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Pictures\Civ4 AI Survivor\"/>
    </mc:Choice>
  </mc:AlternateContent>
  <xr:revisionPtr revIDLastSave="0" documentId="13_ncr:1_{5E6AB55D-BF47-4705-B032-28E9B3000CBA}" xr6:coauthVersionLast="47" xr6:coauthVersionMax="47" xr10:uidLastSave="{00000000-0000-0000-0000-000000000000}"/>
  <bookViews>
    <workbookView xWindow="-120" yWindow="-120" windowWidth="29040" windowHeight="15840" tabRatio="837" xr2:uid="{00000000-000D-0000-FFFF-FFFF00000000}"/>
  </bookViews>
  <sheets>
    <sheet name="Bracket" sheetId="1" r:id="rId1"/>
    <sheet name="AI Ranking" sheetId="21" r:id="rId2"/>
    <sheet name="Traits" sheetId="24" r:id="rId3"/>
    <sheet name="Summary" sheetId="22" r:id="rId4"/>
    <sheet name="Fantasy" sheetId="17" r:id="rId5"/>
    <sheet name="Contest" sheetId="2" r:id="rId6"/>
    <sheet name="Championship" sheetId="15" r:id="rId7"/>
    <sheet name="Playoff3" sheetId="14" r:id="rId8"/>
    <sheet name="Playoff2" sheetId="13" r:id="rId9"/>
    <sheet name="Playoff1" sheetId="12" r:id="rId10"/>
    <sheet name="Wildcard" sheetId="11" r:id="rId11"/>
    <sheet name="Game8" sheetId="9" r:id="rId12"/>
    <sheet name="Game7" sheetId="10" r:id="rId13"/>
    <sheet name="Game6" sheetId="8" r:id="rId14"/>
    <sheet name="Game5" sheetId="6" r:id="rId15"/>
    <sheet name="Game4" sheetId="7" r:id="rId16"/>
    <sheet name="Game3" sheetId="5" r:id="rId17"/>
    <sheet name="Game2" sheetId="4" r:id="rId18"/>
    <sheet name="Game1" sheetId="3" r:id="rId19"/>
  </sheets>
  <definedNames>
    <definedName name="_xlnm._FilterDatabase" localSheetId="7" hidden="1">Playoff3!#REF!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24" l="1"/>
  <c r="G13" i="24"/>
  <c r="D13" i="24"/>
  <c r="E13" i="24"/>
  <c r="L13" i="24"/>
  <c r="J13" i="24"/>
  <c r="I13" i="24"/>
  <c r="H13" i="24"/>
  <c r="F13" i="24"/>
  <c r="C13" i="24"/>
  <c r="B13" i="24"/>
  <c r="W54" i="21" l="1"/>
  <c r="W53" i="21"/>
  <c r="W52" i="21"/>
  <c r="W51" i="21"/>
  <c r="W49" i="21"/>
  <c r="W48" i="21"/>
  <c r="W50" i="21"/>
  <c r="W38" i="21"/>
  <c r="W47" i="21"/>
  <c r="W46" i="21"/>
  <c r="W45" i="21"/>
  <c r="W44" i="21"/>
  <c r="W43" i="21"/>
  <c r="W42" i="21"/>
  <c r="W41" i="21"/>
  <c r="W39" i="21"/>
  <c r="W19" i="21"/>
  <c r="W40" i="21"/>
  <c r="W29" i="21"/>
  <c r="W30" i="21"/>
  <c r="W13" i="21"/>
  <c r="W37" i="21"/>
  <c r="W32" i="21"/>
  <c r="W28" i="21"/>
  <c r="W27" i="21"/>
  <c r="W36" i="21"/>
  <c r="W35" i="21"/>
  <c r="W34" i="21"/>
  <c r="W33" i="21"/>
  <c r="W25" i="21"/>
  <c r="W31" i="21"/>
  <c r="W26" i="21"/>
  <c r="W14" i="21"/>
  <c r="W24" i="21"/>
  <c r="W12" i="21"/>
  <c r="W23" i="21"/>
  <c r="W16" i="21"/>
  <c r="W22" i="21"/>
  <c r="W21" i="21"/>
  <c r="W20" i="21"/>
  <c r="W18" i="21"/>
  <c r="W17" i="21"/>
  <c r="W15" i="21"/>
  <c r="W5" i="21"/>
  <c r="W11" i="21"/>
  <c r="W7" i="21"/>
  <c r="W6" i="21"/>
  <c r="W10" i="21"/>
  <c r="W9" i="21"/>
  <c r="W8" i="21"/>
  <c r="W4" i="21"/>
  <c r="W3" i="21"/>
  <c r="W2" i="21"/>
  <c r="U54" i="21"/>
  <c r="U53" i="21"/>
  <c r="U52" i="21"/>
  <c r="U51" i="21"/>
  <c r="U49" i="21"/>
  <c r="U48" i="21"/>
  <c r="U50" i="21"/>
  <c r="U38" i="21"/>
  <c r="U47" i="21"/>
  <c r="U46" i="21"/>
  <c r="U45" i="21"/>
  <c r="U44" i="21"/>
  <c r="U43" i="21"/>
  <c r="U42" i="21"/>
  <c r="U41" i="21"/>
  <c r="U39" i="21"/>
  <c r="U19" i="21"/>
  <c r="U40" i="21"/>
  <c r="U29" i="21"/>
  <c r="U30" i="21"/>
  <c r="U13" i="21"/>
  <c r="U37" i="21"/>
  <c r="U32" i="21"/>
  <c r="U28" i="21"/>
  <c r="U27" i="21"/>
  <c r="U36" i="21"/>
  <c r="U35" i="21"/>
  <c r="U34" i="21"/>
  <c r="U33" i="21"/>
  <c r="U25" i="21"/>
  <c r="U31" i="21"/>
  <c r="U26" i="21"/>
  <c r="U14" i="21"/>
  <c r="U24" i="21"/>
  <c r="U12" i="21"/>
  <c r="U23" i="21"/>
  <c r="U16" i="21"/>
  <c r="U22" i="21"/>
  <c r="U21" i="21"/>
  <c r="U20" i="21"/>
  <c r="U18" i="21"/>
  <c r="U17" i="21"/>
  <c r="U15" i="21"/>
  <c r="U5" i="21"/>
  <c r="U11" i="21"/>
  <c r="U7" i="21"/>
  <c r="U6" i="21"/>
  <c r="U10" i="21"/>
  <c r="U9" i="21"/>
  <c r="U8" i="21"/>
  <c r="U4" i="21"/>
  <c r="U3" i="21"/>
  <c r="U2" i="21"/>
  <c r="K54" i="21"/>
  <c r="K53" i="21"/>
  <c r="K52" i="21"/>
  <c r="K51" i="21"/>
  <c r="K49" i="21"/>
  <c r="K48" i="21"/>
  <c r="K50" i="21"/>
  <c r="K38" i="21"/>
  <c r="K47" i="21"/>
  <c r="K46" i="21"/>
  <c r="K45" i="21"/>
  <c r="K44" i="21"/>
  <c r="K43" i="21"/>
  <c r="K42" i="21"/>
  <c r="V42" i="21" s="1"/>
  <c r="K41" i="21"/>
  <c r="K39" i="21"/>
  <c r="K19" i="21"/>
  <c r="K40" i="21"/>
  <c r="K29" i="21"/>
  <c r="K30" i="21"/>
  <c r="K13" i="21"/>
  <c r="K37" i="21"/>
  <c r="K32" i="21"/>
  <c r="K28" i="21"/>
  <c r="K27" i="21"/>
  <c r="K36" i="21"/>
  <c r="K35" i="21"/>
  <c r="K34" i="21"/>
  <c r="K33" i="21"/>
  <c r="K25" i="21"/>
  <c r="V25" i="21" s="1"/>
  <c r="K31" i="21"/>
  <c r="K26" i="21"/>
  <c r="K14" i="21"/>
  <c r="K24" i="21"/>
  <c r="K12" i="21"/>
  <c r="K23" i="21"/>
  <c r="K16" i="21"/>
  <c r="K22" i="21"/>
  <c r="V22" i="21" s="1"/>
  <c r="K21" i="21"/>
  <c r="K20" i="21"/>
  <c r="K18" i="21"/>
  <c r="K17" i="21"/>
  <c r="K15" i="21"/>
  <c r="K5" i="21"/>
  <c r="K11" i="21"/>
  <c r="K7" i="21"/>
  <c r="V7" i="21" s="1"/>
  <c r="K6" i="21"/>
  <c r="K10" i="21"/>
  <c r="K9" i="21"/>
  <c r="K8" i="21"/>
  <c r="K4" i="21"/>
  <c r="K3" i="21"/>
  <c r="K2" i="21"/>
  <c r="V44" i="21"/>
  <c r="V3" i="21" l="1"/>
  <c r="V23" i="21"/>
  <c r="V34" i="21"/>
  <c r="V51" i="21"/>
  <c r="V11" i="21"/>
  <c r="V16" i="21"/>
  <c r="V33" i="21"/>
  <c r="V13" i="21"/>
  <c r="V49" i="21"/>
  <c r="V37" i="21"/>
  <c r="V48" i="21"/>
  <c r="V30" i="21"/>
  <c r="V5" i="21"/>
  <c r="K56" i="21"/>
  <c r="V43" i="21"/>
  <c r="V8" i="21"/>
  <c r="U56" i="21"/>
  <c r="V10" i="21"/>
  <c r="V20" i="21"/>
  <c r="V26" i="21"/>
  <c r="V28" i="21"/>
  <c r="V39" i="21"/>
  <c r="V38" i="21"/>
  <c r="V17" i="21"/>
  <c r="V24" i="21"/>
  <c r="V36" i="21"/>
  <c r="V40" i="21"/>
  <c r="V46" i="21"/>
  <c r="V53" i="21"/>
  <c r="V6" i="21"/>
  <c r="V21" i="21"/>
  <c r="V31" i="21"/>
  <c r="V32" i="21"/>
  <c r="V41" i="21"/>
  <c r="V50" i="21"/>
  <c r="V9" i="21"/>
  <c r="V18" i="21"/>
  <c r="V14" i="21"/>
  <c r="V27" i="21"/>
  <c r="V19" i="21"/>
  <c r="V47" i="21"/>
  <c r="V54" i="21"/>
  <c r="V4" i="21"/>
  <c r="V15" i="21"/>
  <c r="V12" i="21"/>
  <c r="V35" i="21"/>
  <c r="V29" i="21"/>
  <c r="V45" i="21"/>
  <c r="V52" i="21"/>
  <c r="V2" i="21"/>
  <c r="K55" i="21"/>
  <c r="U55" i="21"/>
  <c r="V56" i="21" l="1"/>
  <c r="V55" i="21"/>
  <c r="V12" i="17" l="1"/>
  <c r="S12" i="17"/>
  <c r="Y12" i="17"/>
  <c r="M12" i="17"/>
  <c r="J12" i="17"/>
  <c r="G12" i="17"/>
  <c r="D12" i="17"/>
  <c r="R516" i="2"/>
  <c r="Q516" i="2"/>
  <c r="P516" i="2"/>
  <c r="O516" i="2"/>
  <c r="N516" i="2"/>
  <c r="M516" i="2"/>
  <c r="L516" i="2"/>
  <c r="K516" i="2"/>
  <c r="J516" i="2"/>
  <c r="I516" i="2"/>
  <c r="H516" i="2"/>
  <c r="G516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R96" i="2"/>
  <c r="Q96" i="2"/>
  <c r="P96" i="2"/>
  <c r="O96" i="2"/>
  <c r="N96" i="2"/>
  <c r="M96" i="2"/>
  <c r="L96" i="2"/>
  <c r="K96" i="2"/>
  <c r="J96" i="2"/>
  <c r="I96" i="2"/>
  <c r="H96" i="2"/>
  <c r="G96" i="2"/>
  <c r="R94" i="2"/>
  <c r="Q94" i="2"/>
  <c r="P94" i="2"/>
  <c r="O94" i="2"/>
  <c r="N94" i="2"/>
  <c r="M94" i="2"/>
  <c r="L94" i="2"/>
  <c r="K94" i="2"/>
  <c r="J94" i="2"/>
  <c r="I94" i="2"/>
  <c r="H94" i="2"/>
  <c r="G94" i="2"/>
  <c r="R99" i="2"/>
  <c r="Q99" i="2"/>
  <c r="P99" i="2"/>
  <c r="O99" i="2"/>
  <c r="N99" i="2"/>
  <c r="M99" i="2"/>
  <c r="L99" i="2"/>
  <c r="K99" i="2"/>
  <c r="J99" i="2"/>
  <c r="I99" i="2"/>
  <c r="H99" i="2"/>
  <c r="G99" i="2"/>
  <c r="R93" i="2"/>
  <c r="Q93" i="2"/>
  <c r="P93" i="2"/>
  <c r="O93" i="2"/>
  <c r="N93" i="2"/>
  <c r="M93" i="2"/>
  <c r="L93" i="2"/>
  <c r="K93" i="2"/>
  <c r="J93" i="2"/>
  <c r="I93" i="2"/>
  <c r="H93" i="2"/>
  <c r="G93" i="2"/>
  <c r="R95" i="2"/>
  <c r="Q95" i="2"/>
  <c r="P95" i="2"/>
  <c r="O95" i="2"/>
  <c r="N95" i="2"/>
  <c r="M95" i="2"/>
  <c r="L95" i="2"/>
  <c r="K95" i="2"/>
  <c r="J95" i="2"/>
  <c r="I95" i="2"/>
  <c r="H95" i="2"/>
  <c r="G95" i="2"/>
  <c r="R98" i="2"/>
  <c r="Q98" i="2"/>
  <c r="P98" i="2"/>
  <c r="O98" i="2"/>
  <c r="N98" i="2"/>
  <c r="M98" i="2"/>
  <c r="L98" i="2"/>
  <c r="K98" i="2"/>
  <c r="J98" i="2"/>
  <c r="I98" i="2"/>
  <c r="H98" i="2"/>
  <c r="G98" i="2"/>
  <c r="R92" i="2"/>
  <c r="Q92" i="2"/>
  <c r="P92" i="2"/>
  <c r="O92" i="2"/>
  <c r="N92" i="2"/>
  <c r="M92" i="2"/>
  <c r="L92" i="2"/>
  <c r="K92" i="2"/>
  <c r="J92" i="2"/>
  <c r="I92" i="2"/>
  <c r="H92" i="2"/>
  <c r="G92" i="2"/>
  <c r="R90" i="2"/>
  <c r="Q90" i="2"/>
  <c r="P90" i="2"/>
  <c r="O90" i="2"/>
  <c r="N90" i="2"/>
  <c r="M90" i="2"/>
  <c r="L90" i="2"/>
  <c r="K90" i="2"/>
  <c r="J90" i="2"/>
  <c r="I90" i="2"/>
  <c r="H90" i="2"/>
  <c r="G90" i="2"/>
  <c r="R89" i="2"/>
  <c r="Q89" i="2"/>
  <c r="P89" i="2"/>
  <c r="O89" i="2"/>
  <c r="N89" i="2"/>
  <c r="M89" i="2"/>
  <c r="L89" i="2"/>
  <c r="K89" i="2"/>
  <c r="J89" i="2"/>
  <c r="I89" i="2"/>
  <c r="H89" i="2"/>
  <c r="G89" i="2"/>
  <c r="R91" i="2"/>
  <c r="Q91" i="2"/>
  <c r="P91" i="2"/>
  <c r="O91" i="2"/>
  <c r="N91" i="2"/>
  <c r="M91" i="2"/>
  <c r="L91" i="2"/>
  <c r="K91" i="2"/>
  <c r="J91" i="2"/>
  <c r="I91" i="2"/>
  <c r="H91" i="2"/>
  <c r="G91" i="2"/>
  <c r="R86" i="2"/>
  <c r="Q86" i="2"/>
  <c r="P86" i="2"/>
  <c r="O86" i="2"/>
  <c r="N86" i="2"/>
  <c r="M86" i="2"/>
  <c r="L86" i="2"/>
  <c r="K86" i="2"/>
  <c r="J86" i="2"/>
  <c r="I86" i="2"/>
  <c r="H86" i="2"/>
  <c r="G86" i="2"/>
  <c r="R88" i="2"/>
  <c r="Q88" i="2"/>
  <c r="P88" i="2"/>
  <c r="O88" i="2"/>
  <c r="N88" i="2"/>
  <c r="M88" i="2"/>
  <c r="L88" i="2"/>
  <c r="K88" i="2"/>
  <c r="J88" i="2"/>
  <c r="I88" i="2"/>
  <c r="H88" i="2"/>
  <c r="G88" i="2"/>
  <c r="R85" i="2"/>
  <c r="Q85" i="2"/>
  <c r="P85" i="2"/>
  <c r="O85" i="2"/>
  <c r="N85" i="2"/>
  <c r="M85" i="2"/>
  <c r="L85" i="2"/>
  <c r="K85" i="2"/>
  <c r="J85" i="2"/>
  <c r="I85" i="2"/>
  <c r="H85" i="2"/>
  <c r="G85" i="2"/>
  <c r="R87" i="2"/>
  <c r="Q87" i="2"/>
  <c r="P87" i="2"/>
  <c r="O87" i="2"/>
  <c r="N87" i="2"/>
  <c r="M87" i="2"/>
  <c r="L87" i="2"/>
  <c r="K87" i="2"/>
  <c r="J87" i="2"/>
  <c r="I87" i="2"/>
  <c r="H87" i="2"/>
  <c r="G87" i="2"/>
  <c r="R83" i="2"/>
  <c r="Q83" i="2"/>
  <c r="P83" i="2"/>
  <c r="O83" i="2"/>
  <c r="N83" i="2"/>
  <c r="M83" i="2"/>
  <c r="L83" i="2"/>
  <c r="K83" i="2"/>
  <c r="J83" i="2"/>
  <c r="I83" i="2"/>
  <c r="H83" i="2"/>
  <c r="G83" i="2"/>
  <c r="R81" i="2"/>
  <c r="Q81" i="2"/>
  <c r="P81" i="2"/>
  <c r="O81" i="2"/>
  <c r="N81" i="2"/>
  <c r="M81" i="2"/>
  <c r="L81" i="2"/>
  <c r="K81" i="2"/>
  <c r="J81" i="2"/>
  <c r="I81" i="2"/>
  <c r="H81" i="2"/>
  <c r="G81" i="2"/>
  <c r="R84" i="2"/>
  <c r="Q84" i="2"/>
  <c r="P84" i="2"/>
  <c r="O84" i="2"/>
  <c r="N84" i="2"/>
  <c r="M84" i="2"/>
  <c r="L84" i="2"/>
  <c r="K84" i="2"/>
  <c r="J84" i="2"/>
  <c r="I84" i="2"/>
  <c r="H84" i="2"/>
  <c r="G84" i="2"/>
  <c r="R82" i="2"/>
  <c r="Q82" i="2"/>
  <c r="P82" i="2"/>
  <c r="O82" i="2"/>
  <c r="N82" i="2"/>
  <c r="M82" i="2"/>
  <c r="L82" i="2"/>
  <c r="K82" i="2"/>
  <c r="J82" i="2"/>
  <c r="I82" i="2"/>
  <c r="H82" i="2"/>
  <c r="G82" i="2"/>
  <c r="R79" i="2"/>
  <c r="Q79" i="2"/>
  <c r="P79" i="2"/>
  <c r="O79" i="2"/>
  <c r="N79" i="2"/>
  <c r="M79" i="2"/>
  <c r="L79" i="2"/>
  <c r="K79" i="2"/>
  <c r="J79" i="2"/>
  <c r="I79" i="2"/>
  <c r="H79" i="2"/>
  <c r="G79" i="2"/>
  <c r="R77" i="2"/>
  <c r="Q77" i="2"/>
  <c r="P77" i="2"/>
  <c r="O77" i="2"/>
  <c r="N77" i="2"/>
  <c r="M77" i="2"/>
  <c r="L77" i="2"/>
  <c r="K77" i="2"/>
  <c r="J77" i="2"/>
  <c r="I77" i="2"/>
  <c r="H77" i="2"/>
  <c r="G77" i="2"/>
  <c r="R76" i="2"/>
  <c r="Q76" i="2"/>
  <c r="P76" i="2"/>
  <c r="O76" i="2"/>
  <c r="N76" i="2"/>
  <c r="M76" i="2"/>
  <c r="L76" i="2"/>
  <c r="K76" i="2"/>
  <c r="J76" i="2"/>
  <c r="I76" i="2"/>
  <c r="H76" i="2"/>
  <c r="G76" i="2"/>
  <c r="R80" i="2"/>
  <c r="Q80" i="2"/>
  <c r="P80" i="2"/>
  <c r="O80" i="2"/>
  <c r="N80" i="2"/>
  <c r="M80" i="2"/>
  <c r="L80" i="2"/>
  <c r="K80" i="2"/>
  <c r="J80" i="2"/>
  <c r="I80" i="2"/>
  <c r="H80" i="2"/>
  <c r="G80" i="2"/>
  <c r="R78" i="2"/>
  <c r="Q78" i="2"/>
  <c r="P78" i="2"/>
  <c r="O78" i="2"/>
  <c r="N78" i="2"/>
  <c r="M78" i="2"/>
  <c r="L78" i="2"/>
  <c r="K78" i="2"/>
  <c r="J78" i="2"/>
  <c r="I78" i="2"/>
  <c r="H78" i="2"/>
  <c r="G78" i="2"/>
  <c r="R72" i="2"/>
  <c r="Q72" i="2"/>
  <c r="P72" i="2"/>
  <c r="O72" i="2"/>
  <c r="N72" i="2"/>
  <c r="M72" i="2"/>
  <c r="L72" i="2"/>
  <c r="K72" i="2"/>
  <c r="J72" i="2"/>
  <c r="I72" i="2"/>
  <c r="H72" i="2"/>
  <c r="G72" i="2"/>
  <c r="R73" i="2"/>
  <c r="Q73" i="2"/>
  <c r="P73" i="2"/>
  <c r="O73" i="2"/>
  <c r="N73" i="2"/>
  <c r="M73" i="2"/>
  <c r="L73" i="2"/>
  <c r="K73" i="2"/>
  <c r="J73" i="2"/>
  <c r="I73" i="2"/>
  <c r="H73" i="2"/>
  <c r="G73" i="2"/>
  <c r="R74" i="2"/>
  <c r="Q74" i="2"/>
  <c r="P74" i="2"/>
  <c r="O74" i="2"/>
  <c r="N74" i="2"/>
  <c r="M74" i="2"/>
  <c r="L74" i="2"/>
  <c r="K74" i="2"/>
  <c r="J74" i="2"/>
  <c r="I74" i="2"/>
  <c r="H74" i="2"/>
  <c r="G74" i="2"/>
  <c r="R71" i="2"/>
  <c r="Q71" i="2"/>
  <c r="P71" i="2"/>
  <c r="O71" i="2"/>
  <c r="N71" i="2"/>
  <c r="M71" i="2"/>
  <c r="L71" i="2"/>
  <c r="K71" i="2"/>
  <c r="J71" i="2"/>
  <c r="I71" i="2"/>
  <c r="H71" i="2"/>
  <c r="G71" i="2"/>
  <c r="R75" i="2"/>
  <c r="Q75" i="2"/>
  <c r="P75" i="2"/>
  <c r="O75" i="2"/>
  <c r="N75" i="2"/>
  <c r="M75" i="2"/>
  <c r="L75" i="2"/>
  <c r="K75" i="2"/>
  <c r="J75" i="2"/>
  <c r="I75" i="2"/>
  <c r="H75" i="2"/>
  <c r="G75" i="2"/>
  <c r="R70" i="2"/>
  <c r="Q70" i="2"/>
  <c r="P70" i="2"/>
  <c r="O70" i="2"/>
  <c r="N70" i="2"/>
  <c r="M70" i="2"/>
  <c r="L70" i="2"/>
  <c r="K70" i="2"/>
  <c r="J70" i="2"/>
  <c r="I70" i="2"/>
  <c r="H70" i="2"/>
  <c r="G70" i="2"/>
  <c r="R67" i="2"/>
  <c r="Q67" i="2"/>
  <c r="P67" i="2"/>
  <c r="O67" i="2"/>
  <c r="N67" i="2"/>
  <c r="M67" i="2"/>
  <c r="L67" i="2"/>
  <c r="K67" i="2"/>
  <c r="J67" i="2"/>
  <c r="I67" i="2"/>
  <c r="H67" i="2"/>
  <c r="G67" i="2"/>
  <c r="R68" i="2"/>
  <c r="Q68" i="2"/>
  <c r="P68" i="2"/>
  <c r="O68" i="2"/>
  <c r="N68" i="2"/>
  <c r="M68" i="2"/>
  <c r="L68" i="2"/>
  <c r="K68" i="2"/>
  <c r="J68" i="2"/>
  <c r="I68" i="2"/>
  <c r="H68" i="2"/>
  <c r="G68" i="2"/>
  <c r="R69" i="2"/>
  <c r="Q69" i="2"/>
  <c r="P69" i="2"/>
  <c r="O69" i="2"/>
  <c r="N69" i="2"/>
  <c r="M69" i="2"/>
  <c r="L69" i="2"/>
  <c r="K69" i="2"/>
  <c r="J69" i="2"/>
  <c r="I69" i="2"/>
  <c r="H69" i="2"/>
  <c r="G69" i="2"/>
  <c r="R65" i="2"/>
  <c r="Q65" i="2"/>
  <c r="P65" i="2"/>
  <c r="O65" i="2"/>
  <c r="N65" i="2"/>
  <c r="M65" i="2"/>
  <c r="L65" i="2"/>
  <c r="K65" i="2"/>
  <c r="J65" i="2"/>
  <c r="I65" i="2"/>
  <c r="H65" i="2"/>
  <c r="G65" i="2"/>
  <c r="R64" i="2"/>
  <c r="Q64" i="2"/>
  <c r="P64" i="2"/>
  <c r="O64" i="2"/>
  <c r="N64" i="2"/>
  <c r="M64" i="2"/>
  <c r="L64" i="2"/>
  <c r="K64" i="2"/>
  <c r="J64" i="2"/>
  <c r="I64" i="2"/>
  <c r="H64" i="2"/>
  <c r="G64" i="2"/>
  <c r="R66" i="2"/>
  <c r="Q66" i="2"/>
  <c r="P66" i="2"/>
  <c r="O66" i="2"/>
  <c r="N66" i="2"/>
  <c r="M66" i="2"/>
  <c r="L66" i="2"/>
  <c r="K66" i="2"/>
  <c r="J66" i="2"/>
  <c r="I66" i="2"/>
  <c r="H66" i="2"/>
  <c r="G66" i="2"/>
  <c r="R60" i="2"/>
  <c r="Q60" i="2"/>
  <c r="P60" i="2"/>
  <c r="O60" i="2"/>
  <c r="N60" i="2"/>
  <c r="M60" i="2"/>
  <c r="L60" i="2"/>
  <c r="K60" i="2"/>
  <c r="J60" i="2"/>
  <c r="I60" i="2"/>
  <c r="H60" i="2"/>
  <c r="G60" i="2"/>
  <c r="R63" i="2"/>
  <c r="Q63" i="2"/>
  <c r="P63" i="2"/>
  <c r="O63" i="2"/>
  <c r="N63" i="2"/>
  <c r="M63" i="2"/>
  <c r="L63" i="2"/>
  <c r="K63" i="2"/>
  <c r="J63" i="2"/>
  <c r="I63" i="2"/>
  <c r="H63" i="2"/>
  <c r="G63" i="2"/>
  <c r="R58" i="2"/>
  <c r="Q58" i="2"/>
  <c r="P58" i="2"/>
  <c r="O58" i="2"/>
  <c r="N58" i="2"/>
  <c r="M58" i="2"/>
  <c r="L58" i="2"/>
  <c r="K58" i="2"/>
  <c r="J58" i="2"/>
  <c r="I58" i="2"/>
  <c r="H58" i="2"/>
  <c r="G58" i="2"/>
  <c r="R59" i="2"/>
  <c r="Q59" i="2"/>
  <c r="P59" i="2"/>
  <c r="O59" i="2"/>
  <c r="N59" i="2"/>
  <c r="M59" i="2"/>
  <c r="L59" i="2"/>
  <c r="K59" i="2"/>
  <c r="J59" i="2"/>
  <c r="I59" i="2"/>
  <c r="H59" i="2"/>
  <c r="G59" i="2"/>
  <c r="R61" i="2"/>
  <c r="Q61" i="2"/>
  <c r="P61" i="2"/>
  <c r="O61" i="2"/>
  <c r="N61" i="2"/>
  <c r="M61" i="2"/>
  <c r="L61" i="2"/>
  <c r="K61" i="2"/>
  <c r="J61" i="2"/>
  <c r="I61" i="2"/>
  <c r="H61" i="2"/>
  <c r="G61" i="2"/>
  <c r="R62" i="2"/>
  <c r="Q62" i="2"/>
  <c r="P62" i="2"/>
  <c r="O62" i="2"/>
  <c r="N62" i="2"/>
  <c r="M62" i="2"/>
  <c r="L62" i="2"/>
  <c r="K62" i="2"/>
  <c r="J62" i="2"/>
  <c r="I62" i="2"/>
  <c r="H62" i="2"/>
  <c r="G62" i="2"/>
  <c r="R57" i="2"/>
  <c r="Q57" i="2"/>
  <c r="P57" i="2"/>
  <c r="O57" i="2"/>
  <c r="N57" i="2"/>
  <c r="M57" i="2"/>
  <c r="L57" i="2"/>
  <c r="K57" i="2"/>
  <c r="J57" i="2"/>
  <c r="I57" i="2"/>
  <c r="H57" i="2"/>
  <c r="G57" i="2"/>
  <c r="R56" i="2"/>
  <c r="Q56" i="2"/>
  <c r="P56" i="2"/>
  <c r="O56" i="2"/>
  <c r="N56" i="2"/>
  <c r="M56" i="2"/>
  <c r="L56" i="2"/>
  <c r="K56" i="2"/>
  <c r="J56" i="2"/>
  <c r="I56" i="2"/>
  <c r="H56" i="2"/>
  <c r="G56" i="2"/>
  <c r="R55" i="2"/>
  <c r="Q55" i="2"/>
  <c r="P55" i="2"/>
  <c r="O55" i="2"/>
  <c r="N55" i="2"/>
  <c r="M55" i="2"/>
  <c r="L55" i="2"/>
  <c r="K55" i="2"/>
  <c r="J55" i="2"/>
  <c r="I55" i="2"/>
  <c r="H55" i="2"/>
  <c r="G55" i="2"/>
  <c r="R51" i="2"/>
  <c r="Q51" i="2"/>
  <c r="P51" i="2"/>
  <c r="O51" i="2"/>
  <c r="N51" i="2"/>
  <c r="M51" i="2"/>
  <c r="L51" i="2"/>
  <c r="K51" i="2"/>
  <c r="J51" i="2"/>
  <c r="I51" i="2"/>
  <c r="H51" i="2"/>
  <c r="G51" i="2"/>
  <c r="R52" i="2"/>
  <c r="Q52" i="2"/>
  <c r="P52" i="2"/>
  <c r="O52" i="2"/>
  <c r="N52" i="2"/>
  <c r="M52" i="2"/>
  <c r="L52" i="2"/>
  <c r="K52" i="2"/>
  <c r="J52" i="2"/>
  <c r="I52" i="2"/>
  <c r="H52" i="2"/>
  <c r="G52" i="2"/>
  <c r="R54" i="2"/>
  <c r="Q54" i="2"/>
  <c r="P54" i="2"/>
  <c r="O54" i="2"/>
  <c r="N54" i="2"/>
  <c r="M54" i="2"/>
  <c r="L54" i="2"/>
  <c r="K54" i="2"/>
  <c r="J54" i="2"/>
  <c r="I54" i="2"/>
  <c r="H54" i="2"/>
  <c r="G54" i="2"/>
  <c r="R53" i="2"/>
  <c r="Q53" i="2"/>
  <c r="P53" i="2"/>
  <c r="O53" i="2"/>
  <c r="N53" i="2"/>
  <c r="M53" i="2"/>
  <c r="L53" i="2"/>
  <c r="K53" i="2"/>
  <c r="J53" i="2"/>
  <c r="I53" i="2"/>
  <c r="H53" i="2"/>
  <c r="G53" i="2"/>
  <c r="R49" i="2"/>
  <c r="Q49" i="2"/>
  <c r="P49" i="2"/>
  <c r="O49" i="2"/>
  <c r="N49" i="2"/>
  <c r="M49" i="2"/>
  <c r="L49" i="2"/>
  <c r="K49" i="2"/>
  <c r="J49" i="2"/>
  <c r="I49" i="2"/>
  <c r="H49" i="2"/>
  <c r="G49" i="2"/>
  <c r="R48" i="2"/>
  <c r="Q48" i="2"/>
  <c r="P48" i="2"/>
  <c r="O48" i="2"/>
  <c r="N48" i="2"/>
  <c r="M48" i="2"/>
  <c r="L48" i="2"/>
  <c r="K48" i="2"/>
  <c r="J48" i="2"/>
  <c r="I48" i="2"/>
  <c r="H48" i="2"/>
  <c r="G48" i="2"/>
  <c r="R50" i="2"/>
  <c r="Q50" i="2"/>
  <c r="P50" i="2"/>
  <c r="O50" i="2"/>
  <c r="N50" i="2"/>
  <c r="M50" i="2"/>
  <c r="L50" i="2"/>
  <c r="K50" i="2"/>
  <c r="J50" i="2"/>
  <c r="I50" i="2"/>
  <c r="H50" i="2"/>
  <c r="G50" i="2"/>
  <c r="R47" i="2"/>
  <c r="Q47" i="2"/>
  <c r="P47" i="2"/>
  <c r="O47" i="2"/>
  <c r="N47" i="2"/>
  <c r="M47" i="2"/>
  <c r="L47" i="2"/>
  <c r="K47" i="2"/>
  <c r="J47" i="2"/>
  <c r="I47" i="2"/>
  <c r="H47" i="2"/>
  <c r="G47" i="2"/>
  <c r="R46" i="2"/>
  <c r="Q46" i="2"/>
  <c r="P46" i="2"/>
  <c r="O46" i="2"/>
  <c r="N46" i="2"/>
  <c r="M46" i="2"/>
  <c r="L46" i="2"/>
  <c r="K46" i="2"/>
  <c r="J46" i="2"/>
  <c r="I46" i="2"/>
  <c r="H46" i="2"/>
  <c r="G46" i="2"/>
  <c r="R45" i="2"/>
  <c r="Q45" i="2"/>
  <c r="P45" i="2"/>
  <c r="O45" i="2"/>
  <c r="N45" i="2"/>
  <c r="M45" i="2"/>
  <c r="L45" i="2"/>
  <c r="K45" i="2"/>
  <c r="J45" i="2"/>
  <c r="I45" i="2"/>
  <c r="H45" i="2"/>
  <c r="G45" i="2"/>
  <c r="R44" i="2"/>
  <c r="Q44" i="2"/>
  <c r="P44" i="2"/>
  <c r="O44" i="2"/>
  <c r="N44" i="2"/>
  <c r="M44" i="2"/>
  <c r="L44" i="2"/>
  <c r="K44" i="2"/>
  <c r="J44" i="2"/>
  <c r="I44" i="2"/>
  <c r="H44" i="2"/>
  <c r="G44" i="2"/>
  <c r="R43" i="2"/>
  <c r="Q43" i="2"/>
  <c r="P43" i="2"/>
  <c r="O43" i="2"/>
  <c r="N43" i="2"/>
  <c r="M43" i="2"/>
  <c r="L43" i="2"/>
  <c r="K43" i="2"/>
  <c r="J43" i="2"/>
  <c r="I43" i="2"/>
  <c r="H43" i="2"/>
  <c r="G43" i="2"/>
  <c r="R42" i="2"/>
  <c r="Q42" i="2"/>
  <c r="P42" i="2"/>
  <c r="O42" i="2"/>
  <c r="N42" i="2"/>
  <c r="M42" i="2"/>
  <c r="L42" i="2"/>
  <c r="K42" i="2"/>
  <c r="J42" i="2"/>
  <c r="I42" i="2"/>
  <c r="H42" i="2"/>
  <c r="G42" i="2"/>
  <c r="R41" i="2"/>
  <c r="Q41" i="2"/>
  <c r="P41" i="2"/>
  <c r="O41" i="2"/>
  <c r="N41" i="2"/>
  <c r="M41" i="2"/>
  <c r="L41" i="2"/>
  <c r="K41" i="2"/>
  <c r="J41" i="2"/>
  <c r="I41" i="2"/>
  <c r="H41" i="2"/>
  <c r="G41" i="2"/>
  <c r="R37" i="2"/>
  <c r="Q37" i="2"/>
  <c r="P37" i="2"/>
  <c r="O37" i="2"/>
  <c r="N37" i="2"/>
  <c r="M37" i="2"/>
  <c r="L37" i="2"/>
  <c r="K37" i="2"/>
  <c r="J37" i="2"/>
  <c r="I37" i="2"/>
  <c r="H37" i="2"/>
  <c r="G37" i="2"/>
  <c r="R40" i="2"/>
  <c r="Q40" i="2"/>
  <c r="P40" i="2"/>
  <c r="O40" i="2"/>
  <c r="N40" i="2"/>
  <c r="M40" i="2"/>
  <c r="L40" i="2"/>
  <c r="K40" i="2"/>
  <c r="J40" i="2"/>
  <c r="I40" i="2"/>
  <c r="H40" i="2"/>
  <c r="G40" i="2"/>
  <c r="R39" i="2"/>
  <c r="Q39" i="2"/>
  <c r="P39" i="2"/>
  <c r="O39" i="2"/>
  <c r="N39" i="2"/>
  <c r="M39" i="2"/>
  <c r="L39" i="2"/>
  <c r="K39" i="2"/>
  <c r="J39" i="2"/>
  <c r="I39" i="2"/>
  <c r="H39" i="2"/>
  <c r="G39" i="2"/>
  <c r="R38" i="2"/>
  <c r="Q38" i="2"/>
  <c r="P38" i="2"/>
  <c r="O38" i="2"/>
  <c r="N38" i="2"/>
  <c r="M38" i="2"/>
  <c r="L38" i="2"/>
  <c r="K38" i="2"/>
  <c r="J38" i="2"/>
  <c r="I38" i="2"/>
  <c r="H38" i="2"/>
  <c r="G38" i="2"/>
  <c r="R36" i="2"/>
  <c r="Q36" i="2"/>
  <c r="P36" i="2"/>
  <c r="O36" i="2"/>
  <c r="N36" i="2"/>
  <c r="M36" i="2"/>
  <c r="L36" i="2"/>
  <c r="K36" i="2"/>
  <c r="J36" i="2"/>
  <c r="I36" i="2"/>
  <c r="H36" i="2"/>
  <c r="G36" i="2"/>
  <c r="R32" i="2"/>
  <c r="Q32" i="2"/>
  <c r="P32" i="2"/>
  <c r="O32" i="2"/>
  <c r="N32" i="2"/>
  <c r="M32" i="2"/>
  <c r="L32" i="2"/>
  <c r="K32" i="2"/>
  <c r="J32" i="2"/>
  <c r="I32" i="2"/>
  <c r="H32" i="2"/>
  <c r="G32" i="2"/>
  <c r="R31" i="2"/>
  <c r="Q31" i="2"/>
  <c r="P31" i="2"/>
  <c r="O31" i="2"/>
  <c r="N31" i="2"/>
  <c r="M31" i="2"/>
  <c r="L31" i="2"/>
  <c r="K31" i="2"/>
  <c r="J31" i="2"/>
  <c r="I31" i="2"/>
  <c r="H31" i="2"/>
  <c r="G31" i="2"/>
  <c r="R34" i="2"/>
  <c r="Q34" i="2"/>
  <c r="P34" i="2"/>
  <c r="O34" i="2"/>
  <c r="N34" i="2"/>
  <c r="M34" i="2"/>
  <c r="L34" i="2"/>
  <c r="K34" i="2"/>
  <c r="J34" i="2"/>
  <c r="I34" i="2"/>
  <c r="H34" i="2"/>
  <c r="G34" i="2"/>
  <c r="R33" i="2"/>
  <c r="Q33" i="2"/>
  <c r="P33" i="2"/>
  <c r="O33" i="2"/>
  <c r="N33" i="2"/>
  <c r="M33" i="2"/>
  <c r="L33" i="2"/>
  <c r="K33" i="2"/>
  <c r="J33" i="2"/>
  <c r="I33" i="2"/>
  <c r="H33" i="2"/>
  <c r="G33" i="2"/>
  <c r="R35" i="2"/>
  <c r="Q35" i="2"/>
  <c r="P35" i="2"/>
  <c r="O35" i="2"/>
  <c r="N35" i="2"/>
  <c r="M35" i="2"/>
  <c r="L35" i="2"/>
  <c r="K35" i="2"/>
  <c r="J35" i="2"/>
  <c r="I35" i="2"/>
  <c r="H35" i="2"/>
  <c r="G35" i="2"/>
  <c r="R29" i="2"/>
  <c r="Q29" i="2"/>
  <c r="P29" i="2"/>
  <c r="O29" i="2"/>
  <c r="N29" i="2"/>
  <c r="M29" i="2"/>
  <c r="L29" i="2"/>
  <c r="K29" i="2"/>
  <c r="J29" i="2"/>
  <c r="I29" i="2"/>
  <c r="H29" i="2"/>
  <c r="G29" i="2"/>
  <c r="R28" i="2"/>
  <c r="Q28" i="2"/>
  <c r="P28" i="2"/>
  <c r="O28" i="2"/>
  <c r="N28" i="2"/>
  <c r="M28" i="2"/>
  <c r="L28" i="2"/>
  <c r="K28" i="2"/>
  <c r="J28" i="2"/>
  <c r="I28" i="2"/>
  <c r="H28" i="2"/>
  <c r="G28" i="2"/>
  <c r="R27" i="2"/>
  <c r="Q27" i="2"/>
  <c r="P27" i="2"/>
  <c r="O27" i="2"/>
  <c r="N27" i="2"/>
  <c r="M27" i="2"/>
  <c r="L27" i="2"/>
  <c r="K27" i="2"/>
  <c r="J27" i="2"/>
  <c r="I27" i="2"/>
  <c r="H27" i="2"/>
  <c r="G27" i="2"/>
  <c r="R30" i="2"/>
  <c r="Q30" i="2"/>
  <c r="P30" i="2"/>
  <c r="O30" i="2"/>
  <c r="N30" i="2"/>
  <c r="M30" i="2"/>
  <c r="L30" i="2"/>
  <c r="K30" i="2"/>
  <c r="J30" i="2"/>
  <c r="I30" i="2"/>
  <c r="H30" i="2"/>
  <c r="G30" i="2"/>
  <c r="R26" i="2"/>
  <c r="Q26" i="2"/>
  <c r="P26" i="2"/>
  <c r="O26" i="2"/>
  <c r="N26" i="2"/>
  <c r="M26" i="2"/>
  <c r="L26" i="2"/>
  <c r="K26" i="2"/>
  <c r="J26" i="2"/>
  <c r="I26" i="2"/>
  <c r="H26" i="2"/>
  <c r="G26" i="2"/>
  <c r="R25" i="2"/>
  <c r="Q25" i="2"/>
  <c r="P25" i="2"/>
  <c r="O25" i="2"/>
  <c r="N25" i="2"/>
  <c r="M25" i="2"/>
  <c r="L25" i="2"/>
  <c r="K25" i="2"/>
  <c r="J25" i="2"/>
  <c r="I25" i="2"/>
  <c r="H25" i="2"/>
  <c r="G25" i="2"/>
  <c r="R23" i="2"/>
  <c r="Q23" i="2"/>
  <c r="P23" i="2"/>
  <c r="O23" i="2"/>
  <c r="N23" i="2"/>
  <c r="M23" i="2"/>
  <c r="L23" i="2"/>
  <c r="K23" i="2"/>
  <c r="J23" i="2"/>
  <c r="I23" i="2"/>
  <c r="H23" i="2"/>
  <c r="G23" i="2"/>
  <c r="R24" i="2"/>
  <c r="Q24" i="2"/>
  <c r="P24" i="2"/>
  <c r="O24" i="2"/>
  <c r="N24" i="2"/>
  <c r="M24" i="2"/>
  <c r="L24" i="2"/>
  <c r="K24" i="2"/>
  <c r="J24" i="2"/>
  <c r="I24" i="2"/>
  <c r="H24" i="2"/>
  <c r="G24" i="2"/>
  <c r="R21" i="2"/>
  <c r="Q21" i="2"/>
  <c r="P21" i="2"/>
  <c r="O21" i="2"/>
  <c r="N21" i="2"/>
  <c r="M21" i="2"/>
  <c r="L21" i="2"/>
  <c r="K21" i="2"/>
  <c r="J21" i="2"/>
  <c r="I21" i="2"/>
  <c r="H21" i="2"/>
  <c r="G21" i="2"/>
  <c r="R22" i="2"/>
  <c r="Q22" i="2"/>
  <c r="P22" i="2"/>
  <c r="O22" i="2"/>
  <c r="N22" i="2"/>
  <c r="M22" i="2"/>
  <c r="L22" i="2"/>
  <c r="K22" i="2"/>
  <c r="J22" i="2"/>
  <c r="I22" i="2"/>
  <c r="H22" i="2"/>
  <c r="G22" i="2"/>
  <c r="R20" i="2"/>
  <c r="Q20" i="2"/>
  <c r="P20" i="2"/>
  <c r="O20" i="2"/>
  <c r="N20" i="2"/>
  <c r="M20" i="2"/>
  <c r="L20" i="2"/>
  <c r="K20" i="2"/>
  <c r="J20" i="2"/>
  <c r="I20" i="2"/>
  <c r="H20" i="2"/>
  <c r="G20" i="2"/>
  <c r="R18" i="2"/>
  <c r="Q18" i="2"/>
  <c r="P18" i="2"/>
  <c r="O18" i="2"/>
  <c r="N18" i="2"/>
  <c r="M18" i="2"/>
  <c r="L18" i="2"/>
  <c r="K18" i="2"/>
  <c r="J18" i="2"/>
  <c r="I18" i="2"/>
  <c r="H18" i="2"/>
  <c r="G18" i="2"/>
  <c r="R17" i="2"/>
  <c r="Q17" i="2"/>
  <c r="P17" i="2"/>
  <c r="O17" i="2"/>
  <c r="N17" i="2"/>
  <c r="M17" i="2"/>
  <c r="L17" i="2"/>
  <c r="K17" i="2"/>
  <c r="J17" i="2"/>
  <c r="I17" i="2"/>
  <c r="H17" i="2"/>
  <c r="G17" i="2"/>
  <c r="R19" i="2"/>
  <c r="Q19" i="2"/>
  <c r="P19" i="2"/>
  <c r="O19" i="2"/>
  <c r="N19" i="2"/>
  <c r="M19" i="2"/>
  <c r="L19" i="2"/>
  <c r="K19" i="2"/>
  <c r="J19" i="2"/>
  <c r="I19" i="2"/>
  <c r="H19" i="2"/>
  <c r="G19" i="2"/>
  <c r="R16" i="2"/>
  <c r="Q16" i="2"/>
  <c r="P16" i="2"/>
  <c r="O16" i="2"/>
  <c r="N16" i="2"/>
  <c r="M16" i="2"/>
  <c r="L16" i="2"/>
  <c r="K16" i="2"/>
  <c r="J16" i="2"/>
  <c r="I16" i="2"/>
  <c r="H16" i="2"/>
  <c r="G16" i="2"/>
  <c r="R15" i="2"/>
  <c r="Q15" i="2"/>
  <c r="P15" i="2"/>
  <c r="O15" i="2"/>
  <c r="N15" i="2"/>
  <c r="M15" i="2"/>
  <c r="L15" i="2"/>
  <c r="K15" i="2"/>
  <c r="J15" i="2"/>
  <c r="I15" i="2"/>
  <c r="H15" i="2"/>
  <c r="G15" i="2"/>
  <c r="R14" i="2"/>
  <c r="Q14" i="2"/>
  <c r="P14" i="2"/>
  <c r="O14" i="2"/>
  <c r="N14" i="2"/>
  <c r="M14" i="2"/>
  <c r="L14" i="2"/>
  <c r="K14" i="2"/>
  <c r="J14" i="2"/>
  <c r="I14" i="2"/>
  <c r="H14" i="2"/>
  <c r="G14" i="2"/>
  <c r="R13" i="2"/>
  <c r="Q13" i="2"/>
  <c r="P13" i="2"/>
  <c r="O13" i="2"/>
  <c r="N13" i="2"/>
  <c r="M13" i="2"/>
  <c r="L13" i="2"/>
  <c r="K13" i="2"/>
  <c r="J13" i="2"/>
  <c r="I13" i="2"/>
  <c r="H13" i="2"/>
  <c r="G13" i="2"/>
  <c r="R11" i="2"/>
  <c r="Q11" i="2"/>
  <c r="P11" i="2"/>
  <c r="O11" i="2"/>
  <c r="N11" i="2"/>
  <c r="M11" i="2"/>
  <c r="L11" i="2"/>
  <c r="K11" i="2"/>
  <c r="J11" i="2"/>
  <c r="I11" i="2"/>
  <c r="H11" i="2"/>
  <c r="G11" i="2"/>
  <c r="R12" i="2"/>
  <c r="Q12" i="2"/>
  <c r="P12" i="2"/>
  <c r="O12" i="2"/>
  <c r="N12" i="2"/>
  <c r="M12" i="2"/>
  <c r="L12" i="2"/>
  <c r="K12" i="2"/>
  <c r="J12" i="2"/>
  <c r="I12" i="2"/>
  <c r="H12" i="2"/>
  <c r="G12" i="2"/>
  <c r="R10" i="2"/>
  <c r="Q10" i="2"/>
  <c r="P10" i="2"/>
  <c r="O10" i="2"/>
  <c r="N10" i="2"/>
  <c r="M10" i="2"/>
  <c r="L10" i="2"/>
  <c r="K10" i="2"/>
  <c r="J10" i="2"/>
  <c r="I10" i="2"/>
  <c r="H10" i="2"/>
  <c r="G10" i="2"/>
  <c r="R9" i="2"/>
  <c r="Q9" i="2"/>
  <c r="P9" i="2"/>
  <c r="O9" i="2"/>
  <c r="N9" i="2"/>
  <c r="M9" i="2"/>
  <c r="L9" i="2"/>
  <c r="K9" i="2"/>
  <c r="J9" i="2"/>
  <c r="I9" i="2"/>
  <c r="H9" i="2"/>
  <c r="G9" i="2"/>
  <c r="R8" i="2"/>
  <c r="Q8" i="2"/>
  <c r="P8" i="2"/>
  <c r="O8" i="2"/>
  <c r="N8" i="2"/>
  <c r="M8" i="2"/>
  <c r="L8" i="2"/>
  <c r="K8" i="2"/>
  <c r="J8" i="2"/>
  <c r="I8" i="2"/>
  <c r="H8" i="2"/>
  <c r="G8" i="2"/>
  <c r="R7" i="2"/>
  <c r="Q7" i="2"/>
  <c r="P7" i="2"/>
  <c r="O7" i="2"/>
  <c r="N7" i="2"/>
  <c r="M7" i="2"/>
  <c r="L7" i="2"/>
  <c r="K7" i="2"/>
  <c r="J7" i="2"/>
  <c r="I7" i="2"/>
  <c r="H7" i="2"/>
  <c r="G7" i="2"/>
  <c r="R6" i="2"/>
  <c r="Q6" i="2"/>
  <c r="P6" i="2"/>
  <c r="O6" i="2"/>
  <c r="N6" i="2"/>
  <c r="M6" i="2"/>
  <c r="L6" i="2"/>
  <c r="K6" i="2"/>
  <c r="J6" i="2"/>
  <c r="I6" i="2"/>
  <c r="H6" i="2"/>
  <c r="G6" i="2"/>
  <c r="R5" i="2"/>
  <c r="Q5" i="2"/>
  <c r="P5" i="2"/>
  <c r="O5" i="2"/>
  <c r="N5" i="2"/>
  <c r="M5" i="2"/>
  <c r="L5" i="2"/>
  <c r="K5" i="2"/>
  <c r="J5" i="2"/>
  <c r="I5" i="2"/>
  <c r="H5" i="2"/>
  <c r="G5" i="2"/>
  <c r="R4" i="2"/>
  <c r="Q4" i="2"/>
  <c r="P4" i="2"/>
  <c r="O4" i="2"/>
  <c r="N4" i="2"/>
  <c r="M4" i="2"/>
  <c r="L4" i="2"/>
  <c r="K4" i="2"/>
  <c r="J4" i="2"/>
  <c r="I4" i="2"/>
  <c r="H4" i="2"/>
  <c r="G4" i="2"/>
  <c r="G3" i="2"/>
  <c r="N262" i="15"/>
  <c r="N18" i="15"/>
  <c r="N111" i="15"/>
  <c r="N133" i="15"/>
  <c r="N52" i="15"/>
  <c r="N211" i="15"/>
  <c r="N212" i="15"/>
  <c r="N10" i="15"/>
  <c r="N53" i="15"/>
  <c r="N230" i="15"/>
  <c r="N134" i="15"/>
  <c r="N135" i="15"/>
  <c r="N231" i="15"/>
  <c r="N148" i="15"/>
  <c r="N149" i="15"/>
  <c r="N98" i="15"/>
  <c r="N99" i="15"/>
  <c r="N112" i="15"/>
  <c r="N54" i="15"/>
  <c r="N8" i="15"/>
  <c r="N263" i="15"/>
  <c r="N30" i="15"/>
  <c r="N150" i="15"/>
  <c r="N100" i="15"/>
  <c r="N264" i="15"/>
  <c r="N188" i="15"/>
  <c r="N189" i="15"/>
  <c r="N190" i="15"/>
  <c r="N55" i="15"/>
  <c r="N272" i="15"/>
  <c r="N113" i="15"/>
  <c r="N31" i="15"/>
  <c r="N191" i="15"/>
  <c r="N151" i="15"/>
  <c r="N32" i="15"/>
  <c r="N232" i="15"/>
  <c r="N152" i="15"/>
  <c r="N81" i="15"/>
  <c r="N233" i="15"/>
  <c r="N114" i="15"/>
  <c r="N213" i="15"/>
  <c r="N192" i="15"/>
  <c r="N153" i="15"/>
  <c r="N56" i="15"/>
  <c r="N234" i="15"/>
  <c r="N115" i="15"/>
  <c r="N214" i="15"/>
  <c r="N154" i="15"/>
  <c r="N57" i="15"/>
  <c r="N33" i="15"/>
  <c r="N155" i="15"/>
  <c r="N116" i="15"/>
  <c r="N193" i="15"/>
  <c r="N101" i="15"/>
  <c r="N136" i="15"/>
  <c r="N117" i="15"/>
  <c r="N82" i="15"/>
  <c r="N22" i="15"/>
  <c r="N194" i="15"/>
  <c r="N273" i="15"/>
  <c r="N265" i="15"/>
  <c r="N195" i="15"/>
  <c r="N266" i="15"/>
  <c r="N235" i="15"/>
  <c r="N34" i="15"/>
  <c r="N137" i="15"/>
  <c r="N156" i="15"/>
  <c r="N118" i="15"/>
  <c r="N196" i="15"/>
  <c r="N197" i="15"/>
  <c r="N215" i="15"/>
  <c r="N236" i="15"/>
  <c r="N237" i="15"/>
  <c r="N274" i="15"/>
  <c r="N157" i="15"/>
  <c r="N119" i="15"/>
  <c r="N158" i="15"/>
  <c r="N35" i="15"/>
  <c r="N11" i="15"/>
  <c r="N238" i="15"/>
  <c r="N239" i="15"/>
  <c r="N36" i="15"/>
  <c r="N102" i="15"/>
  <c r="N159" i="15"/>
  <c r="N23" i="15"/>
  <c r="N160" i="15"/>
  <c r="N58" i="15"/>
  <c r="N138" i="15"/>
  <c r="N161" i="15"/>
  <c r="N59" i="15"/>
  <c r="N12" i="15"/>
  <c r="N13" i="15"/>
  <c r="N6" i="15"/>
  <c r="N198" i="15"/>
  <c r="N139" i="15"/>
  <c r="N162" i="15"/>
  <c r="N216" i="15"/>
  <c r="N217" i="15"/>
  <c r="N199" i="15"/>
  <c r="N218" i="15"/>
  <c r="N120" i="15"/>
  <c r="N200" i="15"/>
  <c r="N275" i="15"/>
  <c r="N240" i="15"/>
  <c r="N83" i="15"/>
  <c r="N60" i="15"/>
  <c r="N241" i="15"/>
  <c r="N103" i="15"/>
  <c r="N201" i="15"/>
  <c r="N163" i="15"/>
  <c r="N289" i="15"/>
  <c r="N140" i="15"/>
  <c r="N14" i="15"/>
  <c r="N219" i="15"/>
  <c r="N276" i="15"/>
  <c r="N220" i="15"/>
  <c r="N221" i="15"/>
  <c r="N222" i="15"/>
  <c r="N141" i="15"/>
  <c r="N104" i="15"/>
  <c r="N121" i="15"/>
  <c r="N242" i="15"/>
  <c r="N290" i="15"/>
  <c r="N84" i="15"/>
  <c r="N37" i="15"/>
  <c r="N164" i="15"/>
  <c r="N277" i="15"/>
  <c r="N165" i="15"/>
  <c r="N61" i="15"/>
  <c r="N122" i="15"/>
  <c r="N123" i="15"/>
  <c r="N166" i="15"/>
  <c r="N62" i="15"/>
  <c r="N24" i="15"/>
  <c r="N38" i="15"/>
  <c r="N63" i="15"/>
  <c r="N202" i="15"/>
  <c r="N203" i="15"/>
  <c r="N278" i="15"/>
  <c r="N167" i="15"/>
  <c r="N39" i="15"/>
  <c r="N124" i="15"/>
  <c r="N279" i="15"/>
  <c r="N168" i="15"/>
  <c r="N204" i="15"/>
  <c r="N280" i="15"/>
  <c r="N64" i="15"/>
  <c r="N25" i="15"/>
  <c r="N26" i="15"/>
  <c r="N105" i="15"/>
  <c r="N205" i="15"/>
  <c r="N125" i="15"/>
  <c r="N85" i="15"/>
  <c r="N40" i="15"/>
  <c r="N169" i="15"/>
  <c r="N142" i="15"/>
  <c r="N19" i="15"/>
  <c r="N223" i="15"/>
  <c r="N86" i="15"/>
  <c r="N170" i="15"/>
  <c r="N206" i="15"/>
  <c r="N27" i="15"/>
  <c r="N243" i="15"/>
  <c r="N171" i="15"/>
  <c r="N65" i="15"/>
  <c r="N143" i="15"/>
  <c r="N106" i="15"/>
  <c r="N87" i="15"/>
  <c r="N292" i="15"/>
  <c r="N88" i="15"/>
  <c r="N89" i="15"/>
  <c r="N7" i="15"/>
  <c r="N66" i="15"/>
  <c r="N41" i="15"/>
  <c r="N67" i="15"/>
  <c r="N68" i="15"/>
  <c r="N172" i="15"/>
  <c r="N173" i="15"/>
  <c r="N28" i="15"/>
  <c r="N42" i="15"/>
  <c r="N90" i="15"/>
  <c r="N174" i="15"/>
  <c r="N69" i="15"/>
  <c r="N43" i="15"/>
  <c r="N126" i="15"/>
  <c r="N175" i="15"/>
  <c r="N91" i="15"/>
  <c r="N107" i="15"/>
  <c r="N70" i="15"/>
  <c r="N108" i="15"/>
  <c r="N176" i="15"/>
  <c r="N224" i="15"/>
  <c r="N71" i="15"/>
  <c r="N44" i="15"/>
  <c r="N144" i="15"/>
  <c r="N207" i="15"/>
  <c r="N145" i="15"/>
  <c r="N244" i="15"/>
  <c r="N109" i="15"/>
  <c r="N245" i="15"/>
  <c r="N225" i="15"/>
  <c r="N15" i="15"/>
  <c r="N246" i="15"/>
  <c r="N177" i="15"/>
  <c r="N178" i="15"/>
  <c r="N127" i="15"/>
  <c r="N5" i="15"/>
  <c r="N45" i="15"/>
  <c r="N29" i="15"/>
  <c r="N46" i="15"/>
  <c r="N20" i="15"/>
  <c r="N281" i="15"/>
  <c r="N146" i="15"/>
  <c r="N247" i="15"/>
  <c r="N72" i="15"/>
  <c r="N282" i="15"/>
  <c r="N179" i="15"/>
  <c r="N267" i="15"/>
  <c r="N268" i="15"/>
  <c r="N208" i="15"/>
  <c r="N180" i="15"/>
  <c r="N283" i="15"/>
  <c r="N269" i="15"/>
  <c r="N291" i="15"/>
  <c r="N110" i="15"/>
  <c r="N226" i="15"/>
  <c r="N248" i="15"/>
  <c r="N249" i="15"/>
  <c r="N181" i="15"/>
  <c r="N209" i="15"/>
  <c r="N250" i="15"/>
  <c r="N270" i="15"/>
  <c r="N147" i="15"/>
  <c r="N92" i="15"/>
  <c r="N93" i="15"/>
  <c r="N47" i="15"/>
  <c r="N227" i="15"/>
  <c r="N251" i="15"/>
  <c r="N128" i="15"/>
  <c r="N252" i="15"/>
  <c r="N16" i="15"/>
  <c r="N271" i="15"/>
  <c r="N253" i="15"/>
  <c r="N254" i="15"/>
  <c r="N129" i="15"/>
  <c r="N94" i="15"/>
  <c r="N284" i="15"/>
  <c r="N130" i="15"/>
  <c r="N73" i="15"/>
  <c r="N48" i="15"/>
  <c r="N74" i="15"/>
  <c r="N75" i="15"/>
  <c r="N182" i="15"/>
  <c r="N255" i="15"/>
  <c r="N49" i="15"/>
  <c r="N256" i="15"/>
  <c r="N285" i="15"/>
  <c r="N228" i="15"/>
  <c r="N288" i="15"/>
  <c r="N183" i="15"/>
  <c r="N257" i="15"/>
  <c r="N184" i="15"/>
  <c r="N131" i="15"/>
  <c r="N210" i="15"/>
  <c r="N76" i="15"/>
  <c r="N286" i="15"/>
  <c r="N185" i="15"/>
  <c r="N17" i="15"/>
  <c r="N287" i="15"/>
  <c r="N258" i="15"/>
  <c r="N77" i="15"/>
  <c r="N186" i="15"/>
  <c r="N259" i="15"/>
  <c r="N95" i="15"/>
  <c r="N260" i="15"/>
  <c r="N132" i="15"/>
  <c r="N78" i="15"/>
  <c r="N187" i="15"/>
  <c r="N261" i="15"/>
  <c r="N50" i="15"/>
  <c r="N21" i="15"/>
  <c r="N229" i="15"/>
  <c r="N51" i="15"/>
  <c r="N96" i="15"/>
  <c r="N79" i="15"/>
  <c r="N80" i="15"/>
  <c r="N9" i="15"/>
  <c r="N97" i="15"/>
  <c r="L262" i="15"/>
  <c r="L18" i="15"/>
  <c r="L111" i="15"/>
  <c r="L133" i="15"/>
  <c r="L52" i="15"/>
  <c r="L211" i="15"/>
  <c r="L212" i="15"/>
  <c r="L10" i="15"/>
  <c r="L53" i="15"/>
  <c r="L230" i="15"/>
  <c r="L134" i="15"/>
  <c r="L135" i="15"/>
  <c r="L231" i="15"/>
  <c r="L148" i="15"/>
  <c r="L149" i="15"/>
  <c r="L98" i="15"/>
  <c r="L99" i="15"/>
  <c r="L112" i="15"/>
  <c r="L54" i="15"/>
  <c r="L8" i="15"/>
  <c r="L263" i="15"/>
  <c r="L30" i="15"/>
  <c r="L150" i="15"/>
  <c r="L100" i="15"/>
  <c r="L264" i="15"/>
  <c r="L188" i="15"/>
  <c r="L189" i="15"/>
  <c r="L190" i="15"/>
  <c r="L55" i="15"/>
  <c r="L272" i="15"/>
  <c r="L113" i="15"/>
  <c r="L31" i="15"/>
  <c r="L191" i="15"/>
  <c r="L151" i="15"/>
  <c r="L32" i="15"/>
  <c r="L232" i="15"/>
  <c r="L152" i="15"/>
  <c r="L81" i="15"/>
  <c r="L233" i="15"/>
  <c r="L114" i="15"/>
  <c r="L213" i="15"/>
  <c r="L192" i="15"/>
  <c r="L153" i="15"/>
  <c r="L56" i="15"/>
  <c r="L234" i="15"/>
  <c r="L115" i="15"/>
  <c r="L214" i="15"/>
  <c r="L154" i="15"/>
  <c r="L57" i="15"/>
  <c r="L33" i="15"/>
  <c r="L155" i="15"/>
  <c r="L116" i="15"/>
  <c r="L193" i="15"/>
  <c r="L101" i="15"/>
  <c r="L136" i="15"/>
  <c r="L117" i="15"/>
  <c r="L82" i="15"/>
  <c r="L22" i="15"/>
  <c r="L194" i="15"/>
  <c r="L273" i="15"/>
  <c r="L265" i="15"/>
  <c r="L195" i="15"/>
  <c r="L266" i="15"/>
  <c r="L235" i="15"/>
  <c r="L34" i="15"/>
  <c r="L137" i="15"/>
  <c r="L156" i="15"/>
  <c r="L118" i="15"/>
  <c r="L196" i="15"/>
  <c r="L197" i="15"/>
  <c r="L215" i="15"/>
  <c r="L236" i="15"/>
  <c r="L237" i="15"/>
  <c r="L274" i="15"/>
  <c r="L157" i="15"/>
  <c r="L119" i="15"/>
  <c r="L158" i="15"/>
  <c r="L35" i="15"/>
  <c r="L11" i="15"/>
  <c r="L238" i="15"/>
  <c r="L239" i="15"/>
  <c r="L36" i="15"/>
  <c r="L102" i="15"/>
  <c r="L159" i="15"/>
  <c r="L23" i="15"/>
  <c r="L160" i="15"/>
  <c r="L58" i="15"/>
  <c r="L138" i="15"/>
  <c r="L161" i="15"/>
  <c r="L59" i="15"/>
  <c r="L12" i="15"/>
  <c r="L13" i="15"/>
  <c r="L6" i="15"/>
  <c r="L198" i="15"/>
  <c r="L139" i="15"/>
  <c r="L162" i="15"/>
  <c r="L216" i="15"/>
  <c r="L217" i="15"/>
  <c r="L199" i="15"/>
  <c r="L218" i="15"/>
  <c r="L120" i="15"/>
  <c r="L200" i="15"/>
  <c r="L275" i="15"/>
  <c r="L240" i="15"/>
  <c r="L83" i="15"/>
  <c r="L60" i="15"/>
  <c r="L241" i="15"/>
  <c r="L103" i="15"/>
  <c r="L201" i="15"/>
  <c r="L163" i="15"/>
  <c r="L289" i="15"/>
  <c r="L140" i="15"/>
  <c r="L14" i="15"/>
  <c r="L219" i="15"/>
  <c r="L276" i="15"/>
  <c r="L220" i="15"/>
  <c r="L221" i="15"/>
  <c r="L222" i="15"/>
  <c r="L141" i="15"/>
  <c r="L104" i="15"/>
  <c r="L121" i="15"/>
  <c r="L242" i="15"/>
  <c r="L290" i="15"/>
  <c r="L84" i="15"/>
  <c r="L37" i="15"/>
  <c r="L164" i="15"/>
  <c r="L277" i="15"/>
  <c r="L165" i="15"/>
  <c r="L61" i="15"/>
  <c r="L122" i="15"/>
  <c r="L123" i="15"/>
  <c r="L166" i="15"/>
  <c r="L62" i="15"/>
  <c r="L24" i="15"/>
  <c r="L38" i="15"/>
  <c r="L63" i="15"/>
  <c r="L202" i="15"/>
  <c r="L203" i="15"/>
  <c r="L278" i="15"/>
  <c r="L167" i="15"/>
  <c r="L39" i="15"/>
  <c r="L124" i="15"/>
  <c r="L279" i="15"/>
  <c r="L168" i="15"/>
  <c r="L204" i="15"/>
  <c r="L280" i="15"/>
  <c r="L64" i="15"/>
  <c r="L25" i="15"/>
  <c r="L26" i="15"/>
  <c r="L105" i="15"/>
  <c r="L205" i="15"/>
  <c r="L125" i="15"/>
  <c r="L85" i="15"/>
  <c r="L40" i="15"/>
  <c r="L169" i="15"/>
  <c r="L142" i="15"/>
  <c r="L19" i="15"/>
  <c r="L223" i="15"/>
  <c r="L86" i="15"/>
  <c r="L170" i="15"/>
  <c r="L206" i="15"/>
  <c r="L27" i="15"/>
  <c r="L243" i="15"/>
  <c r="L171" i="15"/>
  <c r="L65" i="15"/>
  <c r="L143" i="15"/>
  <c r="L106" i="15"/>
  <c r="L87" i="15"/>
  <c r="L292" i="15"/>
  <c r="L88" i="15"/>
  <c r="L89" i="15"/>
  <c r="L7" i="15"/>
  <c r="L66" i="15"/>
  <c r="L41" i="15"/>
  <c r="L67" i="15"/>
  <c r="L68" i="15"/>
  <c r="L172" i="15"/>
  <c r="L173" i="15"/>
  <c r="L28" i="15"/>
  <c r="L42" i="15"/>
  <c r="L90" i="15"/>
  <c r="L174" i="15"/>
  <c r="L69" i="15"/>
  <c r="L43" i="15"/>
  <c r="L126" i="15"/>
  <c r="L175" i="15"/>
  <c r="L91" i="15"/>
  <c r="L107" i="15"/>
  <c r="L70" i="15"/>
  <c r="L108" i="15"/>
  <c r="L176" i="15"/>
  <c r="L224" i="15"/>
  <c r="L71" i="15"/>
  <c r="L44" i="15"/>
  <c r="L144" i="15"/>
  <c r="L207" i="15"/>
  <c r="L145" i="15"/>
  <c r="L244" i="15"/>
  <c r="L109" i="15"/>
  <c r="L245" i="15"/>
  <c r="L225" i="15"/>
  <c r="L15" i="15"/>
  <c r="L246" i="15"/>
  <c r="L177" i="15"/>
  <c r="L178" i="15"/>
  <c r="L127" i="15"/>
  <c r="L5" i="15"/>
  <c r="L45" i="15"/>
  <c r="L29" i="15"/>
  <c r="L46" i="15"/>
  <c r="L20" i="15"/>
  <c r="L281" i="15"/>
  <c r="L146" i="15"/>
  <c r="L247" i="15"/>
  <c r="L72" i="15"/>
  <c r="L282" i="15"/>
  <c r="L179" i="15"/>
  <c r="L267" i="15"/>
  <c r="L268" i="15"/>
  <c r="L208" i="15"/>
  <c r="L180" i="15"/>
  <c r="L283" i="15"/>
  <c r="L269" i="15"/>
  <c r="L291" i="15"/>
  <c r="L110" i="15"/>
  <c r="L226" i="15"/>
  <c r="L248" i="15"/>
  <c r="L249" i="15"/>
  <c r="L181" i="15"/>
  <c r="L209" i="15"/>
  <c r="L250" i="15"/>
  <c r="L270" i="15"/>
  <c r="L147" i="15"/>
  <c r="L92" i="15"/>
  <c r="L93" i="15"/>
  <c r="L47" i="15"/>
  <c r="L227" i="15"/>
  <c r="L251" i="15"/>
  <c r="L128" i="15"/>
  <c r="L252" i="15"/>
  <c r="L16" i="15"/>
  <c r="L271" i="15"/>
  <c r="L253" i="15"/>
  <c r="L254" i="15"/>
  <c r="L129" i="15"/>
  <c r="L94" i="15"/>
  <c r="L284" i="15"/>
  <c r="L130" i="15"/>
  <c r="L73" i="15"/>
  <c r="L48" i="15"/>
  <c r="L74" i="15"/>
  <c r="L75" i="15"/>
  <c r="L182" i="15"/>
  <c r="L255" i="15"/>
  <c r="L49" i="15"/>
  <c r="L256" i="15"/>
  <c r="L285" i="15"/>
  <c r="L228" i="15"/>
  <c r="L288" i="15"/>
  <c r="L183" i="15"/>
  <c r="L257" i="15"/>
  <c r="L184" i="15"/>
  <c r="L131" i="15"/>
  <c r="L210" i="15"/>
  <c r="L76" i="15"/>
  <c r="L286" i="15"/>
  <c r="L185" i="15"/>
  <c r="L17" i="15"/>
  <c r="L287" i="15"/>
  <c r="L258" i="15"/>
  <c r="L77" i="15"/>
  <c r="L186" i="15"/>
  <c r="L259" i="15"/>
  <c r="L95" i="15"/>
  <c r="L260" i="15"/>
  <c r="L132" i="15"/>
  <c r="L78" i="15"/>
  <c r="L187" i="15"/>
  <c r="L261" i="15"/>
  <c r="L50" i="15"/>
  <c r="L21" i="15"/>
  <c r="L229" i="15"/>
  <c r="L51" i="15"/>
  <c r="L96" i="15"/>
  <c r="L79" i="15"/>
  <c r="L80" i="15"/>
  <c r="L9" i="15"/>
  <c r="L97" i="15"/>
  <c r="J262" i="15"/>
  <c r="J18" i="15"/>
  <c r="J111" i="15"/>
  <c r="J133" i="15"/>
  <c r="J52" i="15"/>
  <c r="J211" i="15"/>
  <c r="J212" i="15"/>
  <c r="J10" i="15"/>
  <c r="J53" i="15"/>
  <c r="J230" i="15"/>
  <c r="J134" i="15"/>
  <c r="J135" i="15"/>
  <c r="J231" i="15"/>
  <c r="J148" i="15"/>
  <c r="J149" i="15"/>
  <c r="J98" i="15"/>
  <c r="J99" i="15"/>
  <c r="J112" i="15"/>
  <c r="J54" i="15"/>
  <c r="J8" i="15"/>
  <c r="J263" i="15"/>
  <c r="J30" i="15"/>
  <c r="J150" i="15"/>
  <c r="J100" i="15"/>
  <c r="J264" i="15"/>
  <c r="J188" i="15"/>
  <c r="J189" i="15"/>
  <c r="J190" i="15"/>
  <c r="J55" i="15"/>
  <c r="J272" i="15"/>
  <c r="J113" i="15"/>
  <c r="J31" i="15"/>
  <c r="J191" i="15"/>
  <c r="J151" i="15"/>
  <c r="J32" i="15"/>
  <c r="J232" i="15"/>
  <c r="J152" i="15"/>
  <c r="J81" i="15"/>
  <c r="J233" i="15"/>
  <c r="J114" i="15"/>
  <c r="J213" i="15"/>
  <c r="J192" i="15"/>
  <c r="J153" i="15"/>
  <c r="J56" i="15"/>
  <c r="J234" i="15"/>
  <c r="J115" i="15"/>
  <c r="J214" i="15"/>
  <c r="J154" i="15"/>
  <c r="J57" i="15"/>
  <c r="J33" i="15"/>
  <c r="J155" i="15"/>
  <c r="J116" i="15"/>
  <c r="J193" i="15"/>
  <c r="J101" i="15"/>
  <c r="J136" i="15"/>
  <c r="J117" i="15"/>
  <c r="J82" i="15"/>
  <c r="J22" i="15"/>
  <c r="J194" i="15"/>
  <c r="J273" i="15"/>
  <c r="J265" i="15"/>
  <c r="J195" i="15"/>
  <c r="J266" i="15"/>
  <c r="J235" i="15"/>
  <c r="J34" i="15"/>
  <c r="J137" i="15"/>
  <c r="J156" i="15"/>
  <c r="J118" i="15"/>
  <c r="J196" i="15"/>
  <c r="J197" i="15"/>
  <c r="J215" i="15"/>
  <c r="J236" i="15"/>
  <c r="J237" i="15"/>
  <c r="J274" i="15"/>
  <c r="J157" i="15"/>
  <c r="J119" i="15"/>
  <c r="J158" i="15"/>
  <c r="J35" i="15"/>
  <c r="J11" i="15"/>
  <c r="J238" i="15"/>
  <c r="J239" i="15"/>
  <c r="J36" i="15"/>
  <c r="J102" i="15"/>
  <c r="J159" i="15"/>
  <c r="J23" i="15"/>
  <c r="J160" i="15"/>
  <c r="J58" i="15"/>
  <c r="J138" i="15"/>
  <c r="J161" i="15"/>
  <c r="J59" i="15"/>
  <c r="J12" i="15"/>
  <c r="J13" i="15"/>
  <c r="J6" i="15"/>
  <c r="J198" i="15"/>
  <c r="J139" i="15"/>
  <c r="J162" i="15"/>
  <c r="J216" i="15"/>
  <c r="J217" i="15"/>
  <c r="J199" i="15"/>
  <c r="J218" i="15"/>
  <c r="J120" i="15"/>
  <c r="J200" i="15"/>
  <c r="J275" i="15"/>
  <c r="J240" i="15"/>
  <c r="J83" i="15"/>
  <c r="J60" i="15"/>
  <c r="J241" i="15"/>
  <c r="J103" i="15"/>
  <c r="J201" i="15"/>
  <c r="J163" i="15"/>
  <c r="J289" i="15"/>
  <c r="J140" i="15"/>
  <c r="J14" i="15"/>
  <c r="J219" i="15"/>
  <c r="J276" i="15"/>
  <c r="J220" i="15"/>
  <c r="J221" i="15"/>
  <c r="J222" i="15"/>
  <c r="J141" i="15"/>
  <c r="J104" i="15"/>
  <c r="J121" i="15"/>
  <c r="J242" i="15"/>
  <c r="J290" i="15"/>
  <c r="J84" i="15"/>
  <c r="J37" i="15"/>
  <c r="J164" i="15"/>
  <c r="J277" i="15"/>
  <c r="J165" i="15"/>
  <c r="J61" i="15"/>
  <c r="J122" i="15"/>
  <c r="J123" i="15"/>
  <c r="J166" i="15"/>
  <c r="J62" i="15"/>
  <c r="J24" i="15"/>
  <c r="J38" i="15"/>
  <c r="J63" i="15"/>
  <c r="J202" i="15"/>
  <c r="J203" i="15"/>
  <c r="J278" i="15"/>
  <c r="J167" i="15"/>
  <c r="J39" i="15"/>
  <c r="J124" i="15"/>
  <c r="J279" i="15"/>
  <c r="J168" i="15"/>
  <c r="J204" i="15"/>
  <c r="J280" i="15"/>
  <c r="J64" i="15"/>
  <c r="J25" i="15"/>
  <c r="J26" i="15"/>
  <c r="J105" i="15"/>
  <c r="J205" i="15"/>
  <c r="J125" i="15"/>
  <c r="J85" i="15"/>
  <c r="J40" i="15"/>
  <c r="J169" i="15"/>
  <c r="J142" i="15"/>
  <c r="J19" i="15"/>
  <c r="J223" i="15"/>
  <c r="J86" i="15"/>
  <c r="J170" i="15"/>
  <c r="J206" i="15"/>
  <c r="J27" i="15"/>
  <c r="J243" i="15"/>
  <c r="J171" i="15"/>
  <c r="J65" i="15"/>
  <c r="J143" i="15"/>
  <c r="J106" i="15"/>
  <c r="J87" i="15"/>
  <c r="J292" i="15"/>
  <c r="J88" i="15"/>
  <c r="J89" i="15"/>
  <c r="J7" i="15"/>
  <c r="J66" i="15"/>
  <c r="J41" i="15"/>
  <c r="J67" i="15"/>
  <c r="J68" i="15"/>
  <c r="J172" i="15"/>
  <c r="J173" i="15"/>
  <c r="J28" i="15"/>
  <c r="J42" i="15"/>
  <c r="J90" i="15"/>
  <c r="J174" i="15"/>
  <c r="J69" i="15"/>
  <c r="J43" i="15"/>
  <c r="J126" i="15"/>
  <c r="J175" i="15"/>
  <c r="J91" i="15"/>
  <c r="J107" i="15"/>
  <c r="J70" i="15"/>
  <c r="J108" i="15"/>
  <c r="J176" i="15"/>
  <c r="J224" i="15"/>
  <c r="J71" i="15"/>
  <c r="J44" i="15"/>
  <c r="J144" i="15"/>
  <c r="J207" i="15"/>
  <c r="J145" i="15"/>
  <c r="J244" i="15"/>
  <c r="J109" i="15"/>
  <c r="J245" i="15"/>
  <c r="J225" i="15"/>
  <c r="J15" i="15"/>
  <c r="J246" i="15"/>
  <c r="J177" i="15"/>
  <c r="J178" i="15"/>
  <c r="J127" i="15"/>
  <c r="J5" i="15"/>
  <c r="J45" i="15"/>
  <c r="J29" i="15"/>
  <c r="J46" i="15"/>
  <c r="J20" i="15"/>
  <c r="J281" i="15"/>
  <c r="J146" i="15"/>
  <c r="J247" i="15"/>
  <c r="J72" i="15"/>
  <c r="J282" i="15"/>
  <c r="J179" i="15"/>
  <c r="J267" i="15"/>
  <c r="J268" i="15"/>
  <c r="J208" i="15"/>
  <c r="J180" i="15"/>
  <c r="J283" i="15"/>
  <c r="J269" i="15"/>
  <c r="J291" i="15"/>
  <c r="J110" i="15"/>
  <c r="J226" i="15"/>
  <c r="J248" i="15"/>
  <c r="J249" i="15"/>
  <c r="J181" i="15"/>
  <c r="J209" i="15"/>
  <c r="J250" i="15"/>
  <c r="J270" i="15"/>
  <c r="J147" i="15"/>
  <c r="J92" i="15"/>
  <c r="J93" i="15"/>
  <c r="J47" i="15"/>
  <c r="J227" i="15"/>
  <c r="J251" i="15"/>
  <c r="J128" i="15"/>
  <c r="J252" i="15"/>
  <c r="J16" i="15"/>
  <c r="J271" i="15"/>
  <c r="J253" i="15"/>
  <c r="J254" i="15"/>
  <c r="J129" i="15"/>
  <c r="J94" i="15"/>
  <c r="J284" i="15"/>
  <c r="J130" i="15"/>
  <c r="J73" i="15"/>
  <c r="J48" i="15"/>
  <c r="J74" i="15"/>
  <c r="J75" i="15"/>
  <c r="J182" i="15"/>
  <c r="J255" i="15"/>
  <c r="J49" i="15"/>
  <c r="J256" i="15"/>
  <c r="J285" i="15"/>
  <c r="J228" i="15"/>
  <c r="J288" i="15"/>
  <c r="J183" i="15"/>
  <c r="J257" i="15"/>
  <c r="J184" i="15"/>
  <c r="J131" i="15"/>
  <c r="J210" i="15"/>
  <c r="J76" i="15"/>
  <c r="J286" i="15"/>
  <c r="J185" i="15"/>
  <c r="J17" i="15"/>
  <c r="J287" i="15"/>
  <c r="J258" i="15"/>
  <c r="J77" i="15"/>
  <c r="J186" i="15"/>
  <c r="J259" i="15"/>
  <c r="J95" i="15"/>
  <c r="J260" i="15"/>
  <c r="J132" i="15"/>
  <c r="J78" i="15"/>
  <c r="J187" i="15"/>
  <c r="J261" i="15"/>
  <c r="J50" i="15"/>
  <c r="J21" i="15"/>
  <c r="J229" i="15"/>
  <c r="J51" i="15"/>
  <c r="J96" i="15"/>
  <c r="J79" i="15"/>
  <c r="J80" i="15"/>
  <c r="J9" i="15"/>
  <c r="J97" i="15"/>
  <c r="H262" i="15"/>
  <c r="H18" i="15"/>
  <c r="H111" i="15"/>
  <c r="H133" i="15"/>
  <c r="H52" i="15"/>
  <c r="H211" i="15"/>
  <c r="H212" i="15"/>
  <c r="H10" i="15"/>
  <c r="H53" i="15"/>
  <c r="H230" i="15"/>
  <c r="H134" i="15"/>
  <c r="H135" i="15"/>
  <c r="H231" i="15"/>
  <c r="H148" i="15"/>
  <c r="H149" i="15"/>
  <c r="H98" i="15"/>
  <c r="H99" i="15"/>
  <c r="H112" i="15"/>
  <c r="H54" i="15"/>
  <c r="H8" i="15"/>
  <c r="H263" i="15"/>
  <c r="H30" i="15"/>
  <c r="H150" i="15"/>
  <c r="H100" i="15"/>
  <c r="H264" i="15"/>
  <c r="H188" i="15"/>
  <c r="H189" i="15"/>
  <c r="H190" i="15"/>
  <c r="H55" i="15"/>
  <c r="H272" i="15"/>
  <c r="H113" i="15"/>
  <c r="H31" i="15"/>
  <c r="H191" i="15"/>
  <c r="H151" i="15"/>
  <c r="H32" i="15"/>
  <c r="H232" i="15"/>
  <c r="H152" i="15"/>
  <c r="H81" i="15"/>
  <c r="H233" i="15"/>
  <c r="H114" i="15"/>
  <c r="H213" i="15"/>
  <c r="H192" i="15"/>
  <c r="H153" i="15"/>
  <c r="H56" i="15"/>
  <c r="H234" i="15"/>
  <c r="H115" i="15"/>
  <c r="H214" i="15"/>
  <c r="H154" i="15"/>
  <c r="H57" i="15"/>
  <c r="H33" i="15"/>
  <c r="H155" i="15"/>
  <c r="H116" i="15"/>
  <c r="H193" i="15"/>
  <c r="H101" i="15"/>
  <c r="H136" i="15"/>
  <c r="H117" i="15"/>
  <c r="H82" i="15"/>
  <c r="H22" i="15"/>
  <c r="H194" i="15"/>
  <c r="H273" i="15"/>
  <c r="H265" i="15"/>
  <c r="H195" i="15"/>
  <c r="H266" i="15"/>
  <c r="H235" i="15"/>
  <c r="H34" i="15"/>
  <c r="H137" i="15"/>
  <c r="H156" i="15"/>
  <c r="H118" i="15"/>
  <c r="H196" i="15"/>
  <c r="H197" i="15"/>
  <c r="H215" i="15"/>
  <c r="H236" i="15"/>
  <c r="H237" i="15"/>
  <c r="H274" i="15"/>
  <c r="H157" i="15"/>
  <c r="H119" i="15"/>
  <c r="H158" i="15"/>
  <c r="H35" i="15"/>
  <c r="H11" i="15"/>
  <c r="H238" i="15"/>
  <c r="H239" i="15"/>
  <c r="H36" i="15"/>
  <c r="H102" i="15"/>
  <c r="H159" i="15"/>
  <c r="H23" i="15"/>
  <c r="H160" i="15"/>
  <c r="H58" i="15"/>
  <c r="H138" i="15"/>
  <c r="H161" i="15"/>
  <c r="H59" i="15"/>
  <c r="H12" i="15"/>
  <c r="H13" i="15"/>
  <c r="H6" i="15"/>
  <c r="H198" i="15"/>
  <c r="H139" i="15"/>
  <c r="H162" i="15"/>
  <c r="H216" i="15"/>
  <c r="H217" i="15"/>
  <c r="H199" i="15"/>
  <c r="H218" i="15"/>
  <c r="H120" i="15"/>
  <c r="H200" i="15"/>
  <c r="H275" i="15"/>
  <c r="H240" i="15"/>
  <c r="H83" i="15"/>
  <c r="H60" i="15"/>
  <c r="H241" i="15"/>
  <c r="H103" i="15"/>
  <c r="H201" i="15"/>
  <c r="H163" i="15"/>
  <c r="H289" i="15"/>
  <c r="H140" i="15"/>
  <c r="H14" i="15"/>
  <c r="H219" i="15"/>
  <c r="H276" i="15"/>
  <c r="H220" i="15"/>
  <c r="H221" i="15"/>
  <c r="H222" i="15"/>
  <c r="H141" i="15"/>
  <c r="H104" i="15"/>
  <c r="H121" i="15"/>
  <c r="H242" i="15"/>
  <c r="H290" i="15"/>
  <c r="H84" i="15"/>
  <c r="H37" i="15"/>
  <c r="H164" i="15"/>
  <c r="H277" i="15"/>
  <c r="H165" i="15"/>
  <c r="H61" i="15"/>
  <c r="H122" i="15"/>
  <c r="H123" i="15"/>
  <c r="H166" i="15"/>
  <c r="H62" i="15"/>
  <c r="H24" i="15"/>
  <c r="H38" i="15"/>
  <c r="H63" i="15"/>
  <c r="H202" i="15"/>
  <c r="H203" i="15"/>
  <c r="H278" i="15"/>
  <c r="H167" i="15"/>
  <c r="H39" i="15"/>
  <c r="H124" i="15"/>
  <c r="H279" i="15"/>
  <c r="H168" i="15"/>
  <c r="H204" i="15"/>
  <c r="H280" i="15"/>
  <c r="H64" i="15"/>
  <c r="H25" i="15"/>
  <c r="H26" i="15"/>
  <c r="H105" i="15"/>
  <c r="H205" i="15"/>
  <c r="H125" i="15"/>
  <c r="H85" i="15"/>
  <c r="H40" i="15"/>
  <c r="H169" i="15"/>
  <c r="H142" i="15"/>
  <c r="H19" i="15"/>
  <c r="H223" i="15"/>
  <c r="H86" i="15"/>
  <c r="H170" i="15"/>
  <c r="H206" i="15"/>
  <c r="H27" i="15"/>
  <c r="H243" i="15"/>
  <c r="H171" i="15"/>
  <c r="H65" i="15"/>
  <c r="H143" i="15"/>
  <c r="H106" i="15"/>
  <c r="H87" i="15"/>
  <c r="H292" i="15"/>
  <c r="H88" i="15"/>
  <c r="H89" i="15"/>
  <c r="H7" i="15"/>
  <c r="H66" i="15"/>
  <c r="H41" i="15"/>
  <c r="H67" i="15"/>
  <c r="H68" i="15"/>
  <c r="H172" i="15"/>
  <c r="H173" i="15"/>
  <c r="H28" i="15"/>
  <c r="H42" i="15"/>
  <c r="H90" i="15"/>
  <c r="H174" i="15"/>
  <c r="H69" i="15"/>
  <c r="H43" i="15"/>
  <c r="H126" i="15"/>
  <c r="H175" i="15"/>
  <c r="H91" i="15"/>
  <c r="H107" i="15"/>
  <c r="H70" i="15"/>
  <c r="H108" i="15"/>
  <c r="H176" i="15"/>
  <c r="H224" i="15"/>
  <c r="H71" i="15"/>
  <c r="H44" i="15"/>
  <c r="H144" i="15"/>
  <c r="H207" i="15"/>
  <c r="H145" i="15"/>
  <c r="H244" i="15"/>
  <c r="H109" i="15"/>
  <c r="H245" i="15"/>
  <c r="H225" i="15"/>
  <c r="H15" i="15"/>
  <c r="H246" i="15"/>
  <c r="H177" i="15"/>
  <c r="H178" i="15"/>
  <c r="H127" i="15"/>
  <c r="H5" i="15"/>
  <c r="H45" i="15"/>
  <c r="H29" i="15"/>
  <c r="H46" i="15"/>
  <c r="H20" i="15"/>
  <c r="H281" i="15"/>
  <c r="H146" i="15"/>
  <c r="H247" i="15"/>
  <c r="H72" i="15"/>
  <c r="H282" i="15"/>
  <c r="H179" i="15"/>
  <c r="H267" i="15"/>
  <c r="H268" i="15"/>
  <c r="H208" i="15"/>
  <c r="H180" i="15"/>
  <c r="H283" i="15"/>
  <c r="H269" i="15"/>
  <c r="H291" i="15"/>
  <c r="H110" i="15"/>
  <c r="H226" i="15"/>
  <c r="H248" i="15"/>
  <c r="H249" i="15"/>
  <c r="H181" i="15"/>
  <c r="H209" i="15"/>
  <c r="H250" i="15"/>
  <c r="H270" i="15"/>
  <c r="H147" i="15"/>
  <c r="H92" i="15"/>
  <c r="H93" i="15"/>
  <c r="H47" i="15"/>
  <c r="H227" i="15"/>
  <c r="H251" i="15"/>
  <c r="H128" i="15"/>
  <c r="H252" i="15"/>
  <c r="H16" i="15"/>
  <c r="H271" i="15"/>
  <c r="H253" i="15"/>
  <c r="H254" i="15"/>
  <c r="H129" i="15"/>
  <c r="H94" i="15"/>
  <c r="H284" i="15"/>
  <c r="H130" i="15"/>
  <c r="H73" i="15"/>
  <c r="H48" i="15"/>
  <c r="H74" i="15"/>
  <c r="H75" i="15"/>
  <c r="H182" i="15"/>
  <c r="H255" i="15"/>
  <c r="H49" i="15"/>
  <c r="H256" i="15"/>
  <c r="H285" i="15"/>
  <c r="H228" i="15"/>
  <c r="H288" i="15"/>
  <c r="H183" i="15"/>
  <c r="H257" i="15"/>
  <c r="H184" i="15"/>
  <c r="H131" i="15"/>
  <c r="H210" i="15"/>
  <c r="H76" i="15"/>
  <c r="H286" i="15"/>
  <c r="H185" i="15"/>
  <c r="H17" i="15"/>
  <c r="H287" i="15"/>
  <c r="H258" i="15"/>
  <c r="H77" i="15"/>
  <c r="H186" i="15"/>
  <c r="H259" i="15"/>
  <c r="H95" i="15"/>
  <c r="H260" i="15"/>
  <c r="H132" i="15"/>
  <c r="H78" i="15"/>
  <c r="H187" i="15"/>
  <c r="H261" i="15"/>
  <c r="H50" i="15"/>
  <c r="H21" i="15"/>
  <c r="H229" i="15"/>
  <c r="H51" i="15"/>
  <c r="H96" i="15"/>
  <c r="H79" i="15"/>
  <c r="H80" i="15"/>
  <c r="H9" i="15"/>
  <c r="H97" i="15"/>
  <c r="F262" i="15"/>
  <c r="F18" i="15"/>
  <c r="F111" i="15"/>
  <c r="F133" i="15"/>
  <c r="F52" i="15"/>
  <c r="F211" i="15"/>
  <c r="F212" i="15"/>
  <c r="F10" i="15"/>
  <c r="F53" i="15"/>
  <c r="F230" i="15"/>
  <c r="F134" i="15"/>
  <c r="F135" i="15"/>
  <c r="F231" i="15"/>
  <c r="F148" i="15"/>
  <c r="F149" i="15"/>
  <c r="F98" i="15"/>
  <c r="F99" i="15"/>
  <c r="F112" i="15"/>
  <c r="F54" i="15"/>
  <c r="F8" i="15"/>
  <c r="F263" i="15"/>
  <c r="F30" i="15"/>
  <c r="F150" i="15"/>
  <c r="F100" i="15"/>
  <c r="F264" i="15"/>
  <c r="F188" i="15"/>
  <c r="F189" i="15"/>
  <c r="F190" i="15"/>
  <c r="F55" i="15"/>
  <c r="F272" i="15"/>
  <c r="F113" i="15"/>
  <c r="F31" i="15"/>
  <c r="F191" i="15"/>
  <c r="F151" i="15"/>
  <c r="F32" i="15"/>
  <c r="F232" i="15"/>
  <c r="F152" i="15"/>
  <c r="F81" i="15"/>
  <c r="F233" i="15"/>
  <c r="F114" i="15"/>
  <c r="F213" i="15"/>
  <c r="F192" i="15"/>
  <c r="F153" i="15"/>
  <c r="F56" i="15"/>
  <c r="F234" i="15"/>
  <c r="F115" i="15"/>
  <c r="F214" i="15"/>
  <c r="F154" i="15"/>
  <c r="F57" i="15"/>
  <c r="F33" i="15"/>
  <c r="F155" i="15"/>
  <c r="F116" i="15"/>
  <c r="F193" i="15"/>
  <c r="F101" i="15"/>
  <c r="F136" i="15"/>
  <c r="F117" i="15"/>
  <c r="F82" i="15"/>
  <c r="F22" i="15"/>
  <c r="F194" i="15"/>
  <c r="F273" i="15"/>
  <c r="F265" i="15"/>
  <c r="F195" i="15"/>
  <c r="F266" i="15"/>
  <c r="F235" i="15"/>
  <c r="F34" i="15"/>
  <c r="F137" i="15"/>
  <c r="F156" i="15"/>
  <c r="F118" i="15"/>
  <c r="F196" i="15"/>
  <c r="F197" i="15"/>
  <c r="F215" i="15"/>
  <c r="F236" i="15"/>
  <c r="F237" i="15"/>
  <c r="F274" i="15"/>
  <c r="F157" i="15"/>
  <c r="F119" i="15"/>
  <c r="F158" i="15"/>
  <c r="F35" i="15"/>
  <c r="F11" i="15"/>
  <c r="F238" i="15"/>
  <c r="F239" i="15"/>
  <c r="F36" i="15"/>
  <c r="F102" i="15"/>
  <c r="F159" i="15"/>
  <c r="F23" i="15"/>
  <c r="F160" i="15"/>
  <c r="F58" i="15"/>
  <c r="F138" i="15"/>
  <c r="F161" i="15"/>
  <c r="F59" i="15"/>
  <c r="F12" i="15"/>
  <c r="F13" i="15"/>
  <c r="F6" i="15"/>
  <c r="F198" i="15"/>
  <c r="F139" i="15"/>
  <c r="F162" i="15"/>
  <c r="F216" i="15"/>
  <c r="F217" i="15"/>
  <c r="F199" i="15"/>
  <c r="F218" i="15"/>
  <c r="F120" i="15"/>
  <c r="F200" i="15"/>
  <c r="F275" i="15"/>
  <c r="F240" i="15"/>
  <c r="F83" i="15"/>
  <c r="F60" i="15"/>
  <c r="F241" i="15"/>
  <c r="F103" i="15"/>
  <c r="F201" i="15"/>
  <c r="F163" i="15"/>
  <c r="F289" i="15"/>
  <c r="F140" i="15"/>
  <c r="F14" i="15"/>
  <c r="F219" i="15"/>
  <c r="F276" i="15"/>
  <c r="F220" i="15"/>
  <c r="F221" i="15"/>
  <c r="F222" i="15"/>
  <c r="F141" i="15"/>
  <c r="F104" i="15"/>
  <c r="F121" i="15"/>
  <c r="F242" i="15"/>
  <c r="F290" i="15"/>
  <c r="F84" i="15"/>
  <c r="F37" i="15"/>
  <c r="F164" i="15"/>
  <c r="F277" i="15"/>
  <c r="F165" i="15"/>
  <c r="F61" i="15"/>
  <c r="F122" i="15"/>
  <c r="F123" i="15"/>
  <c r="F166" i="15"/>
  <c r="F62" i="15"/>
  <c r="F24" i="15"/>
  <c r="F38" i="15"/>
  <c r="F63" i="15"/>
  <c r="F202" i="15"/>
  <c r="F203" i="15"/>
  <c r="F278" i="15"/>
  <c r="F167" i="15"/>
  <c r="F39" i="15"/>
  <c r="F124" i="15"/>
  <c r="F279" i="15"/>
  <c r="F168" i="15"/>
  <c r="F204" i="15"/>
  <c r="F280" i="15"/>
  <c r="F64" i="15"/>
  <c r="F25" i="15"/>
  <c r="F26" i="15"/>
  <c r="F105" i="15"/>
  <c r="F205" i="15"/>
  <c r="F125" i="15"/>
  <c r="F85" i="15"/>
  <c r="F40" i="15"/>
  <c r="F169" i="15"/>
  <c r="F142" i="15"/>
  <c r="F19" i="15"/>
  <c r="F223" i="15"/>
  <c r="F86" i="15"/>
  <c r="F170" i="15"/>
  <c r="F206" i="15"/>
  <c r="F27" i="15"/>
  <c r="F243" i="15"/>
  <c r="F171" i="15"/>
  <c r="F65" i="15"/>
  <c r="F143" i="15"/>
  <c r="F106" i="15"/>
  <c r="F87" i="15"/>
  <c r="F292" i="15"/>
  <c r="F88" i="15"/>
  <c r="F89" i="15"/>
  <c r="F7" i="15"/>
  <c r="F66" i="15"/>
  <c r="F41" i="15"/>
  <c r="F67" i="15"/>
  <c r="F68" i="15"/>
  <c r="F172" i="15"/>
  <c r="F173" i="15"/>
  <c r="F28" i="15"/>
  <c r="F42" i="15"/>
  <c r="F90" i="15"/>
  <c r="F174" i="15"/>
  <c r="F69" i="15"/>
  <c r="F43" i="15"/>
  <c r="F126" i="15"/>
  <c r="F175" i="15"/>
  <c r="F91" i="15"/>
  <c r="F107" i="15"/>
  <c r="F70" i="15"/>
  <c r="F108" i="15"/>
  <c r="F176" i="15"/>
  <c r="F224" i="15"/>
  <c r="F71" i="15"/>
  <c r="F44" i="15"/>
  <c r="F144" i="15"/>
  <c r="F207" i="15"/>
  <c r="F145" i="15"/>
  <c r="F244" i="15"/>
  <c r="F109" i="15"/>
  <c r="F245" i="15"/>
  <c r="F225" i="15"/>
  <c r="F15" i="15"/>
  <c r="F246" i="15"/>
  <c r="F177" i="15"/>
  <c r="F178" i="15"/>
  <c r="F127" i="15"/>
  <c r="F5" i="15"/>
  <c r="F45" i="15"/>
  <c r="F29" i="15"/>
  <c r="F46" i="15"/>
  <c r="F20" i="15"/>
  <c r="F281" i="15"/>
  <c r="F146" i="15"/>
  <c r="F247" i="15"/>
  <c r="F72" i="15"/>
  <c r="F282" i="15"/>
  <c r="F179" i="15"/>
  <c r="F267" i="15"/>
  <c r="F268" i="15"/>
  <c r="F208" i="15"/>
  <c r="F180" i="15"/>
  <c r="F283" i="15"/>
  <c r="F269" i="15"/>
  <c r="F291" i="15"/>
  <c r="F110" i="15"/>
  <c r="F226" i="15"/>
  <c r="F248" i="15"/>
  <c r="F249" i="15"/>
  <c r="F181" i="15"/>
  <c r="F209" i="15"/>
  <c r="F250" i="15"/>
  <c r="F270" i="15"/>
  <c r="F147" i="15"/>
  <c r="F92" i="15"/>
  <c r="F93" i="15"/>
  <c r="F47" i="15"/>
  <c r="F227" i="15"/>
  <c r="F251" i="15"/>
  <c r="F128" i="15"/>
  <c r="F252" i="15"/>
  <c r="F16" i="15"/>
  <c r="F271" i="15"/>
  <c r="F253" i="15"/>
  <c r="F254" i="15"/>
  <c r="F129" i="15"/>
  <c r="F94" i="15"/>
  <c r="F284" i="15"/>
  <c r="F130" i="15"/>
  <c r="F73" i="15"/>
  <c r="F48" i="15"/>
  <c r="F74" i="15"/>
  <c r="F75" i="15"/>
  <c r="F182" i="15"/>
  <c r="F255" i="15"/>
  <c r="F49" i="15"/>
  <c r="F256" i="15"/>
  <c r="F285" i="15"/>
  <c r="F228" i="15"/>
  <c r="F288" i="15"/>
  <c r="F183" i="15"/>
  <c r="F257" i="15"/>
  <c r="F184" i="15"/>
  <c r="F131" i="15"/>
  <c r="F210" i="15"/>
  <c r="F76" i="15"/>
  <c r="F286" i="15"/>
  <c r="F185" i="15"/>
  <c r="F17" i="15"/>
  <c r="F287" i="15"/>
  <c r="F258" i="15"/>
  <c r="F77" i="15"/>
  <c r="F186" i="15"/>
  <c r="F259" i="15"/>
  <c r="F95" i="15"/>
  <c r="F260" i="15"/>
  <c r="F132" i="15"/>
  <c r="F78" i="15"/>
  <c r="F187" i="15"/>
  <c r="F261" i="15"/>
  <c r="F50" i="15"/>
  <c r="F21" i="15"/>
  <c r="F229" i="15"/>
  <c r="F51" i="15"/>
  <c r="F96" i="15"/>
  <c r="F79" i="15"/>
  <c r="F80" i="15"/>
  <c r="F9" i="15"/>
  <c r="F97" i="15"/>
  <c r="D262" i="15"/>
  <c r="D18" i="15"/>
  <c r="D111" i="15"/>
  <c r="D133" i="15"/>
  <c r="D52" i="15"/>
  <c r="D211" i="15"/>
  <c r="D212" i="15"/>
  <c r="D10" i="15"/>
  <c r="D53" i="15"/>
  <c r="B53" i="15" s="1"/>
  <c r="F101" i="2" s="1"/>
  <c r="D230" i="15"/>
  <c r="D134" i="15"/>
  <c r="D135" i="15"/>
  <c r="B135" i="15" s="1"/>
  <c r="F120" i="2" s="1"/>
  <c r="D231" i="15"/>
  <c r="B231" i="15" s="1"/>
  <c r="F305" i="2" s="1"/>
  <c r="D148" i="15"/>
  <c r="B148" i="15" s="1"/>
  <c r="F64" i="2" s="1"/>
  <c r="D149" i="15"/>
  <c r="B149" i="15" s="1"/>
  <c r="F156" i="2" s="1"/>
  <c r="D98" i="15"/>
  <c r="D99" i="15"/>
  <c r="D112" i="15"/>
  <c r="B112" i="15" s="1"/>
  <c r="F122" i="2" s="1"/>
  <c r="D54" i="15"/>
  <c r="B54" i="15" s="1"/>
  <c r="F134" i="2" s="1"/>
  <c r="D8" i="15"/>
  <c r="B8" i="15" s="1"/>
  <c r="F161" i="2" s="1"/>
  <c r="D263" i="15"/>
  <c r="D30" i="15"/>
  <c r="D150" i="15"/>
  <c r="D100" i="15"/>
  <c r="D264" i="15"/>
  <c r="B264" i="15" s="1"/>
  <c r="F204" i="2" s="1"/>
  <c r="D188" i="15"/>
  <c r="B188" i="15" s="1"/>
  <c r="F53" i="2" s="1"/>
  <c r="D189" i="15"/>
  <c r="B189" i="15" s="1"/>
  <c r="F149" i="2" s="1"/>
  <c r="D190" i="15"/>
  <c r="B190" i="15" s="1"/>
  <c r="F341" i="2" s="1"/>
  <c r="D55" i="15"/>
  <c r="D272" i="15"/>
  <c r="D113" i="15"/>
  <c r="D31" i="15"/>
  <c r="D191" i="15"/>
  <c r="B191" i="15" s="1"/>
  <c r="F201" i="2" s="1"/>
  <c r="D151" i="15"/>
  <c r="B151" i="15" s="1"/>
  <c r="F235" i="2" s="1"/>
  <c r="D32" i="15"/>
  <c r="B32" i="15" s="1"/>
  <c r="F145" i="2" s="1"/>
  <c r="D232" i="15"/>
  <c r="B232" i="15" s="1"/>
  <c r="F255" i="2" s="1"/>
  <c r="D152" i="15"/>
  <c r="D81" i="15"/>
  <c r="D233" i="15"/>
  <c r="D114" i="15"/>
  <c r="D213" i="15"/>
  <c r="B213" i="15" s="1"/>
  <c r="F269" i="2" s="1"/>
  <c r="D192" i="15"/>
  <c r="B192" i="15" s="1"/>
  <c r="F84" i="2" s="1"/>
  <c r="D153" i="15"/>
  <c r="B153" i="15" s="1"/>
  <c r="F50" i="2" s="1"/>
  <c r="D56" i="15"/>
  <c r="B56" i="15" s="1"/>
  <c r="F79" i="2" s="1"/>
  <c r="D234" i="15"/>
  <c r="B234" i="15" s="1"/>
  <c r="F82" i="2" s="1"/>
  <c r="D115" i="15"/>
  <c r="D214" i="15"/>
  <c r="D154" i="15"/>
  <c r="D57" i="15"/>
  <c r="B57" i="15" s="1"/>
  <c r="F7" i="2" s="1"/>
  <c r="D33" i="15"/>
  <c r="B33" i="15" s="1"/>
  <c r="F5" i="2" s="1"/>
  <c r="D155" i="15"/>
  <c r="B155" i="15" s="1"/>
  <c r="F88" i="2" s="1"/>
  <c r="D116" i="15"/>
  <c r="B116" i="15" s="1"/>
  <c r="F81" i="2" s="1"/>
  <c r="D193" i="15"/>
  <c r="D101" i="15"/>
  <c r="D136" i="15"/>
  <c r="D117" i="15"/>
  <c r="D82" i="15"/>
  <c r="B82" i="15" s="1"/>
  <c r="F73" i="2" s="1"/>
  <c r="D22" i="15"/>
  <c r="D194" i="15"/>
  <c r="B194" i="15" s="1"/>
  <c r="F167" i="2" s="1"/>
  <c r="D273" i="15"/>
  <c r="B273" i="15" s="1"/>
  <c r="F206" i="2" s="1"/>
  <c r="D265" i="15"/>
  <c r="D195" i="15"/>
  <c r="D266" i="15"/>
  <c r="D235" i="15"/>
  <c r="D34" i="15"/>
  <c r="B34" i="15" s="1"/>
  <c r="F109" i="2" s="1"/>
  <c r="D137" i="15"/>
  <c r="B137" i="15" s="1"/>
  <c r="F390" i="2" s="1"/>
  <c r="D156" i="15"/>
  <c r="B156" i="15" s="1"/>
  <c r="F221" i="2" s="1"/>
  <c r="D118" i="15"/>
  <c r="B118" i="15" s="1"/>
  <c r="F113" i="2" s="1"/>
  <c r="D196" i="15"/>
  <c r="D197" i="15"/>
  <c r="D215" i="15"/>
  <c r="D236" i="15"/>
  <c r="D237" i="15"/>
  <c r="B237" i="15" s="1"/>
  <c r="F324" i="2" s="1"/>
  <c r="D274" i="15"/>
  <c r="B274" i="15" s="1"/>
  <c r="F16" i="2" s="1"/>
  <c r="D157" i="15"/>
  <c r="B157" i="15" s="1"/>
  <c r="F289" i="2" s="1"/>
  <c r="D119" i="15"/>
  <c r="B119" i="15" s="1"/>
  <c r="F138" i="2" s="1"/>
  <c r="D158" i="15"/>
  <c r="D35" i="15"/>
  <c r="D11" i="15"/>
  <c r="D238" i="15"/>
  <c r="D239" i="15"/>
  <c r="D36" i="15"/>
  <c r="B36" i="15" s="1"/>
  <c r="F260" i="2" s="1"/>
  <c r="D102" i="15"/>
  <c r="B102" i="15" s="1"/>
  <c r="F148" i="2" s="1"/>
  <c r="D159" i="15"/>
  <c r="B159" i="15" s="1"/>
  <c r="F152" i="2" s="1"/>
  <c r="D23" i="15"/>
  <c r="D160" i="15"/>
  <c r="D58" i="15"/>
  <c r="D138" i="15"/>
  <c r="D161" i="15"/>
  <c r="D59" i="15"/>
  <c r="D12" i="15"/>
  <c r="B12" i="15" s="1"/>
  <c r="F59" i="2" s="1"/>
  <c r="D13" i="15"/>
  <c r="B13" i="15" s="1"/>
  <c r="F18" i="2" s="1"/>
  <c r="D6" i="15"/>
  <c r="D198" i="15"/>
  <c r="D139" i="15"/>
  <c r="D162" i="15"/>
  <c r="D216" i="15"/>
  <c r="D217" i="15"/>
  <c r="B217" i="15" s="1"/>
  <c r="F132" i="2" s="1"/>
  <c r="D199" i="15"/>
  <c r="B199" i="15" s="1"/>
  <c r="F116" i="2" s="1"/>
  <c r="D218" i="15"/>
  <c r="B218" i="15" s="1"/>
  <c r="F58" i="2" s="1"/>
  <c r="D120" i="15"/>
  <c r="D200" i="15"/>
  <c r="D275" i="15"/>
  <c r="D240" i="15"/>
  <c r="D83" i="15"/>
  <c r="B83" i="15" s="1"/>
  <c r="F412" i="2" s="1"/>
  <c r="D60" i="15"/>
  <c r="B60" i="15" s="1"/>
  <c r="F76" i="2" s="1"/>
  <c r="D241" i="15"/>
  <c r="B241" i="15" s="1"/>
  <c r="F153" i="2" s="1"/>
  <c r="D103" i="15"/>
  <c r="B103" i="15" s="1"/>
  <c r="F129" i="2" s="1"/>
  <c r="D201" i="15"/>
  <c r="D163" i="15"/>
  <c r="D289" i="15"/>
  <c r="D140" i="15"/>
  <c r="D14" i="15"/>
  <c r="B14" i="15" s="1"/>
  <c r="F39" i="2" s="1"/>
  <c r="D219" i="15"/>
  <c r="B219" i="15" s="1"/>
  <c r="F232" i="2" s="1"/>
  <c r="D276" i="15"/>
  <c r="B276" i="15" s="1"/>
  <c r="F172" i="2" s="1"/>
  <c r="E172" i="2" s="1"/>
  <c r="D220" i="15"/>
  <c r="B220" i="15" s="1"/>
  <c r="F240" i="2" s="1"/>
  <c r="D221" i="15"/>
  <c r="D222" i="15"/>
  <c r="D141" i="15"/>
  <c r="D104" i="15"/>
  <c r="D121" i="15"/>
  <c r="B121" i="15" s="1"/>
  <c r="F125" i="2" s="1"/>
  <c r="D242" i="15"/>
  <c r="B242" i="15" s="1"/>
  <c r="F12" i="2" s="1"/>
  <c r="D290" i="15"/>
  <c r="B290" i="15" s="1"/>
  <c r="F237" i="2" s="1"/>
  <c r="D84" i="15"/>
  <c r="B84" i="15" s="1"/>
  <c r="F157" i="2" s="1"/>
  <c r="D37" i="15"/>
  <c r="D164" i="15"/>
  <c r="D277" i="15"/>
  <c r="D165" i="15"/>
  <c r="D61" i="15"/>
  <c r="B61" i="15" s="1"/>
  <c r="F77" i="2" s="1"/>
  <c r="D122" i="15"/>
  <c r="B122" i="15" s="1"/>
  <c r="F27" i="2" s="1"/>
  <c r="D123" i="15"/>
  <c r="D166" i="15"/>
  <c r="B166" i="15" s="1"/>
  <c r="F264" i="2" s="1"/>
  <c r="D62" i="15"/>
  <c r="D24" i="15"/>
  <c r="D38" i="15"/>
  <c r="D63" i="15"/>
  <c r="D202" i="15"/>
  <c r="B202" i="15" s="1"/>
  <c r="F140" i="2" s="1"/>
  <c r="D203" i="15"/>
  <c r="B203" i="15" s="1"/>
  <c r="F103" i="2" s="1"/>
  <c r="D278" i="15"/>
  <c r="B278" i="15" s="1"/>
  <c r="F207" i="2" s="1"/>
  <c r="D167" i="15"/>
  <c r="B167" i="15" s="1"/>
  <c r="F194" i="2" s="1"/>
  <c r="D39" i="15"/>
  <c r="B39" i="15" s="1"/>
  <c r="F22" i="2" s="1"/>
  <c r="D124" i="15"/>
  <c r="D279" i="15"/>
  <c r="D168" i="15"/>
  <c r="D204" i="15"/>
  <c r="B204" i="15" s="1"/>
  <c r="F174" i="2" s="1"/>
  <c r="D280" i="15"/>
  <c r="B280" i="15" s="1"/>
  <c r="F196" i="2" s="1"/>
  <c r="D64" i="15"/>
  <c r="B64" i="15" s="1"/>
  <c r="F80" i="2" s="1"/>
  <c r="D25" i="15"/>
  <c r="B25" i="15" s="1"/>
  <c r="F9" i="2" s="1"/>
  <c r="D26" i="15"/>
  <c r="D105" i="15"/>
  <c r="D205" i="15"/>
  <c r="D125" i="15"/>
  <c r="D85" i="15"/>
  <c r="D40" i="15"/>
  <c r="D169" i="15"/>
  <c r="B169" i="15" s="1"/>
  <c r="F28" i="2" s="1"/>
  <c r="D142" i="15"/>
  <c r="B142" i="15" s="1"/>
  <c r="F214" i="2" s="1"/>
  <c r="D19" i="15"/>
  <c r="D223" i="15"/>
  <c r="D86" i="15"/>
  <c r="D170" i="15"/>
  <c r="D206" i="15"/>
  <c r="D27" i="15"/>
  <c r="D243" i="15"/>
  <c r="B243" i="15" s="1"/>
  <c r="F54" i="2" s="1"/>
  <c r="D171" i="15"/>
  <c r="B171" i="15" s="1"/>
  <c r="F173" i="2" s="1"/>
  <c r="D65" i="15"/>
  <c r="D143" i="15"/>
  <c r="D106" i="15"/>
  <c r="D87" i="15"/>
  <c r="D292" i="15"/>
  <c r="B292" i="15" s="1"/>
  <c r="F347" i="2" s="1"/>
  <c r="D88" i="15"/>
  <c r="B88" i="15" s="1"/>
  <c r="F137" i="2" s="1"/>
  <c r="D89" i="15"/>
  <c r="B89" i="15" s="1"/>
  <c r="F166" i="2" s="1"/>
  <c r="E166" i="2" s="1"/>
  <c r="D7" i="15"/>
  <c r="B7" i="15" s="1"/>
  <c r="F100" i="2" s="1"/>
  <c r="D66" i="15"/>
  <c r="D41" i="15"/>
  <c r="D67" i="15"/>
  <c r="D68" i="15"/>
  <c r="D172" i="15"/>
  <c r="B172" i="15" s="1"/>
  <c r="F321" i="2" s="1"/>
  <c r="D173" i="15"/>
  <c r="D28" i="15"/>
  <c r="B28" i="15" s="1"/>
  <c r="F124" i="2" s="1"/>
  <c r="D42" i="15"/>
  <c r="B42" i="15" s="1"/>
  <c r="F30" i="2" s="1"/>
  <c r="D90" i="15"/>
  <c r="D174" i="15"/>
  <c r="D69" i="15"/>
  <c r="D43" i="15"/>
  <c r="D126" i="15"/>
  <c r="B126" i="15" s="1"/>
  <c r="F19" i="2" s="1"/>
  <c r="D175" i="15"/>
  <c r="D91" i="15"/>
  <c r="B91" i="15" s="1"/>
  <c r="F13" i="2" s="1"/>
  <c r="D107" i="15"/>
  <c r="B107" i="15" s="1"/>
  <c r="F306" i="2" s="1"/>
  <c r="D70" i="15"/>
  <c r="D108" i="15"/>
  <c r="D176" i="15"/>
  <c r="D224" i="15"/>
  <c r="D71" i="15"/>
  <c r="D44" i="15"/>
  <c r="B44" i="15" s="1"/>
  <c r="F3" i="2" s="1"/>
  <c r="D144" i="15"/>
  <c r="B144" i="15" s="1"/>
  <c r="F6" i="2" s="1"/>
  <c r="D207" i="15"/>
  <c r="B207" i="15" s="1"/>
  <c r="F72" i="2" s="1"/>
  <c r="D145" i="15"/>
  <c r="D244" i="15"/>
  <c r="D109" i="15"/>
  <c r="D245" i="15"/>
  <c r="D225" i="15"/>
  <c r="B225" i="15" s="1"/>
  <c r="F272" i="2" s="1"/>
  <c r="D15" i="15"/>
  <c r="D246" i="15"/>
  <c r="B246" i="15" s="1"/>
  <c r="F107" i="2" s="1"/>
  <c r="D177" i="15"/>
  <c r="B177" i="15" s="1"/>
  <c r="F95" i="2" s="1"/>
  <c r="D178" i="15"/>
  <c r="B178" i="15" s="1"/>
  <c r="F179" i="2" s="1"/>
  <c r="D127" i="15"/>
  <c r="D5" i="15"/>
  <c r="D45" i="15"/>
  <c r="D29" i="15"/>
  <c r="D46" i="15"/>
  <c r="D20" i="15"/>
  <c r="B20" i="15" s="1"/>
  <c r="F210" i="2" s="1"/>
  <c r="D281" i="15"/>
  <c r="B281" i="15" s="1"/>
  <c r="F286" i="2" s="1"/>
  <c r="D146" i="15"/>
  <c r="D247" i="15"/>
  <c r="D72" i="15"/>
  <c r="D282" i="15"/>
  <c r="D179" i="15"/>
  <c r="D267" i="15"/>
  <c r="D268" i="15"/>
  <c r="B268" i="15" s="1"/>
  <c r="F181" i="2" s="1"/>
  <c r="D208" i="15"/>
  <c r="B208" i="15" s="1"/>
  <c r="F160" i="2" s="1"/>
  <c r="D180" i="15"/>
  <c r="D283" i="15"/>
  <c r="D269" i="15"/>
  <c r="D291" i="15"/>
  <c r="D110" i="15"/>
  <c r="D226" i="15"/>
  <c r="B226" i="15" s="1"/>
  <c r="F70" i="2" s="1"/>
  <c r="D248" i="15"/>
  <c r="B248" i="15" s="1"/>
  <c r="F89" i="2" s="1"/>
  <c r="D249" i="15"/>
  <c r="D181" i="15"/>
  <c r="D209" i="15"/>
  <c r="D250" i="15"/>
  <c r="D270" i="15"/>
  <c r="D147" i="15"/>
  <c r="B147" i="15" s="1"/>
  <c r="F110" i="2" s="1"/>
  <c r="D92" i="15"/>
  <c r="D93" i="15"/>
  <c r="B93" i="15" s="1"/>
  <c r="F273" i="2" s="1"/>
  <c r="D47" i="15"/>
  <c r="D227" i="15"/>
  <c r="D251" i="15"/>
  <c r="D128" i="15"/>
  <c r="D252" i="15"/>
  <c r="D16" i="15"/>
  <c r="B16" i="15" s="1"/>
  <c r="F33" i="2" s="1"/>
  <c r="D271" i="15"/>
  <c r="D253" i="15"/>
  <c r="B253" i="15" s="1"/>
  <c r="F68" i="2" s="1"/>
  <c r="D254" i="15"/>
  <c r="B254" i="15" s="1"/>
  <c r="F486" i="2" s="1"/>
  <c r="D129" i="15"/>
  <c r="D94" i="15"/>
  <c r="D284" i="15"/>
  <c r="D130" i="15"/>
  <c r="D73" i="15"/>
  <c r="D48" i="15"/>
  <c r="D74" i="15"/>
  <c r="B74" i="15" s="1"/>
  <c r="F36" i="2" s="1"/>
  <c r="D75" i="15"/>
  <c r="B75" i="15" s="1"/>
  <c r="F93" i="2" s="1"/>
  <c r="D182" i="15"/>
  <c r="D255" i="15"/>
  <c r="D49" i="15"/>
  <c r="D256" i="15"/>
  <c r="D285" i="15"/>
  <c r="D228" i="15"/>
  <c r="D288" i="15"/>
  <c r="B288" i="15" s="1"/>
  <c r="F508" i="2" s="1"/>
  <c r="D183" i="15"/>
  <c r="B183" i="15" s="1"/>
  <c r="F205" i="2" s="1"/>
  <c r="D257" i="15"/>
  <c r="D184" i="15"/>
  <c r="D131" i="15"/>
  <c r="D210" i="15"/>
  <c r="D76" i="15"/>
  <c r="D286" i="15"/>
  <c r="D185" i="15"/>
  <c r="D17" i="15"/>
  <c r="D287" i="15"/>
  <c r="D258" i="15"/>
  <c r="D77" i="15"/>
  <c r="D186" i="15"/>
  <c r="D259" i="15"/>
  <c r="B259" i="15" s="1"/>
  <c r="F483" i="2" s="1"/>
  <c r="E483" i="2" s="1"/>
  <c r="D95" i="15"/>
  <c r="D260" i="15"/>
  <c r="B260" i="15" s="1"/>
  <c r="F361" i="2" s="1"/>
  <c r="D132" i="15"/>
  <c r="B132" i="15" s="1"/>
  <c r="F281" i="2" s="1"/>
  <c r="D78" i="15"/>
  <c r="D187" i="15"/>
  <c r="D261" i="15"/>
  <c r="D50" i="15"/>
  <c r="D21" i="15"/>
  <c r="B21" i="15" s="1"/>
  <c r="F397" i="2" s="1"/>
  <c r="D229" i="15"/>
  <c r="D51" i="15"/>
  <c r="B51" i="15" s="1"/>
  <c r="F406" i="2" s="1"/>
  <c r="D96" i="15"/>
  <c r="B96" i="15" s="1"/>
  <c r="F413" i="2" s="1"/>
  <c r="D79" i="15"/>
  <c r="D80" i="15"/>
  <c r="D9" i="15"/>
  <c r="D97" i="15"/>
  <c r="B262" i="15"/>
  <c r="F241" i="2" s="1"/>
  <c r="B18" i="15"/>
  <c r="F208" i="2" s="1"/>
  <c r="B111" i="15"/>
  <c r="F354" i="2" s="1"/>
  <c r="B133" i="15"/>
  <c r="F280" i="2" s="1"/>
  <c r="B52" i="15"/>
  <c r="F29" i="2" s="1"/>
  <c r="B211" i="15"/>
  <c r="F276" i="2" s="1"/>
  <c r="B212" i="15"/>
  <c r="F222" i="2" s="1"/>
  <c r="B230" i="15"/>
  <c r="F104" i="2" s="1"/>
  <c r="B134" i="15"/>
  <c r="F364" i="2" s="1"/>
  <c r="B99" i="15"/>
  <c r="F248" i="2" s="1"/>
  <c r="B263" i="15"/>
  <c r="F266" i="2" s="1"/>
  <c r="B59" i="15"/>
  <c r="F170" i="2" s="1"/>
  <c r="H3" i="2"/>
  <c r="N78" i="14"/>
  <c r="N259" i="14"/>
  <c r="N179" i="14"/>
  <c r="N178" i="14"/>
  <c r="N41" i="14"/>
  <c r="N288" i="14"/>
  <c r="N155" i="14"/>
  <c r="N77" i="14"/>
  <c r="N40" i="14"/>
  <c r="N39" i="14"/>
  <c r="N128" i="14"/>
  <c r="N154" i="14"/>
  <c r="N153" i="14"/>
  <c r="N127" i="14"/>
  <c r="N129" i="14"/>
  <c r="N76" i="14"/>
  <c r="N287" i="14"/>
  <c r="N286" i="14"/>
  <c r="N258" i="14"/>
  <c r="N152" i="14"/>
  <c r="N177" i="14"/>
  <c r="N176" i="14"/>
  <c r="N222" i="14"/>
  <c r="N55" i="14"/>
  <c r="N54" i="14"/>
  <c r="N257" i="14"/>
  <c r="N75" i="14"/>
  <c r="N126" i="14"/>
  <c r="N6" i="14"/>
  <c r="N256" i="14"/>
  <c r="N125" i="14"/>
  <c r="N19" i="14"/>
  <c r="N38" i="14"/>
  <c r="N221" i="14"/>
  <c r="N124" i="14"/>
  <c r="N18" i="14"/>
  <c r="N285" i="14"/>
  <c r="N255" i="14"/>
  <c r="N254" i="14"/>
  <c r="N175" i="14"/>
  <c r="N83" i="14"/>
  <c r="N253" i="14"/>
  <c r="N151" i="14"/>
  <c r="N284" i="14"/>
  <c r="N252" i="14"/>
  <c r="N123" i="14"/>
  <c r="N122" i="14"/>
  <c r="N251" i="14"/>
  <c r="N250" i="14"/>
  <c r="N249" i="14"/>
  <c r="N121" i="14"/>
  <c r="N174" i="14"/>
  <c r="N248" i="14"/>
  <c r="N283" i="14"/>
  <c r="N224" i="14"/>
  <c r="N150" i="14"/>
  <c r="N120" i="14"/>
  <c r="N149" i="14"/>
  <c r="N74" i="14"/>
  <c r="N119" i="14"/>
  <c r="N118" i="14"/>
  <c r="N117" i="14"/>
  <c r="N116" i="14"/>
  <c r="N295" i="14"/>
  <c r="N261" i="14"/>
  <c r="N294" i="14"/>
  <c r="N115" i="14"/>
  <c r="N199" i="14"/>
  <c r="N148" i="14"/>
  <c r="N282" i="14"/>
  <c r="N114" i="14"/>
  <c r="N247" i="14"/>
  <c r="N173" i="14"/>
  <c r="N246" i="14"/>
  <c r="N7" i="14"/>
  <c r="N172" i="14"/>
  <c r="N147" i="14"/>
  <c r="N37" i="14"/>
  <c r="N73" i="14"/>
  <c r="N17" i="14"/>
  <c r="N36" i="14"/>
  <c r="N113" i="14"/>
  <c r="N112" i="14"/>
  <c r="N111" i="14"/>
  <c r="N110" i="14"/>
  <c r="N186" i="14"/>
  <c r="N72" i="14"/>
  <c r="N146" i="14"/>
  <c r="N185" i="14"/>
  <c r="N109" i="14"/>
  <c r="N281" i="14"/>
  <c r="N145" i="14"/>
  <c r="N82" i="14"/>
  <c r="N81" i="14"/>
  <c r="N198" i="14"/>
  <c r="N35" i="14"/>
  <c r="N280" i="14"/>
  <c r="N245" i="14"/>
  <c r="N53" i="14"/>
  <c r="N220" i="14"/>
  <c r="N34" i="14"/>
  <c r="N298" i="14"/>
  <c r="N260" i="14"/>
  <c r="N16" i="14"/>
  <c r="N171" i="14"/>
  <c r="N219" i="14"/>
  <c r="N108" i="14"/>
  <c r="N71" i="14"/>
  <c r="N197" i="14"/>
  <c r="N218" i="14"/>
  <c r="N279" i="14"/>
  <c r="N184" i="14"/>
  <c r="N144" i="14"/>
  <c r="N159" i="14"/>
  <c r="N170" i="14"/>
  <c r="N278" i="14"/>
  <c r="N143" i="14"/>
  <c r="N244" i="14"/>
  <c r="N70" i="14"/>
  <c r="N107" i="14"/>
  <c r="N277" i="14"/>
  <c r="N158" i="14"/>
  <c r="N106" i="14"/>
  <c r="N142" i="14"/>
  <c r="N141" i="14"/>
  <c r="N15" i="14"/>
  <c r="N105" i="14"/>
  <c r="N169" i="14"/>
  <c r="N69" i="14"/>
  <c r="N5" i="14"/>
  <c r="N68" i="14"/>
  <c r="N80" i="14"/>
  <c r="N168" i="14"/>
  <c r="N217" i="14"/>
  <c r="N104" i="14"/>
  <c r="N52" i="14"/>
  <c r="N276" i="14"/>
  <c r="N275" i="14"/>
  <c r="N51" i="14"/>
  <c r="N14" i="14"/>
  <c r="N13" i="14"/>
  <c r="N243" i="14"/>
  <c r="N242" i="14"/>
  <c r="N241" i="14"/>
  <c r="N223" i="14"/>
  <c r="N274" i="14"/>
  <c r="N103" i="14"/>
  <c r="N102" i="14"/>
  <c r="N67" i="14"/>
  <c r="N140" i="14"/>
  <c r="N216" i="14"/>
  <c r="N101" i="14"/>
  <c r="N196" i="14"/>
  <c r="N240" i="14"/>
  <c r="N239" i="14"/>
  <c r="N183" i="14"/>
  <c r="N273" i="14"/>
  <c r="N50" i="14"/>
  <c r="N33" i="14"/>
  <c r="N182" i="14"/>
  <c r="N297" i="14"/>
  <c r="N139" i="14"/>
  <c r="N167" i="14"/>
  <c r="N138" i="14"/>
  <c r="N12" i="14"/>
  <c r="N195" i="14"/>
  <c r="N11" i="14"/>
  <c r="N194" i="14"/>
  <c r="N272" i="14"/>
  <c r="N215" i="14"/>
  <c r="N66" i="14"/>
  <c r="N49" i="14"/>
  <c r="N100" i="14"/>
  <c r="N32" i="14"/>
  <c r="N214" i="14"/>
  <c r="N99" i="14"/>
  <c r="N238" i="14"/>
  <c r="N10" i="14"/>
  <c r="N293" i="14"/>
  <c r="N237" i="14"/>
  <c r="N9" i="14"/>
  <c r="N98" i="14"/>
  <c r="N236" i="14"/>
  <c r="N31" i="14"/>
  <c r="N213" i="14"/>
  <c r="N271" i="14"/>
  <c r="N292" i="14"/>
  <c r="N137" i="14"/>
  <c r="N212" i="14"/>
  <c r="N270" i="14"/>
  <c r="N48" i="14"/>
  <c r="N193" i="14"/>
  <c r="N97" i="14"/>
  <c r="N211" i="14"/>
  <c r="N181" i="14"/>
  <c r="N192" i="14"/>
  <c r="N96" i="14"/>
  <c r="N65" i="14"/>
  <c r="N30" i="14"/>
  <c r="N191" i="14"/>
  <c r="N95" i="14"/>
  <c r="N291" i="14"/>
  <c r="N64" i="14"/>
  <c r="N269" i="14"/>
  <c r="N166" i="14"/>
  <c r="N29" i="14"/>
  <c r="N28" i="14"/>
  <c r="N27" i="14"/>
  <c r="N136" i="14"/>
  <c r="N8" i="14"/>
  <c r="N268" i="14"/>
  <c r="N26" i="14"/>
  <c r="N210" i="14"/>
  <c r="N63" i="14"/>
  <c r="N235" i="14"/>
  <c r="N25" i="14"/>
  <c r="N62" i="14"/>
  <c r="N234" i="14"/>
  <c r="N233" i="14"/>
  <c r="N290" i="14"/>
  <c r="N165" i="14"/>
  <c r="N209" i="14"/>
  <c r="N232" i="14"/>
  <c r="N94" i="14"/>
  <c r="N267" i="14"/>
  <c r="N161" i="14"/>
  <c r="N47" i="14"/>
  <c r="N208" i="14"/>
  <c r="N207" i="14"/>
  <c r="N93" i="14"/>
  <c r="N46" i="14"/>
  <c r="N135" i="14"/>
  <c r="N164" i="14"/>
  <c r="N92" i="14"/>
  <c r="N79" i="14"/>
  <c r="N206" i="14"/>
  <c r="N190" i="14"/>
  <c r="N45" i="14"/>
  <c r="N160" i="14"/>
  <c r="N266" i="14"/>
  <c r="N205" i="14"/>
  <c r="N24" i="14"/>
  <c r="N231" i="14"/>
  <c r="N189" i="14"/>
  <c r="N204" i="14"/>
  <c r="N203" i="14"/>
  <c r="N44" i="14"/>
  <c r="N61" i="14"/>
  <c r="N23" i="14"/>
  <c r="N60" i="14"/>
  <c r="N91" i="14"/>
  <c r="N157" i="14"/>
  <c r="N90" i="14"/>
  <c r="N230" i="14"/>
  <c r="N134" i="14"/>
  <c r="N59" i="14"/>
  <c r="N89" i="14"/>
  <c r="N22" i="14"/>
  <c r="N88" i="14"/>
  <c r="N58" i="14"/>
  <c r="N163" i="14"/>
  <c r="N133" i="14"/>
  <c r="N202" i="14"/>
  <c r="N265" i="14"/>
  <c r="N229" i="14"/>
  <c r="N132" i="14"/>
  <c r="N87" i="14"/>
  <c r="N289" i="14"/>
  <c r="N264" i="14"/>
  <c r="N180" i="14"/>
  <c r="N263" i="14"/>
  <c r="N57" i="14"/>
  <c r="N228" i="14"/>
  <c r="N227" i="14"/>
  <c r="N86" i="14"/>
  <c r="N85" i="14"/>
  <c r="N21" i="14"/>
  <c r="N56" i="14"/>
  <c r="N156" i="14"/>
  <c r="N131" i="14"/>
  <c r="N130" i="14"/>
  <c r="N84" i="14"/>
  <c r="N201" i="14"/>
  <c r="N20" i="14"/>
  <c r="N262" i="14"/>
  <c r="N188" i="14"/>
  <c r="N43" i="14"/>
  <c r="N187" i="14"/>
  <c r="N226" i="14"/>
  <c r="N162" i="14"/>
  <c r="N225" i="14"/>
  <c r="N296" i="14"/>
  <c r="N200" i="14"/>
  <c r="N42" i="14"/>
  <c r="L42" i="14"/>
  <c r="L200" i="14"/>
  <c r="L296" i="14"/>
  <c r="L225" i="14"/>
  <c r="L162" i="14"/>
  <c r="L226" i="14"/>
  <c r="L187" i="14"/>
  <c r="L43" i="14"/>
  <c r="L188" i="14"/>
  <c r="L262" i="14"/>
  <c r="L20" i="14"/>
  <c r="L201" i="14"/>
  <c r="L84" i="14"/>
  <c r="L130" i="14"/>
  <c r="L131" i="14"/>
  <c r="L156" i="14"/>
  <c r="L56" i="14"/>
  <c r="L21" i="14"/>
  <c r="L85" i="14"/>
  <c r="L86" i="14"/>
  <c r="L227" i="14"/>
  <c r="L228" i="14"/>
  <c r="L57" i="14"/>
  <c r="L263" i="14"/>
  <c r="L180" i="14"/>
  <c r="L264" i="14"/>
  <c r="L289" i="14"/>
  <c r="L87" i="14"/>
  <c r="L132" i="14"/>
  <c r="L229" i="14"/>
  <c r="L265" i="14"/>
  <c r="L202" i="14"/>
  <c r="L133" i="14"/>
  <c r="L163" i="14"/>
  <c r="L58" i="14"/>
  <c r="L88" i="14"/>
  <c r="L22" i="14"/>
  <c r="L89" i="14"/>
  <c r="L59" i="14"/>
  <c r="L134" i="14"/>
  <c r="L230" i="14"/>
  <c r="L90" i="14"/>
  <c r="L157" i="14"/>
  <c r="L91" i="14"/>
  <c r="L60" i="14"/>
  <c r="L23" i="14"/>
  <c r="L61" i="14"/>
  <c r="L44" i="14"/>
  <c r="L203" i="14"/>
  <c r="L204" i="14"/>
  <c r="L189" i="14"/>
  <c r="L231" i="14"/>
  <c r="L24" i="14"/>
  <c r="L205" i="14"/>
  <c r="L266" i="14"/>
  <c r="L160" i="14"/>
  <c r="L45" i="14"/>
  <c r="L190" i="14"/>
  <c r="L206" i="14"/>
  <c r="L79" i="14"/>
  <c r="L92" i="14"/>
  <c r="L164" i="14"/>
  <c r="L135" i="14"/>
  <c r="L46" i="14"/>
  <c r="L93" i="14"/>
  <c r="L207" i="14"/>
  <c r="L208" i="14"/>
  <c r="L47" i="14"/>
  <c r="L161" i="14"/>
  <c r="L267" i="14"/>
  <c r="L94" i="14"/>
  <c r="L232" i="14"/>
  <c r="L209" i="14"/>
  <c r="L165" i="14"/>
  <c r="L290" i="14"/>
  <c r="L233" i="14"/>
  <c r="L234" i="14"/>
  <c r="L62" i="14"/>
  <c r="L25" i="14"/>
  <c r="L235" i="14"/>
  <c r="L63" i="14"/>
  <c r="L210" i="14"/>
  <c r="L26" i="14"/>
  <c r="L268" i="14"/>
  <c r="L8" i="14"/>
  <c r="L136" i="14"/>
  <c r="L27" i="14"/>
  <c r="L28" i="14"/>
  <c r="L29" i="14"/>
  <c r="L166" i="14"/>
  <c r="L269" i="14"/>
  <c r="L64" i="14"/>
  <c r="L291" i="14"/>
  <c r="L95" i="14"/>
  <c r="L191" i="14"/>
  <c r="L30" i="14"/>
  <c r="L65" i="14"/>
  <c r="L96" i="14"/>
  <c r="L192" i="14"/>
  <c r="L181" i="14"/>
  <c r="L211" i="14"/>
  <c r="L97" i="14"/>
  <c r="L193" i="14"/>
  <c r="L48" i="14"/>
  <c r="L270" i="14"/>
  <c r="L212" i="14"/>
  <c r="L137" i="14"/>
  <c r="L292" i="14"/>
  <c r="L271" i="14"/>
  <c r="L213" i="14"/>
  <c r="L31" i="14"/>
  <c r="L236" i="14"/>
  <c r="L98" i="14"/>
  <c r="L9" i="14"/>
  <c r="L237" i="14"/>
  <c r="L293" i="14"/>
  <c r="L10" i="14"/>
  <c r="L238" i="14"/>
  <c r="L99" i="14"/>
  <c r="L214" i="14"/>
  <c r="L32" i="14"/>
  <c r="L100" i="14"/>
  <c r="L49" i="14"/>
  <c r="L66" i="14"/>
  <c r="L215" i="14"/>
  <c r="L272" i="14"/>
  <c r="L194" i="14"/>
  <c r="L11" i="14"/>
  <c r="L195" i="14"/>
  <c r="L12" i="14"/>
  <c r="L138" i="14"/>
  <c r="L167" i="14"/>
  <c r="L139" i="14"/>
  <c r="L297" i="14"/>
  <c r="L182" i="14"/>
  <c r="L33" i="14"/>
  <c r="L50" i="14"/>
  <c r="L273" i="14"/>
  <c r="L183" i="14"/>
  <c r="L239" i="14"/>
  <c r="L240" i="14"/>
  <c r="L196" i="14"/>
  <c r="L101" i="14"/>
  <c r="L216" i="14"/>
  <c r="L140" i="14"/>
  <c r="L67" i="14"/>
  <c r="L102" i="14"/>
  <c r="L103" i="14"/>
  <c r="L274" i="14"/>
  <c r="L223" i="14"/>
  <c r="L241" i="14"/>
  <c r="L242" i="14"/>
  <c r="L243" i="14"/>
  <c r="L13" i="14"/>
  <c r="L14" i="14"/>
  <c r="L51" i="14"/>
  <c r="L275" i="14"/>
  <c r="L276" i="14"/>
  <c r="L52" i="14"/>
  <c r="L104" i="14"/>
  <c r="L217" i="14"/>
  <c r="L168" i="14"/>
  <c r="L80" i="14"/>
  <c r="L68" i="14"/>
  <c r="L5" i="14"/>
  <c r="L69" i="14"/>
  <c r="L169" i="14"/>
  <c r="L105" i="14"/>
  <c r="L15" i="14"/>
  <c r="L141" i="14"/>
  <c r="L142" i="14"/>
  <c r="L106" i="14"/>
  <c r="L158" i="14"/>
  <c r="L277" i="14"/>
  <c r="L107" i="14"/>
  <c r="L70" i="14"/>
  <c r="L244" i="14"/>
  <c r="L143" i="14"/>
  <c r="L278" i="14"/>
  <c r="L170" i="14"/>
  <c r="L159" i="14"/>
  <c r="L144" i="14"/>
  <c r="L184" i="14"/>
  <c r="L279" i="14"/>
  <c r="L218" i="14"/>
  <c r="L197" i="14"/>
  <c r="L71" i="14"/>
  <c r="L108" i="14"/>
  <c r="L219" i="14"/>
  <c r="L171" i="14"/>
  <c r="L16" i="14"/>
  <c r="L260" i="14"/>
  <c r="L298" i="14"/>
  <c r="L34" i="14"/>
  <c r="L220" i="14"/>
  <c r="L53" i="14"/>
  <c r="L245" i="14"/>
  <c r="L280" i="14"/>
  <c r="L35" i="14"/>
  <c r="L198" i="14"/>
  <c r="L81" i="14"/>
  <c r="L82" i="14"/>
  <c r="L145" i="14"/>
  <c r="L281" i="14"/>
  <c r="L109" i="14"/>
  <c r="L185" i="14"/>
  <c r="L146" i="14"/>
  <c r="L72" i="14"/>
  <c r="L186" i="14"/>
  <c r="L110" i="14"/>
  <c r="L111" i="14"/>
  <c r="L112" i="14"/>
  <c r="L113" i="14"/>
  <c r="L36" i="14"/>
  <c r="L17" i="14"/>
  <c r="L73" i="14"/>
  <c r="L37" i="14"/>
  <c r="L147" i="14"/>
  <c r="L172" i="14"/>
  <c r="L7" i="14"/>
  <c r="L246" i="14"/>
  <c r="L173" i="14"/>
  <c r="L247" i="14"/>
  <c r="L114" i="14"/>
  <c r="L282" i="14"/>
  <c r="L148" i="14"/>
  <c r="L199" i="14"/>
  <c r="L115" i="14"/>
  <c r="L294" i="14"/>
  <c r="L261" i="14"/>
  <c r="L295" i="14"/>
  <c r="L116" i="14"/>
  <c r="L117" i="14"/>
  <c r="L118" i="14"/>
  <c r="L119" i="14"/>
  <c r="L74" i="14"/>
  <c r="L149" i="14"/>
  <c r="L120" i="14"/>
  <c r="L150" i="14"/>
  <c r="L224" i="14"/>
  <c r="L283" i="14"/>
  <c r="L248" i="14"/>
  <c r="L174" i="14"/>
  <c r="L121" i="14"/>
  <c r="L249" i="14"/>
  <c r="L250" i="14"/>
  <c r="L251" i="14"/>
  <c r="L122" i="14"/>
  <c r="L123" i="14"/>
  <c r="L252" i="14"/>
  <c r="L284" i="14"/>
  <c r="L151" i="14"/>
  <c r="L253" i="14"/>
  <c r="L83" i="14"/>
  <c r="L175" i="14"/>
  <c r="L254" i="14"/>
  <c r="L255" i="14"/>
  <c r="L285" i="14"/>
  <c r="L18" i="14"/>
  <c r="L124" i="14"/>
  <c r="L221" i="14"/>
  <c r="L38" i="14"/>
  <c r="L19" i="14"/>
  <c r="L125" i="14"/>
  <c r="L256" i="14"/>
  <c r="L6" i="14"/>
  <c r="L126" i="14"/>
  <c r="L75" i="14"/>
  <c r="L257" i="14"/>
  <c r="L54" i="14"/>
  <c r="L55" i="14"/>
  <c r="L222" i="14"/>
  <c r="L176" i="14"/>
  <c r="L177" i="14"/>
  <c r="L152" i="14"/>
  <c r="L258" i="14"/>
  <c r="L286" i="14"/>
  <c r="L287" i="14"/>
  <c r="L76" i="14"/>
  <c r="L129" i="14"/>
  <c r="L127" i="14"/>
  <c r="L153" i="14"/>
  <c r="L154" i="14"/>
  <c r="L128" i="14"/>
  <c r="L39" i="14"/>
  <c r="L40" i="14"/>
  <c r="L77" i="14"/>
  <c r="L155" i="14"/>
  <c r="L288" i="14"/>
  <c r="L41" i="14"/>
  <c r="L178" i="14"/>
  <c r="L179" i="14"/>
  <c r="L259" i="14"/>
  <c r="L78" i="14"/>
  <c r="J42" i="14"/>
  <c r="J200" i="14"/>
  <c r="J296" i="14"/>
  <c r="J225" i="14"/>
  <c r="J162" i="14"/>
  <c r="J226" i="14"/>
  <c r="J187" i="14"/>
  <c r="J43" i="14"/>
  <c r="J188" i="14"/>
  <c r="J262" i="14"/>
  <c r="J20" i="14"/>
  <c r="J201" i="14"/>
  <c r="J84" i="14"/>
  <c r="J130" i="14"/>
  <c r="J131" i="14"/>
  <c r="J156" i="14"/>
  <c r="J56" i="14"/>
  <c r="J21" i="14"/>
  <c r="J85" i="14"/>
  <c r="J86" i="14"/>
  <c r="J227" i="14"/>
  <c r="J228" i="14"/>
  <c r="J57" i="14"/>
  <c r="J263" i="14"/>
  <c r="J180" i="14"/>
  <c r="J264" i="14"/>
  <c r="J289" i="14"/>
  <c r="J87" i="14"/>
  <c r="J132" i="14"/>
  <c r="J229" i="14"/>
  <c r="J265" i="14"/>
  <c r="J202" i="14"/>
  <c r="J133" i="14"/>
  <c r="J163" i="14"/>
  <c r="J58" i="14"/>
  <c r="J88" i="14"/>
  <c r="J22" i="14"/>
  <c r="J89" i="14"/>
  <c r="J59" i="14"/>
  <c r="J134" i="14"/>
  <c r="J230" i="14"/>
  <c r="J90" i="14"/>
  <c r="J157" i="14"/>
  <c r="J91" i="14"/>
  <c r="J60" i="14"/>
  <c r="J23" i="14"/>
  <c r="J61" i="14"/>
  <c r="J44" i="14"/>
  <c r="J203" i="14"/>
  <c r="J204" i="14"/>
  <c r="J189" i="14"/>
  <c r="J231" i="14"/>
  <c r="J24" i="14"/>
  <c r="J205" i="14"/>
  <c r="J266" i="14"/>
  <c r="J160" i="14"/>
  <c r="J45" i="14"/>
  <c r="J190" i="14"/>
  <c r="J206" i="14"/>
  <c r="J79" i="14"/>
  <c r="J92" i="14"/>
  <c r="J164" i="14"/>
  <c r="J135" i="14"/>
  <c r="J46" i="14"/>
  <c r="J93" i="14"/>
  <c r="J207" i="14"/>
  <c r="J208" i="14"/>
  <c r="J47" i="14"/>
  <c r="J161" i="14"/>
  <c r="J267" i="14"/>
  <c r="J94" i="14"/>
  <c r="J232" i="14"/>
  <c r="J209" i="14"/>
  <c r="J165" i="14"/>
  <c r="J290" i="14"/>
  <c r="J233" i="14"/>
  <c r="J234" i="14"/>
  <c r="J62" i="14"/>
  <c r="J25" i="14"/>
  <c r="J235" i="14"/>
  <c r="J63" i="14"/>
  <c r="J210" i="14"/>
  <c r="J26" i="14"/>
  <c r="J268" i="14"/>
  <c r="J8" i="14"/>
  <c r="J136" i="14"/>
  <c r="J27" i="14"/>
  <c r="J28" i="14"/>
  <c r="J29" i="14"/>
  <c r="J166" i="14"/>
  <c r="J269" i="14"/>
  <c r="J64" i="14"/>
  <c r="J291" i="14"/>
  <c r="J95" i="14"/>
  <c r="J191" i="14"/>
  <c r="J30" i="14"/>
  <c r="J65" i="14"/>
  <c r="J96" i="14"/>
  <c r="J192" i="14"/>
  <c r="J181" i="14"/>
  <c r="J211" i="14"/>
  <c r="J97" i="14"/>
  <c r="J193" i="14"/>
  <c r="J48" i="14"/>
  <c r="J270" i="14"/>
  <c r="J212" i="14"/>
  <c r="J137" i="14"/>
  <c r="J292" i="14"/>
  <c r="J271" i="14"/>
  <c r="J213" i="14"/>
  <c r="J31" i="14"/>
  <c r="J236" i="14"/>
  <c r="J98" i="14"/>
  <c r="J9" i="14"/>
  <c r="J237" i="14"/>
  <c r="J293" i="14"/>
  <c r="J10" i="14"/>
  <c r="J238" i="14"/>
  <c r="J99" i="14"/>
  <c r="J214" i="14"/>
  <c r="J32" i="14"/>
  <c r="J100" i="14"/>
  <c r="J49" i="14"/>
  <c r="J66" i="14"/>
  <c r="J215" i="14"/>
  <c r="J272" i="14"/>
  <c r="J194" i="14"/>
  <c r="J11" i="14"/>
  <c r="J195" i="14"/>
  <c r="J12" i="14"/>
  <c r="J138" i="14"/>
  <c r="J167" i="14"/>
  <c r="J139" i="14"/>
  <c r="J297" i="14"/>
  <c r="J182" i="14"/>
  <c r="J33" i="14"/>
  <c r="J50" i="14"/>
  <c r="J273" i="14"/>
  <c r="J183" i="14"/>
  <c r="J239" i="14"/>
  <c r="J240" i="14"/>
  <c r="J196" i="14"/>
  <c r="J101" i="14"/>
  <c r="J216" i="14"/>
  <c r="J140" i="14"/>
  <c r="J67" i="14"/>
  <c r="J102" i="14"/>
  <c r="J103" i="14"/>
  <c r="J274" i="14"/>
  <c r="J223" i="14"/>
  <c r="J241" i="14"/>
  <c r="J242" i="14"/>
  <c r="J243" i="14"/>
  <c r="J13" i="14"/>
  <c r="J14" i="14"/>
  <c r="J51" i="14"/>
  <c r="J275" i="14"/>
  <c r="J276" i="14"/>
  <c r="J52" i="14"/>
  <c r="J104" i="14"/>
  <c r="J217" i="14"/>
  <c r="J168" i="14"/>
  <c r="J80" i="14"/>
  <c r="J68" i="14"/>
  <c r="J5" i="14"/>
  <c r="J69" i="14"/>
  <c r="J169" i="14"/>
  <c r="J105" i="14"/>
  <c r="J15" i="14"/>
  <c r="J141" i="14"/>
  <c r="J142" i="14"/>
  <c r="J106" i="14"/>
  <c r="J158" i="14"/>
  <c r="J277" i="14"/>
  <c r="J107" i="14"/>
  <c r="J70" i="14"/>
  <c r="J244" i="14"/>
  <c r="J143" i="14"/>
  <c r="J278" i="14"/>
  <c r="J170" i="14"/>
  <c r="J159" i="14"/>
  <c r="J144" i="14"/>
  <c r="J184" i="14"/>
  <c r="J279" i="14"/>
  <c r="J218" i="14"/>
  <c r="J197" i="14"/>
  <c r="J71" i="14"/>
  <c r="J108" i="14"/>
  <c r="J219" i="14"/>
  <c r="J171" i="14"/>
  <c r="J16" i="14"/>
  <c r="J260" i="14"/>
  <c r="J298" i="14"/>
  <c r="J34" i="14"/>
  <c r="J220" i="14"/>
  <c r="J53" i="14"/>
  <c r="J245" i="14"/>
  <c r="J280" i="14"/>
  <c r="J35" i="14"/>
  <c r="J198" i="14"/>
  <c r="J81" i="14"/>
  <c r="J82" i="14"/>
  <c r="J145" i="14"/>
  <c r="J281" i="14"/>
  <c r="J109" i="14"/>
  <c r="J185" i="14"/>
  <c r="J146" i="14"/>
  <c r="J72" i="14"/>
  <c r="J186" i="14"/>
  <c r="J110" i="14"/>
  <c r="J111" i="14"/>
  <c r="J112" i="14"/>
  <c r="J113" i="14"/>
  <c r="J36" i="14"/>
  <c r="J17" i="14"/>
  <c r="J73" i="14"/>
  <c r="J37" i="14"/>
  <c r="J147" i="14"/>
  <c r="J172" i="14"/>
  <c r="J7" i="14"/>
  <c r="J246" i="14"/>
  <c r="J173" i="14"/>
  <c r="J247" i="14"/>
  <c r="J114" i="14"/>
  <c r="J282" i="14"/>
  <c r="J148" i="14"/>
  <c r="J199" i="14"/>
  <c r="J115" i="14"/>
  <c r="J294" i="14"/>
  <c r="J261" i="14"/>
  <c r="J295" i="14"/>
  <c r="J116" i="14"/>
  <c r="J117" i="14"/>
  <c r="J118" i="14"/>
  <c r="J119" i="14"/>
  <c r="J74" i="14"/>
  <c r="J149" i="14"/>
  <c r="J120" i="14"/>
  <c r="J150" i="14"/>
  <c r="J224" i="14"/>
  <c r="J283" i="14"/>
  <c r="J248" i="14"/>
  <c r="J174" i="14"/>
  <c r="J121" i="14"/>
  <c r="J249" i="14"/>
  <c r="J250" i="14"/>
  <c r="J251" i="14"/>
  <c r="J122" i="14"/>
  <c r="J123" i="14"/>
  <c r="J252" i="14"/>
  <c r="J284" i="14"/>
  <c r="J151" i="14"/>
  <c r="J253" i="14"/>
  <c r="J83" i="14"/>
  <c r="J175" i="14"/>
  <c r="J254" i="14"/>
  <c r="J255" i="14"/>
  <c r="J285" i="14"/>
  <c r="J18" i="14"/>
  <c r="J124" i="14"/>
  <c r="J221" i="14"/>
  <c r="J38" i="14"/>
  <c r="J19" i="14"/>
  <c r="J125" i="14"/>
  <c r="J256" i="14"/>
  <c r="J6" i="14"/>
  <c r="J126" i="14"/>
  <c r="J75" i="14"/>
  <c r="J257" i="14"/>
  <c r="J54" i="14"/>
  <c r="J55" i="14"/>
  <c r="J222" i="14"/>
  <c r="J176" i="14"/>
  <c r="J177" i="14"/>
  <c r="J152" i="14"/>
  <c r="J258" i="14"/>
  <c r="J286" i="14"/>
  <c r="J287" i="14"/>
  <c r="J76" i="14"/>
  <c r="J129" i="14"/>
  <c r="J127" i="14"/>
  <c r="J153" i="14"/>
  <c r="J154" i="14"/>
  <c r="J128" i="14"/>
  <c r="J39" i="14"/>
  <c r="J40" i="14"/>
  <c r="J77" i="14"/>
  <c r="J155" i="14"/>
  <c r="J288" i="14"/>
  <c r="J41" i="14"/>
  <c r="J178" i="14"/>
  <c r="J179" i="14"/>
  <c r="J259" i="14"/>
  <c r="J78" i="14"/>
  <c r="H42" i="14"/>
  <c r="H200" i="14"/>
  <c r="H296" i="14"/>
  <c r="H225" i="14"/>
  <c r="H162" i="14"/>
  <c r="H226" i="14"/>
  <c r="H187" i="14"/>
  <c r="H43" i="14"/>
  <c r="H188" i="14"/>
  <c r="H262" i="14"/>
  <c r="H20" i="14"/>
  <c r="H201" i="14"/>
  <c r="H84" i="14"/>
  <c r="H130" i="14"/>
  <c r="H131" i="14"/>
  <c r="H156" i="14"/>
  <c r="H56" i="14"/>
  <c r="H21" i="14"/>
  <c r="H85" i="14"/>
  <c r="H86" i="14"/>
  <c r="H227" i="14"/>
  <c r="H228" i="14"/>
  <c r="H57" i="14"/>
  <c r="H263" i="14"/>
  <c r="H180" i="14"/>
  <c r="H264" i="14"/>
  <c r="H289" i="14"/>
  <c r="H87" i="14"/>
  <c r="H132" i="14"/>
  <c r="H229" i="14"/>
  <c r="H265" i="14"/>
  <c r="H202" i="14"/>
  <c r="H133" i="14"/>
  <c r="H163" i="14"/>
  <c r="H58" i="14"/>
  <c r="H88" i="14"/>
  <c r="H22" i="14"/>
  <c r="H89" i="14"/>
  <c r="H59" i="14"/>
  <c r="H134" i="14"/>
  <c r="H230" i="14"/>
  <c r="H90" i="14"/>
  <c r="H157" i="14"/>
  <c r="H91" i="14"/>
  <c r="H60" i="14"/>
  <c r="H23" i="14"/>
  <c r="H61" i="14"/>
  <c r="H44" i="14"/>
  <c r="H203" i="14"/>
  <c r="H204" i="14"/>
  <c r="H189" i="14"/>
  <c r="H231" i="14"/>
  <c r="H24" i="14"/>
  <c r="H205" i="14"/>
  <c r="H266" i="14"/>
  <c r="H160" i="14"/>
  <c r="H45" i="14"/>
  <c r="H190" i="14"/>
  <c r="H206" i="14"/>
  <c r="H79" i="14"/>
  <c r="H92" i="14"/>
  <c r="H164" i="14"/>
  <c r="H135" i="14"/>
  <c r="H46" i="14"/>
  <c r="H93" i="14"/>
  <c r="H207" i="14"/>
  <c r="H208" i="14"/>
  <c r="H47" i="14"/>
  <c r="H161" i="14"/>
  <c r="H267" i="14"/>
  <c r="H94" i="14"/>
  <c r="H232" i="14"/>
  <c r="H209" i="14"/>
  <c r="H165" i="14"/>
  <c r="H290" i="14"/>
  <c r="H233" i="14"/>
  <c r="H234" i="14"/>
  <c r="H62" i="14"/>
  <c r="H25" i="14"/>
  <c r="H235" i="14"/>
  <c r="H63" i="14"/>
  <c r="H210" i="14"/>
  <c r="H26" i="14"/>
  <c r="H268" i="14"/>
  <c r="H8" i="14"/>
  <c r="H136" i="14"/>
  <c r="H27" i="14"/>
  <c r="H28" i="14"/>
  <c r="H29" i="14"/>
  <c r="H166" i="14"/>
  <c r="H269" i="14"/>
  <c r="H64" i="14"/>
  <c r="H291" i="14"/>
  <c r="H95" i="14"/>
  <c r="H191" i="14"/>
  <c r="H30" i="14"/>
  <c r="H65" i="14"/>
  <c r="H96" i="14"/>
  <c r="H192" i="14"/>
  <c r="H181" i="14"/>
  <c r="H211" i="14"/>
  <c r="H97" i="14"/>
  <c r="H193" i="14"/>
  <c r="H48" i="14"/>
  <c r="H270" i="14"/>
  <c r="H212" i="14"/>
  <c r="H137" i="14"/>
  <c r="H292" i="14"/>
  <c r="H271" i="14"/>
  <c r="H213" i="14"/>
  <c r="H31" i="14"/>
  <c r="H236" i="14"/>
  <c r="H98" i="14"/>
  <c r="H9" i="14"/>
  <c r="H237" i="14"/>
  <c r="H293" i="14"/>
  <c r="H10" i="14"/>
  <c r="H238" i="14"/>
  <c r="H99" i="14"/>
  <c r="H214" i="14"/>
  <c r="H32" i="14"/>
  <c r="H100" i="14"/>
  <c r="H49" i="14"/>
  <c r="H66" i="14"/>
  <c r="H215" i="14"/>
  <c r="H272" i="14"/>
  <c r="H194" i="14"/>
  <c r="H11" i="14"/>
  <c r="H195" i="14"/>
  <c r="H12" i="14"/>
  <c r="H138" i="14"/>
  <c r="H167" i="14"/>
  <c r="H139" i="14"/>
  <c r="H297" i="14"/>
  <c r="H182" i="14"/>
  <c r="H33" i="14"/>
  <c r="H50" i="14"/>
  <c r="H273" i="14"/>
  <c r="H183" i="14"/>
  <c r="H239" i="14"/>
  <c r="H240" i="14"/>
  <c r="H196" i="14"/>
  <c r="H101" i="14"/>
  <c r="H216" i="14"/>
  <c r="H140" i="14"/>
  <c r="H67" i="14"/>
  <c r="H102" i="14"/>
  <c r="H103" i="14"/>
  <c r="H274" i="14"/>
  <c r="H223" i="14"/>
  <c r="H241" i="14"/>
  <c r="H242" i="14"/>
  <c r="H243" i="14"/>
  <c r="H13" i="14"/>
  <c r="H14" i="14"/>
  <c r="H51" i="14"/>
  <c r="H275" i="14"/>
  <c r="H276" i="14"/>
  <c r="H52" i="14"/>
  <c r="H104" i="14"/>
  <c r="H217" i="14"/>
  <c r="H168" i="14"/>
  <c r="H80" i="14"/>
  <c r="H68" i="14"/>
  <c r="H5" i="14"/>
  <c r="H69" i="14"/>
  <c r="H169" i="14"/>
  <c r="H105" i="14"/>
  <c r="H15" i="14"/>
  <c r="H141" i="14"/>
  <c r="H142" i="14"/>
  <c r="H106" i="14"/>
  <c r="H158" i="14"/>
  <c r="H277" i="14"/>
  <c r="H107" i="14"/>
  <c r="H70" i="14"/>
  <c r="H244" i="14"/>
  <c r="H143" i="14"/>
  <c r="H278" i="14"/>
  <c r="H170" i="14"/>
  <c r="H159" i="14"/>
  <c r="H144" i="14"/>
  <c r="H184" i="14"/>
  <c r="H279" i="14"/>
  <c r="H218" i="14"/>
  <c r="H197" i="14"/>
  <c r="H71" i="14"/>
  <c r="H108" i="14"/>
  <c r="H219" i="14"/>
  <c r="H171" i="14"/>
  <c r="H16" i="14"/>
  <c r="H260" i="14"/>
  <c r="H298" i="14"/>
  <c r="H34" i="14"/>
  <c r="H220" i="14"/>
  <c r="H53" i="14"/>
  <c r="H245" i="14"/>
  <c r="H280" i="14"/>
  <c r="H35" i="14"/>
  <c r="H198" i="14"/>
  <c r="H81" i="14"/>
  <c r="H82" i="14"/>
  <c r="H145" i="14"/>
  <c r="H281" i="14"/>
  <c r="H109" i="14"/>
  <c r="H185" i="14"/>
  <c r="H146" i="14"/>
  <c r="H72" i="14"/>
  <c r="H186" i="14"/>
  <c r="H110" i="14"/>
  <c r="H111" i="14"/>
  <c r="H112" i="14"/>
  <c r="H113" i="14"/>
  <c r="H36" i="14"/>
  <c r="H17" i="14"/>
  <c r="H73" i="14"/>
  <c r="H37" i="14"/>
  <c r="H147" i="14"/>
  <c r="H172" i="14"/>
  <c r="H7" i="14"/>
  <c r="H246" i="14"/>
  <c r="H173" i="14"/>
  <c r="H247" i="14"/>
  <c r="H114" i="14"/>
  <c r="H282" i="14"/>
  <c r="H148" i="14"/>
  <c r="H199" i="14"/>
  <c r="H115" i="14"/>
  <c r="H294" i="14"/>
  <c r="H261" i="14"/>
  <c r="H295" i="14"/>
  <c r="H116" i="14"/>
  <c r="H117" i="14"/>
  <c r="H118" i="14"/>
  <c r="H119" i="14"/>
  <c r="H74" i="14"/>
  <c r="H149" i="14"/>
  <c r="H120" i="14"/>
  <c r="H150" i="14"/>
  <c r="H224" i="14"/>
  <c r="H283" i="14"/>
  <c r="H248" i="14"/>
  <c r="H174" i="14"/>
  <c r="H121" i="14"/>
  <c r="H249" i="14"/>
  <c r="H250" i="14"/>
  <c r="H251" i="14"/>
  <c r="H122" i="14"/>
  <c r="H123" i="14"/>
  <c r="H252" i="14"/>
  <c r="H284" i="14"/>
  <c r="H151" i="14"/>
  <c r="H253" i="14"/>
  <c r="H83" i="14"/>
  <c r="H175" i="14"/>
  <c r="H254" i="14"/>
  <c r="H255" i="14"/>
  <c r="H285" i="14"/>
  <c r="H18" i="14"/>
  <c r="H124" i="14"/>
  <c r="H221" i="14"/>
  <c r="H38" i="14"/>
  <c r="H19" i="14"/>
  <c r="H125" i="14"/>
  <c r="H256" i="14"/>
  <c r="H6" i="14"/>
  <c r="H126" i="14"/>
  <c r="H75" i="14"/>
  <c r="H257" i="14"/>
  <c r="H54" i="14"/>
  <c r="H55" i="14"/>
  <c r="H222" i="14"/>
  <c r="H176" i="14"/>
  <c r="H177" i="14"/>
  <c r="H152" i="14"/>
  <c r="H258" i="14"/>
  <c r="H286" i="14"/>
  <c r="H287" i="14"/>
  <c r="H76" i="14"/>
  <c r="H129" i="14"/>
  <c r="H127" i="14"/>
  <c r="H153" i="14"/>
  <c r="H154" i="14"/>
  <c r="H128" i="14"/>
  <c r="H39" i="14"/>
  <c r="H40" i="14"/>
  <c r="H77" i="14"/>
  <c r="H155" i="14"/>
  <c r="H288" i="14"/>
  <c r="H41" i="14"/>
  <c r="H178" i="14"/>
  <c r="H179" i="14"/>
  <c r="H259" i="14"/>
  <c r="H78" i="14"/>
  <c r="F42" i="14"/>
  <c r="F200" i="14"/>
  <c r="F296" i="14"/>
  <c r="F225" i="14"/>
  <c r="F162" i="14"/>
  <c r="F226" i="14"/>
  <c r="F187" i="14"/>
  <c r="F43" i="14"/>
  <c r="F188" i="14"/>
  <c r="F262" i="14"/>
  <c r="F20" i="14"/>
  <c r="F201" i="14"/>
  <c r="F84" i="14"/>
  <c r="F130" i="14"/>
  <c r="F131" i="14"/>
  <c r="F156" i="14"/>
  <c r="F56" i="14"/>
  <c r="F21" i="14"/>
  <c r="F85" i="14"/>
  <c r="F86" i="14"/>
  <c r="F227" i="14"/>
  <c r="F228" i="14"/>
  <c r="F57" i="14"/>
  <c r="F263" i="14"/>
  <c r="F180" i="14"/>
  <c r="F264" i="14"/>
  <c r="F289" i="14"/>
  <c r="F87" i="14"/>
  <c r="F132" i="14"/>
  <c r="F229" i="14"/>
  <c r="F265" i="14"/>
  <c r="F202" i="14"/>
  <c r="F133" i="14"/>
  <c r="F163" i="14"/>
  <c r="F58" i="14"/>
  <c r="F88" i="14"/>
  <c r="F22" i="14"/>
  <c r="F89" i="14"/>
  <c r="F59" i="14"/>
  <c r="F134" i="14"/>
  <c r="F230" i="14"/>
  <c r="F90" i="14"/>
  <c r="F157" i="14"/>
  <c r="F91" i="14"/>
  <c r="F60" i="14"/>
  <c r="F23" i="14"/>
  <c r="F61" i="14"/>
  <c r="F44" i="14"/>
  <c r="F203" i="14"/>
  <c r="F204" i="14"/>
  <c r="F189" i="14"/>
  <c r="F231" i="14"/>
  <c r="F24" i="14"/>
  <c r="F205" i="14"/>
  <c r="F266" i="14"/>
  <c r="F160" i="14"/>
  <c r="F45" i="14"/>
  <c r="F190" i="14"/>
  <c r="F206" i="14"/>
  <c r="F79" i="14"/>
  <c r="F92" i="14"/>
  <c r="F164" i="14"/>
  <c r="F135" i="14"/>
  <c r="F46" i="14"/>
  <c r="F93" i="14"/>
  <c r="F207" i="14"/>
  <c r="F208" i="14"/>
  <c r="F47" i="14"/>
  <c r="F161" i="14"/>
  <c r="F267" i="14"/>
  <c r="F94" i="14"/>
  <c r="F232" i="14"/>
  <c r="F209" i="14"/>
  <c r="F165" i="14"/>
  <c r="F290" i="14"/>
  <c r="F233" i="14"/>
  <c r="F234" i="14"/>
  <c r="F62" i="14"/>
  <c r="F25" i="14"/>
  <c r="F235" i="14"/>
  <c r="F63" i="14"/>
  <c r="F210" i="14"/>
  <c r="F26" i="14"/>
  <c r="F268" i="14"/>
  <c r="F8" i="14"/>
  <c r="F136" i="14"/>
  <c r="F27" i="14"/>
  <c r="F28" i="14"/>
  <c r="F29" i="14"/>
  <c r="F166" i="14"/>
  <c r="F269" i="14"/>
  <c r="F64" i="14"/>
  <c r="F291" i="14"/>
  <c r="F95" i="14"/>
  <c r="F191" i="14"/>
  <c r="F30" i="14"/>
  <c r="F65" i="14"/>
  <c r="F96" i="14"/>
  <c r="F192" i="14"/>
  <c r="F181" i="14"/>
  <c r="F211" i="14"/>
  <c r="F97" i="14"/>
  <c r="F193" i="14"/>
  <c r="F48" i="14"/>
  <c r="F270" i="14"/>
  <c r="F212" i="14"/>
  <c r="F137" i="14"/>
  <c r="F292" i="14"/>
  <c r="F271" i="14"/>
  <c r="F213" i="14"/>
  <c r="F31" i="14"/>
  <c r="F236" i="14"/>
  <c r="F98" i="14"/>
  <c r="F9" i="14"/>
  <c r="F237" i="14"/>
  <c r="F293" i="14"/>
  <c r="F10" i="14"/>
  <c r="F238" i="14"/>
  <c r="F99" i="14"/>
  <c r="F214" i="14"/>
  <c r="F32" i="14"/>
  <c r="F100" i="14"/>
  <c r="F49" i="14"/>
  <c r="F66" i="14"/>
  <c r="F215" i="14"/>
  <c r="F272" i="14"/>
  <c r="F194" i="14"/>
  <c r="F11" i="14"/>
  <c r="F195" i="14"/>
  <c r="F12" i="14"/>
  <c r="F138" i="14"/>
  <c r="F167" i="14"/>
  <c r="F139" i="14"/>
  <c r="F297" i="14"/>
  <c r="F182" i="14"/>
  <c r="F33" i="14"/>
  <c r="F50" i="14"/>
  <c r="F273" i="14"/>
  <c r="F183" i="14"/>
  <c r="F239" i="14"/>
  <c r="F240" i="14"/>
  <c r="F196" i="14"/>
  <c r="F101" i="14"/>
  <c r="F216" i="14"/>
  <c r="F140" i="14"/>
  <c r="F67" i="14"/>
  <c r="F102" i="14"/>
  <c r="F103" i="14"/>
  <c r="F274" i="14"/>
  <c r="F223" i="14"/>
  <c r="F241" i="14"/>
  <c r="F242" i="14"/>
  <c r="F243" i="14"/>
  <c r="F13" i="14"/>
  <c r="F14" i="14"/>
  <c r="F51" i="14"/>
  <c r="F275" i="14"/>
  <c r="F276" i="14"/>
  <c r="F52" i="14"/>
  <c r="F104" i="14"/>
  <c r="F217" i="14"/>
  <c r="F168" i="14"/>
  <c r="F80" i="14"/>
  <c r="F68" i="14"/>
  <c r="F5" i="14"/>
  <c r="F69" i="14"/>
  <c r="F169" i="14"/>
  <c r="F105" i="14"/>
  <c r="F15" i="14"/>
  <c r="F141" i="14"/>
  <c r="F142" i="14"/>
  <c r="F106" i="14"/>
  <c r="F158" i="14"/>
  <c r="F277" i="14"/>
  <c r="F107" i="14"/>
  <c r="F70" i="14"/>
  <c r="F244" i="14"/>
  <c r="F143" i="14"/>
  <c r="F278" i="14"/>
  <c r="F170" i="14"/>
  <c r="F159" i="14"/>
  <c r="F144" i="14"/>
  <c r="F184" i="14"/>
  <c r="F279" i="14"/>
  <c r="F218" i="14"/>
  <c r="F197" i="14"/>
  <c r="F71" i="14"/>
  <c r="F108" i="14"/>
  <c r="F219" i="14"/>
  <c r="F171" i="14"/>
  <c r="F16" i="14"/>
  <c r="F260" i="14"/>
  <c r="F298" i="14"/>
  <c r="F34" i="14"/>
  <c r="F220" i="14"/>
  <c r="F53" i="14"/>
  <c r="F245" i="14"/>
  <c r="F280" i="14"/>
  <c r="F35" i="14"/>
  <c r="F198" i="14"/>
  <c r="F81" i="14"/>
  <c r="F82" i="14"/>
  <c r="F145" i="14"/>
  <c r="F281" i="14"/>
  <c r="F109" i="14"/>
  <c r="F185" i="14"/>
  <c r="F146" i="14"/>
  <c r="F72" i="14"/>
  <c r="F186" i="14"/>
  <c r="F110" i="14"/>
  <c r="F111" i="14"/>
  <c r="F112" i="14"/>
  <c r="F113" i="14"/>
  <c r="F36" i="14"/>
  <c r="F17" i="14"/>
  <c r="F73" i="14"/>
  <c r="F37" i="14"/>
  <c r="F147" i="14"/>
  <c r="F172" i="14"/>
  <c r="F7" i="14"/>
  <c r="F246" i="14"/>
  <c r="F173" i="14"/>
  <c r="F247" i="14"/>
  <c r="F114" i="14"/>
  <c r="F282" i="14"/>
  <c r="F148" i="14"/>
  <c r="F199" i="14"/>
  <c r="F115" i="14"/>
  <c r="F294" i="14"/>
  <c r="F261" i="14"/>
  <c r="F295" i="14"/>
  <c r="F116" i="14"/>
  <c r="F117" i="14"/>
  <c r="F118" i="14"/>
  <c r="F119" i="14"/>
  <c r="F74" i="14"/>
  <c r="F149" i="14"/>
  <c r="F120" i="14"/>
  <c r="F150" i="14"/>
  <c r="F224" i="14"/>
  <c r="F283" i="14"/>
  <c r="F248" i="14"/>
  <c r="F174" i="14"/>
  <c r="F121" i="14"/>
  <c r="F249" i="14"/>
  <c r="F250" i="14"/>
  <c r="F251" i="14"/>
  <c r="F122" i="14"/>
  <c r="F123" i="14"/>
  <c r="F252" i="14"/>
  <c r="F284" i="14"/>
  <c r="F151" i="14"/>
  <c r="F253" i="14"/>
  <c r="F83" i="14"/>
  <c r="F175" i="14"/>
  <c r="F254" i="14"/>
  <c r="F255" i="14"/>
  <c r="F285" i="14"/>
  <c r="F18" i="14"/>
  <c r="F124" i="14"/>
  <c r="F221" i="14"/>
  <c r="F38" i="14"/>
  <c r="F19" i="14"/>
  <c r="F125" i="14"/>
  <c r="F256" i="14"/>
  <c r="F6" i="14"/>
  <c r="F126" i="14"/>
  <c r="F75" i="14"/>
  <c r="F257" i="14"/>
  <c r="F54" i="14"/>
  <c r="F55" i="14"/>
  <c r="F222" i="14"/>
  <c r="F176" i="14"/>
  <c r="F177" i="14"/>
  <c r="F152" i="14"/>
  <c r="F258" i="14"/>
  <c r="F286" i="14"/>
  <c r="F287" i="14"/>
  <c r="F76" i="14"/>
  <c r="F129" i="14"/>
  <c r="F127" i="14"/>
  <c r="F153" i="14"/>
  <c r="F154" i="14"/>
  <c r="F128" i="14"/>
  <c r="F39" i="14"/>
  <c r="F40" i="14"/>
  <c r="F77" i="14"/>
  <c r="F155" i="14"/>
  <c r="F288" i="14"/>
  <c r="F41" i="14"/>
  <c r="F178" i="14"/>
  <c r="F179" i="14"/>
  <c r="F259" i="14"/>
  <c r="F78" i="14"/>
  <c r="D42" i="14"/>
  <c r="D200" i="14"/>
  <c r="D296" i="14"/>
  <c r="D225" i="14"/>
  <c r="D162" i="14"/>
  <c r="D226" i="14"/>
  <c r="D187" i="14"/>
  <c r="D43" i="14"/>
  <c r="D188" i="14"/>
  <c r="D262" i="14"/>
  <c r="D20" i="14"/>
  <c r="D201" i="14"/>
  <c r="D84" i="14"/>
  <c r="D130" i="14"/>
  <c r="D131" i="14"/>
  <c r="D156" i="14"/>
  <c r="D56" i="14"/>
  <c r="D21" i="14"/>
  <c r="D85" i="14"/>
  <c r="D86" i="14"/>
  <c r="D227" i="14"/>
  <c r="D228" i="14"/>
  <c r="D57" i="14"/>
  <c r="D263" i="14"/>
  <c r="D180" i="14"/>
  <c r="D264" i="14"/>
  <c r="D289" i="14"/>
  <c r="D87" i="14"/>
  <c r="D132" i="14"/>
  <c r="D229" i="14"/>
  <c r="D265" i="14"/>
  <c r="D202" i="14"/>
  <c r="D133" i="14"/>
  <c r="D163" i="14"/>
  <c r="D58" i="14"/>
  <c r="D88" i="14"/>
  <c r="D22" i="14"/>
  <c r="D89" i="14"/>
  <c r="D59" i="14"/>
  <c r="D134" i="14"/>
  <c r="D230" i="14"/>
  <c r="D90" i="14"/>
  <c r="D157" i="14"/>
  <c r="D91" i="14"/>
  <c r="D60" i="14"/>
  <c r="D23" i="14"/>
  <c r="D61" i="14"/>
  <c r="D44" i="14"/>
  <c r="D203" i="14"/>
  <c r="D204" i="14"/>
  <c r="D189" i="14"/>
  <c r="D231" i="14"/>
  <c r="D24" i="14"/>
  <c r="D205" i="14"/>
  <c r="D266" i="14"/>
  <c r="D160" i="14"/>
  <c r="D45" i="14"/>
  <c r="D190" i="14"/>
  <c r="D206" i="14"/>
  <c r="D79" i="14"/>
  <c r="D92" i="14"/>
  <c r="D164" i="14"/>
  <c r="D135" i="14"/>
  <c r="D46" i="14"/>
  <c r="D93" i="14"/>
  <c r="D207" i="14"/>
  <c r="D208" i="14"/>
  <c r="D47" i="14"/>
  <c r="D161" i="14"/>
  <c r="D267" i="14"/>
  <c r="D94" i="14"/>
  <c r="D232" i="14"/>
  <c r="D209" i="14"/>
  <c r="D165" i="14"/>
  <c r="D290" i="14"/>
  <c r="D233" i="14"/>
  <c r="D234" i="14"/>
  <c r="D62" i="14"/>
  <c r="D25" i="14"/>
  <c r="D235" i="14"/>
  <c r="D63" i="14"/>
  <c r="D210" i="14"/>
  <c r="D26" i="14"/>
  <c r="D268" i="14"/>
  <c r="D8" i="14"/>
  <c r="D136" i="14"/>
  <c r="D27" i="14"/>
  <c r="D28" i="14"/>
  <c r="D29" i="14"/>
  <c r="D166" i="14"/>
  <c r="D269" i="14"/>
  <c r="D64" i="14"/>
  <c r="D291" i="14"/>
  <c r="D95" i="14"/>
  <c r="D191" i="14"/>
  <c r="D30" i="14"/>
  <c r="D65" i="14"/>
  <c r="D96" i="14"/>
  <c r="D192" i="14"/>
  <c r="D181" i="14"/>
  <c r="D211" i="14"/>
  <c r="D97" i="14"/>
  <c r="D193" i="14"/>
  <c r="D48" i="14"/>
  <c r="D270" i="14"/>
  <c r="D212" i="14"/>
  <c r="D137" i="14"/>
  <c r="D292" i="14"/>
  <c r="D271" i="14"/>
  <c r="D213" i="14"/>
  <c r="D31" i="14"/>
  <c r="D236" i="14"/>
  <c r="D98" i="14"/>
  <c r="D9" i="14"/>
  <c r="D237" i="14"/>
  <c r="D293" i="14"/>
  <c r="D10" i="14"/>
  <c r="D238" i="14"/>
  <c r="D99" i="14"/>
  <c r="D214" i="14"/>
  <c r="D32" i="14"/>
  <c r="D100" i="14"/>
  <c r="D49" i="14"/>
  <c r="D66" i="14"/>
  <c r="D215" i="14"/>
  <c r="D272" i="14"/>
  <c r="D194" i="14"/>
  <c r="D11" i="14"/>
  <c r="D195" i="14"/>
  <c r="D12" i="14"/>
  <c r="D138" i="14"/>
  <c r="D167" i="14"/>
  <c r="D139" i="14"/>
  <c r="D297" i="14"/>
  <c r="D182" i="14"/>
  <c r="D33" i="14"/>
  <c r="D50" i="14"/>
  <c r="D273" i="14"/>
  <c r="D183" i="14"/>
  <c r="D239" i="14"/>
  <c r="D240" i="14"/>
  <c r="D196" i="14"/>
  <c r="D101" i="14"/>
  <c r="D216" i="14"/>
  <c r="D140" i="14"/>
  <c r="D67" i="14"/>
  <c r="D102" i="14"/>
  <c r="D103" i="14"/>
  <c r="D274" i="14"/>
  <c r="D223" i="14"/>
  <c r="D241" i="14"/>
  <c r="D242" i="14"/>
  <c r="D243" i="14"/>
  <c r="D13" i="14"/>
  <c r="D14" i="14"/>
  <c r="D51" i="14"/>
  <c r="D275" i="14"/>
  <c r="D276" i="14"/>
  <c r="D52" i="14"/>
  <c r="D104" i="14"/>
  <c r="D217" i="14"/>
  <c r="D168" i="14"/>
  <c r="D80" i="14"/>
  <c r="D68" i="14"/>
  <c r="D5" i="14"/>
  <c r="D69" i="14"/>
  <c r="D169" i="14"/>
  <c r="D105" i="14"/>
  <c r="D15" i="14"/>
  <c r="D141" i="14"/>
  <c r="D142" i="14"/>
  <c r="D106" i="14"/>
  <c r="D158" i="14"/>
  <c r="D277" i="14"/>
  <c r="D107" i="14"/>
  <c r="D70" i="14"/>
  <c r="D244" i="14"/>
  <c r="D143" i="14"/>
  <c r="D278" i="14"/>
  <c r="D170" i="14"/>
  <c r="D159" i="14"/>
  <c r="D144" i="14"/>
  <c r="D184" i="14"/>
  <c r="D279" i="14"/>
  <c r="D218" i="14"/>
  <c r="D197" i="14"/>
  <c r="D71" i="14"/>
  <c r="D108" i="14"/>
  <c r="D219" i="14"/>
  <c r="D171" i="14"/>
  <c r="D16" i="14"/>
  <c r="D260" i="14"/>
  <c r="D298" i="14"/>
  <c r="D34" i="14"/>
  <c r="D220" i="14"/>
  <c r="D53" i="14"/>
  <c r="D245" i="14"/>
  <c r="D280" i="14"/>
  <c r="D35" i="14"/>
  <c r="D198" i="14"/>
  <c r="D81" i="14"/>
  <c r="D82" i="14"/>
  <c r="D145" i="14"/>
  <c r="D281" i="14"/>
  <c r="D109" i="14"/>
  <c r="D185" i="14"/>
  <c r="D146" i="14"/>
  <c r="D72" i="14"/>
  <c r="D186" i="14"/>
  <c r="D110" i="14"/>
  <c r="D111" i="14"/>
  <c r="D112" i="14"/>
  <c r="D113" i="14"/>
  <c r="D36" i="14"/>
  <c r="D17" i="14"/>
  <c r="D73" i="14"/>
  <c r="D37" i="14"/>
  <c r="D147" i="14"/>
  <c r="D172" i="14"/>
  <c r="D7" i="14"/>
  <c r="D246" i="14"/>
  <c r="D173" i="14"/>
  <c r="D247" i="14"/>
  <c r="D114" i="14"/>
  <c r="D282" i="14"/>
  <c r="D148" i="14"/>
  <c r="D199" i="14"/>
  <c r="D115" i="14"/>
  <c r="D294" i="14"/>
  <c r="D261" i="14"/>
  <c r="D295" i="14"/>
  <c r="D116" i="14"/>
  <c r="D117" i="14"/>
  <c r="D118" i="14"/>
  <c r="D119" i="14"/>
  <c r="D74" i="14"/>
  <c r="D149" i="14"/>
  <c r="D120" i="14"/>
  <c r="D150" i="14"/>
  <c r="D224" i="14"/>
  <c r="D283" i="14"/>
  <c r="D248" i="14"/>
  <c r="D174" i="14"/>
  <c r="D121" i="14"/>
  <c r="D249" i="14"/>
  <c r="D250" i="14"/>
  <c r="D251" i="14"/>
  <c r="D122" i="14"/>
  <c r="D123" i="14"/>
  <c r="D252" i="14"/>
  <c r="D284" i="14"/>
  <c r="D151" i="14"/>
  <c r="D253" i="14"/>
  <c r="D83" i="14"/>
  <c r="D175" i="14"/>
  <c r="D254" i="14"/>
  <c r="D255" i="14"/>
  <c r="D285" i="14"/>
  <c r="D18" i="14"/>
  <c r="D124" i="14"/>
  <c r="D221" i="14"/>
  <c r="D38" i="14"/>
  <c r="D19" i="14"/>
  <c r="D125" i="14"/>
  <c r="D256" i="14"/>
  <c r="D6" i="14"/>
  <c r="D126" i="14"/>
  <c r="D75" i="14"/>
  <c r="D257" i="14"/>
  <c r="D54" i="14"/>
  <c r="D55" i="14"/>
  <c r="D222" i="14"/>
  <c r="D176" i="14"/>
  <c r="D177" i="14"/>
  <c r="D152" i="14"/>
  <c r="D258" i="14"/>
  <c r="D286" i="14"/>
  <c r="D287" i="14"/>
  <c r="D76" i="14"/>
  <c r="D129" i="14"/>
  <c r="D127" i="14"/>
  <c r="D153" i="14"/>
  <c r="D154" i="14"/>
  <c r="D128" i="14"/>
  <c r="D39" i="14"/>
  <c r="D40" i="14"/>
  <c r="D77" i="14"/>
  <c r="D155" i="14"/>
  <c r="D288" i="14"/>
  <c r="D41" i="14"/>
  <c r="D178" i="14"/>
  <c r="D179" i="14"/>
  <c r="D259" i="14"/>
  <c r="D78" i="14"/>
  <c r="I3" i="2"/>
  <c r="N89" i="13"/>
  <c r="N99" i="13"/>
  <c r="N134" i="13"/>
  <c r="N100" i="13"/>
  <c r="N297" i="13"/>
  <c r="N188" i="13"/>
  <c r="N265" i="13"/>
  <c r="N101" i="13"/>
  <c r="N102" i="13"/>
  <c r="N103" i="13"/>
  <c r="N90" i="13"/>
  <c r="N135" i="13"/>
  <c r="N189" i="13"/>
  <c r="N104" i="13"/>
  <c r="N190" i="13"/>
  <c r="N266" i="13"/>
  <c r="N25" i="13"/>
  <c r="N17" i="13"/>
  <c r="N42" i="13"/>
  <c r="N91" i="13"/>
  <c r="N191" i="13"/>
  <c r="N192" i="13"/>
  <c r="N298" i="13"/>
  <c r="N136" i="13"/>
  <c r="N10" i="13"/>
  <c r="N105" i="13"/>
  <c r="N267" i="13"/>
  <c r="N257" i="13"/>
  <c r="N43" i="13"/>
  <c r="N193" i="13"/>
  <c r="N137" i="13"/>
  <c r="N299" i="13"/>
  <c r="N106" i="13"/>
  <c r="N34" i="13"/>
  <c r="N172" i="13"/>
  <c r="N194" i="13"/>
  <c r="N195" i="13"/>
  <c r="N44" i="13"/>
  <c r="N92" i="13"/>
  <c r="N107" i="13"/>
  <c r="N268" i="13"/>
  <c r="N45" i="13"/>
  <c r="N108" i="13"/>
  <c r="N20" i="13"/>
  <c r="N269" i="13"/>
  <c r="N196" i="13"/>
  <c r="N197" i="13"/>
  <c r="N270" i="13"/>
  <c r="N198" i="13"/>
  <c r="N6" i="13"/>
  <c r="N46" i="13"/>
  <c r="N199" i="13"/>
  <c r="N200" i="13"/>
  <c r="N173" i="13"/>
  <c r="N47" i="13"/>
  <c r="N109" i="13"/>
  <c r="N21" i="13"/>
  <c r="N48" i="13"/>
  <c r="N138" i="13"/>
  <c r="N11" i="13"/>
  <c r="N201" i="13"/>
  <c r="N202" i="13"/>
  <c r="N203" i="13"/>
  <c r="N139" i="13"/>
  <c r="N26" i="13"/>
  <c r="N140" i="13"/>
  <c r="N35" i="13"/>
  <c r="N204" i="13"/>
  <c r="N141" i="13"/>
  <c r="N271" i="13"/>
  <c r="N27" i="13"/>
  <c r="N110" i="13"/>
  <c r="N205" i="13"/>
  <c r="N174" i="13"/>
  <c r="N142" i="13"/>
  <c r="N111" i="13"/>
  <c r="N206" i="13"/>
  <c r="N36" i="13"/>
  <c r="N143" i="13"/>
  <c r="N49" i="13"/>
  <c r="N37" i="13"/>
  <c r="N50" i="13"/>
  <c r="N112" i="13"/>
  <c r="N207" i="13"/>
  <c r="N8" i="13"/>
  <c r="N113" i="13"/>
  <c r="N114" i="13"/>
  <c r="N272" i="13"/>
  <c r="N51" i="13"/>
  <c r="N18" i="13"/>
  <c r="N93" i="13"/>
  <c r="N208" i="13"/>
  <c r="N52" i="13"/>
  <c r="N209" i="13"/>
  <c r="N94" i="13"/>
  <c r="N210" i="13"/>
  <c r="N211" i="13"/>
  <c r="N175" i="13"/>
  <c r="N144" i="13"/>
  <c r="N273" i="13"/>
  <c r="N145" i="13"/>
  <c r="N53" i="13"/>
  <c r="N54" i="13"/>
  <c r="N146" i="13"/>
  <c r="N115" i="13"/>
  <c r="N116" i="13"/>
  <c r="N176" i="13"/>
  <c r="N212" i="13"/>
  <c r="N55" i="13"/>
  <c r="N56" i="13"/>
  <c r="N213" i="13"/>
  <c r="N117" i="13"/>
  <c r="N147" i="13"/>
  <c r="N214" i="13"/>
  <c r="N148" i="13"/>
  <c r="N57" i="13"/>
  <c r="N274" i="13"/>
  <c r="N215" i="13"/>
  <c r="N216" i="13"/>
  <c r="N217" i="13"/>
  <c r="N300" i="13"/>
  <c r="N275" i="13"/>
  <c r="N149" i="13"/>
  <c r="N118" i="13"/>
  <c r="N258" i="13"/>
  <c r="N218" i="13"/>
  <c r="N177" i="13"/>
  <c r="N58" i="13"/>
  <c r="N219" i="13"/>
  <c r="N59" i="13"/>
  <c r="N119" i="13"/>
  <c r="N276" i="13"/>
  <c r="N150" i="13"/>
  <c r="N95" i="13"/>
  <c r="N151" i="13"/>
  <c r="N178" i="13"/>
  <c r="N120" i="13"/>
  <c r="N152" i="13"/>
  <c r="N220" i="13"/>
  <c r="N221" i="13"/>
  <c r="N277" i="13"/>
  <c r="N179" i="13"/>
  <c r="N60" i="13"/>
  <c r="N121" i="13"/>
  <c r="N278" i="13"/>
  <c r="N222" i="13"/>
  <c r="N223" i="13"/>
  <c r="N259" i="13"/>
  <c r="N61" i="13"/>
  <c r="N279" i="13"/>
  <c r="N224" i="13"/>
  <c r="N153" i="13"/>
  <c r="N280" i="13"/>
  <c r="N225" i="13"/>
  <c r="N260" i="13"/>
  <c r="N122" i="13"/>
  <c r="N62" i="13"/>
  <c r="N63" i="13"/>
  <c r="N154" i="13"/>
  <c r="N155" i="13"/>
  <c r="N301" i="13"/>
  <c r="N281" i="13"/>
  <c r="N261" i="13"/>
  <c r="N28" i="13"/>
  <c r="N226" i="13"/>
  <c r="N156" i="13"/>
  <c r="N64" i="13"/>
  <c r="N38" i="13"/>
  <c r="N7" i="13"/>
  <c r="N282" i="13"/>
  <c r="N65" i="13"/>
  <c r="N123" i="13"/>
  <c r="N66" i="13"/>
  <c r="N262" i="13"/>
  <c r="N67" i="13"/>
  <c r="N227" i="13"/>
  <c r="N228" i="13"/>
  <c r="N157" i="13"/>
  <c r="N29" i="13"/>
  <c r="N22" i="13"/>
  <c r="N283" i="13"/>
  <c r="N158" i="13"/>
  <c r="N284" i="13"/>
  <c r="N159" i="13"/>
  <c r="N229" i="13"/>
  <c r="N285" i="13"/>
  <c r="N68" i="13"/>
  <c r="N124" i="13"/>
  <c r="N69" i="13"/>
  <c r="N70" i="13"/>
  <c r="N286" i="13"/>
  <c r="N71" i="13"/>
  <c r="N287" i="13"/>
  <c r="N125" i="13"/>
  <c r="N160" i="13"/>
  <c r="N72" i="13"/>
  <c r="N288" i="13"/>
  <c r="N302" i="13"/>
  <c r="N303" i="13"/>
  <c r="N9" i="13"/>
  <c r="N73" i="13"/>
  <c r="N161" i="13"/>
  <c r="N74" i="13"/>
  <c r="N75" i="13"/>
  <c r="N230" i="13"/>
  <c r="N126" i="13"/>
  <c r="N180" i="13"/>
  <c r="N30" i="13"/>
  <c r="N76" i="13"/>
  <c r="N77" i="13"/>
  <c r="N31" i="13"/>
  <c r="N289" i="13"/>
  <c r="N231" i="13"/>
  <c r="N162" i="13"/>
  <c r="N12" i="13"/>
  <c r="N127" i="13"/>
  <c r="N128" i="13"/>
  <c r="N232" i="13"/>
  <c r="N233" i="13"/>
  <c r="N96" i="13"/>
  <c r="N234" i="13"/>
  <c r="N181" i="13"/>
  <c r="N290" i="13"/>
  <c r="N235" i="13"/>
  <c r="N236" i="13"/>
  <c r="N78" i="13"/>
  <c r="N237" i="13"/>
  <c r="N129" i="13"/>
  <c r="N238" i="13"/>
  <c r="N79" i="13"/>
  <c r="N239" i="13"/>
  <c r="N240" i="13"/>
  <c r="N19" i="13"/>
  <c r="N80" i="13"/>
  <c r="N241" i="13"/>
  <c r="N81" i="13"/>
  <c r="N304" i="13"/>
  <c r="N163" i="13"/>
  <c r="N242" i="13"/>
  <c r="N23" i="13"/>
  <c r="N243" i="13"/>
  <c r="N39" i="13"/>
  <c r="N244" i="13"/>
  <c r="N182" i="13"/>
  <c r="N130" i="13"/>
  <c r="N164" i="13"/>
  <c r="N183" i="13"/>
  <c r="N82" i="13"/>
  <c r="N97" i="13"/>
  <c r="N165" i="13"/>
  <c r="N166" i="13"/>
  <c r="N83" i="13"/>
  <c r="N291" i="13"/>
  <c r="N167" i="13"/>
  <c r="N263" i="13"/>
  <c r="N32" i="13"/>
  <c r="N245" i="13"/>
  <c r="N184" i="13"/>
  <c r="N98" i="13"/>
  <c r="N33" i="13"/>
  <c r="N264" i="13"/>
  <c r="N185" i="13"/>
  <c r="N131" i="13"/>
  <c r="N168" i="13"/>
  <c r="N292" i="13"/>
  <c r="N84" i="13"/>
  <c r="N169" i="13"/>
  <c r="N40" i="13"/>
  <c r="N293" i="13"/>
  <c r="N85" i="13"/>
  <c r="N186" i="13"/>
  <c r="N246" i="13"/>
  <c r="N247" i="13"/>
  <c r="N187" i="13"/>
  <c r="N132" i="13"/>
  <c r="N248" i="13"/>
  <c r="N13" i="13"/>
  <c r="N249" i="13"/>
  <c r="N250" i="13"/>
  <c r="N251" i="13"/>
  <c r="N252" i="13"/>
  <c r="N41" i="13"/>
  <c r="N294" i="13"/>
  <c r="N253" i="13"/>
  <c r="N14" i="13"/>
  <c r="N86" i="13"/>
  <c r="N87" i="13"/>
  <c r="N254" i="13"/>
  <c r="N24" i="13"/>
  <c r="N255" i="13"/>
  <c r="N5" i="13"/>
  <c r="N305" i="13"/>
  <c r="N15" i="13"/>
  <c r="N170" i="13"/>
  <c r="N171" i="13"/>
  <c r="N295" i="13"/>
  <c r="N88" i="13"/>
  <c r="N16" i="13"/>
  <c r="N296" i="13"/>
  <c r="N256" i="13"/>
  <c r="N133" i="13"/>
  <c r="L89" i="13"/>
  <c r="L99" i="13"/>
  <c r="L134" i="13"/>
  <c r="L100" i="13"/>
  <c r="L297" i="13"/>
  <c r="L188" i="13"/>
  <c r="L265" i="13"/>
  <c r="L101" i="13"/>
  <c r="L102" i="13"/>
  <c r="L103" i="13"/>
  <c r="L90" i="13"/>
  <c r="L135" i="13"/>
  <c r="L189" i="13"/>
  <c r="L104" i="13"/>
  <c r="L190" i="13"/>
  <c r="L266" i="13"/>
  <c r="L25" i="13"/>
  <c r="L17" i="13"/>
  <c r="L42" i="13"/>
  <c r="L91" i="13"/>
  <c r="L191" i="13"/>
  <c r="L192" i="13"/>
  <c r="L298" i="13"/>
  <c r="L136" i="13"/>
  <c r="L10" i="13"/>
  <c r="L105" i="13"/>
  <c r="L267" i="13"/>
  <c r="L257" i="13"/>
  <c r="L43" i="13"/>
  <c r="L193" i="13"/>
  <c r="L137" i="13"/>
  <c r="L299" i="13"/>
  <c r="L106" i="13"/>
  <c r="L34" i="13"/>
  <c r="L172" i="13"/>
  <c r="L194" i="13"/>
  <c r="L195" i="13"/>
  <c r="L44" i="13"/>
  <c r="L92" i="13"/>
  <c r="L107" i="13"/>
  <c r="L268" i="13"/>
  <c r="L45" i="13"/>
  <c r="L108" i="13"/>
  <c r="L20" i="13"/>
  <c r="L269" i="13"/>
  <c r="L196" i="13"/>
  <c r="L197" i="13"/>
  <c r="L270" i="13"/>
  <c r="L198" i="13"/>
  <c r="L6" i="13"/>
  <c r="L46" i="13"/>
  <c r="L199" i="13"/>
  <c r="L200" i="13"/>
  <c r="L173" i="13"/>
  <c r="L47" i="13"/>
  <c r="L109" i="13"/>
  <c r="L21" i="13"/>
  <c r="L48" i="13"/>
  <c r="L138" i="13"/>
  <c r="L11" i="13"/>
  <c r="L201" i="13"/>
  <c r="L202" i="13"/>
  <c r="L203" i="13"/>
  <c r="L139" i="13"/>
  <c r="L26" i="13"/>
  <c r="L140" i="13"/>
  <c r="L35" i="13"/>
  <c r="L204" i="13"/>
  <c r="L141" i="13"/>
  <c r="L271" i="13"/>
  <c r="L27" i="13"/>
  <c r="L110" i="13"/>
  <c r="L205" i="13"/>
  <c r="L174" i="13"/>
  <c r="L142" i="13"/>
  <c r="L111" i="13"/>
  <c r="L206" i="13"/>
  <c r="L36" i="13"/>
  <c r="L143" i="13"/>
  <c r="L49" i="13"/>
  <c r="L37" i="13"/>
  <c r="L50" i="13"/>
  <c r="L112" i="13"/>
  <c r="L207" i="13"/>
  <c r="L8" i="13"/>
  <c r="L113" i="13"/>
  <c r="L114" i="13"/>
  <c r="L272" i="13"/>
  <c r="L51" i="13"/>
  <c r="L18" i="13"/>
  <c r="L93" i="13"/>
  <c r="L208" i="13"/>
  <c r="L52" i="13"/>
  <c r="L209" i="13"/>
  <c r="L94" i="13"/>
  <c r="L210" i="13"/>
  <c r="L211" i="13"/>
  <c r="L175" i="13"/>
  <c r="L144" i="13"/>
  <c r="L273" i="13"/>
  <c r="L145" i="13"/>
  <c r="L53" i="13"/>
  <c r="L54" i="13"/>
  <c r="L146" i="13"/>
  <c r="L115" i="13"/>
  <c r="L116" i="13"/>
  <c r="L176" i="13"/>
  <c r="L212" i="13"/>
  <c r="L55" i="13"/>
  <c r="L56" i="13"/>
  <c r="L213" i="13"/>
  <c r="L117" i="13"/>
  <c r="L147" i="13"/>
  <c r="L214" i="13"/>
  <c r="L148" i="13"/>
  <c r="L57" i="13"/>
  <c r="L274" i="13"/>
  <c r="L215" i="13"/>
  <c r="L216" i="13"/>
  <c r="L217" i="13"/>
  <c r="L300" i="13"/>
  <c r="L275" i="13"/>
  <c r="L149" i="13"/>
  <c r="L118" i="13"/>
  <c r="L258" i="13"/>
  <c r="L218" i="13"/>
  <c r="L177" i="13"/>
  <c r="L58" i="13"/>
  <c r="L219" i="13"/>
  <c r="L59" i="13"/>
  <c r="L119" i="13"/>
  <c r="L276" i="13"/>
  <c r="L150" i="13"/>
  <c r="L95" i="13"/>
  <c r="L151" i="13"/>
  <c r="L178" i="13"/>
  <c r="L120" i="13"/>
  <c r="L152" i="13"/>
  <c r="L220" i="13"/>
  <c r="L221" i="13"/>
  <c r="L277" i="13"/>
  <c r="L179" i="13"/>
  <c r="L60" i="13"/>
  <c r="L121" i="13"/>
  <c r="L278" i="13"/>
  <c r="L222" i="13"/>
  <c r="L223" i="13"/>
  <c r="L259" i="13"/>
  <c r="L61" i="13"/>
  <c r="L279" i="13"/>
  <c r="L224" i="13"/>
  <c r="L153" i="13"/>
  <c r="L280" i="13"/>
  <c r="L225" i="13"/>
  <c r="L260" i="13"/>
  <c r="L122" i="13"/>
  <c r="L62" i="13"/>
  <c r="L63" i="13"/>
  <c r="L154" i="13"/>
  <c r="L155" i="13"/>
  <c r="L301" i="13"/>
  <c r="L281" i="13"/>
  <c r="L261" i="13"/>
  <c r="L28" i="13"/>
  <c r="L226" i="13"/>
  <c r="L156" i="13"/>
  <c r="L64" i="13"/>
  <c r="L38" i="13"/>
  <c r="L7" i="13"/>
  <c r="L282" i="13"/>
  <c r="L65" i="13"/>
  <c r="L123" i="13"/>
  <c r="L66" i="13"/>
  <c r="L262" i="13"/>
  <c r="L67" i="13"/>
  <c r="L227" i="13"/>
  <c r="L228" i="13"/>
  <c r="L157" i="13"/>
  <c r="L29" i="13"/>
  <c r="L22" i="13"/>
  <c r="L283" i="13"/>
  <c r="L158" i="13"/>
  <c r="L284" i="13"/>
  <c r="L159" i="13"/>
  <c r="L229" i="13"/>
  <c r="L285" i="13"/>
  <c r="L68" i="13"/>
  <c r="L124" i="13"/>
  <c r="L69" i="13"/>
  <c r="L70" i="13"/>
  <c r="L286" i="13"/>
  <c r="L71" i="13"/>
  <c r="L287" i="13"/>
  <c r="L125" i="13"/>
  <c r="L160" i="13"/>
  <c r="L72" i="13"/>
  <c r="L288" i="13"/>
  <c r="L302" i="13"/>
  <c r="L303" i="13"/>
  <c r="L9" i="13"/>
  <c r="L73" i="13"/>
  <c r="L161" i="13"/>
  <c r="L74" i="13"/>
  <c r="L75" i="13"/>
  <c r="L230" i="13"/>
  <c r="L126" i="13"/>
  <c r="L180" i="13"/>
  <c r="L30" i="13"/>
  <c r="L76" i="13"/>
  <c r="L77" i="13"/>
  <c r="L31" i="13"/>
  <c r="L289" i="13"/>
  <c r="L231" i="13"/>
  <c r="L162" i="13"/>
  <c r="L12" i="13"/>
  <c r="L127" i="13"/>
  <c r="L128" i="13"/>
  <c r="L232" i="13"/>
  <c r="L233" i="13"/>
  <c r="L96" i="13"/>
  <c r="L234" i="13"/>
  <c r="L181" i="13"/>
  <c r="L290" i="13"/>
  <c r="L235" i="13"/>
  <c r="L236" i="13"/>
  <c r="L78" i="13"/>
  <c r="L237" i="13"/>
  <c r="L129" i="13"/>
  <c r="L238" i="13"/>
  <c r="L79" i="13"/>
  <c r="L239" i="13"/>
  <c r="L240" i="13"/>
  <c r="L19" i="13"/>
  <c r="L80" i="13"/>
  <c r="L241" i="13"/>
  <c r="L81" i="13"/>
  <c r="L304" i="13"/>
  <c r="L163" i="13"/>
  <c r="L242" i="13"/>
  <c r="L23" i="13"/>
  <c r="L243" i="13"/>
  <c r="L39" i="13"/>
  <c r="L244" i="13"/>
  <c r="L182" i="13"/>
  <c r="L130" i="13"/>
  <c r="L164" i="13"/>
  <c r="L183" i="13"/>
  <c r="L82" i="13"/>
  <c r="L97" i="13"/>
  <c r="L165" i="13"/>
  <c r="L166" i="13"/>
  <c r="L83" i="13"/>
  <c r="L291" i="13"/>
  <c r="L167" i="13"/>
  <c r="L263" i="13"/>
  <c r="L32" i="13"/>
  <c r="L245" i="13"/>
  <c r="L184" i="13"/>
  <c r="L98" i="13"/>
  <c r="L33" i="13"/>
  <c r="L264" i="13"/>
  <c r="L185" i="13"/>
  <c r="L131" i="13"/>
  <c r="L168" i="13"/>
  <c r="L292" i="13"/>
  <c r="L84" i="13"/>
  <c r="L169" i="13"/>
  <c r="L40" i="13"/>
  <c r="L293" i="13"/>
  <c r="L85" i="13"/>
  <c r="L186" i="13"/>
  <c r="L246" i="13"/>
  <c r="L247" i="13"/>
  <c r="L187" i="13"/>
  <c r="L132" i="13"/>
  <c r="L248" i="13"/>
  <c r="L13" i="13"/>
  <c r="L249" i="13"/>
  <c r="L250" i="13"/>
  <c r="L251" i="13"/>
  <c r="L252" i="13"/>
  <c r="L41" i="13"/>
  <c r="L294" i="13"/>
  <c r="L253" i="13"/>
  <c r="L14" i="13"/>
  <c r="L86" i="13"/>
  <c r="L87" i="13"/>
  <c r="L254" i="13"/>
  <c r="L24" i="13"/>
  <c r="L255" i="13"/>
  <c r="L5" i="13"/>
  <c r="L305" i="13"/>
  <c r="L15" i="13"/>
  <c r="L170" i="13"/>
  <c r="L171" i="13"/>
  <c r="L295" i="13"/>
  <c r="L88" i="13"/>
  <c r="L16" i="13"/>
  <c r="L296" i="13"/>
  <c r="L256" i="13"/>
  <c r="L133" i="13"/>
  <c r="J89" i="13"/>
  <c r="J99" i="13"/>
  <c r="J134" i="13"/>
  <c r="J100" i="13"/>
  <c r="J297" i="13"/>
  <c r="J188" i="13"/>
  <c r="J265" i="13"/>
  <c r="J101" i="13"/>
  <c r="J102" i="13"/>
  <c r="J103" i="13"/>
  <c r="J90" i="13"/>
  <c r="J135" i="13"/>
  <c r="J189" i="13"/>
  <c r="J104" i="13"/>
  <c r="J190" i="13"/>
  <c r="J266" i="13"/>
  <c r="J25" i="13"/>
  <c r="J17" i="13"/>
  <c r="J42" i="13"/>
  <c r="J91" i="13"/>
  <c r="J191" i="13"/>
  <c r="J192" i="13"/>
  <c r="J298" i="13"/>
  <c r="J136" i="13"/>
  <c r="J10" i="13"/>
  <c r="J105" i="13"/>
  <c r="J267" i="13"/>
  <c r="J257" i="13"/>
  <c r="J43" i="13"/>
  <c r="J193" i="13"/>
  <c r="J137" i="13"/>
  <c r="J299" i="13"/>
  <c r="J106" i="13"/>
  <c r="J34" i="13"/>
  <c r="J172" i="13"/>
  <c r="J194" i="13"/>
  <c r="J195" i="13"/>
  <c r="J44" i="13"/>
  <c r="J92" i="13"/>
  <c r="J107" i="13"/>
  <c r="J268" i="13"/>
  <c r="J45" i="13"/>
  <c r="J108" i="13"/>
  <c r="J20" i="13"/>
  <c r="J269" i="13"/>
  <c r="J196" i="13"/>
  <c r="J197" i="13"/>
  <c r="J270" i="13"/>
  <c r="J198" i="13"/>
  <c r="J6" i="13"/>
  <c r="J46" i="13"/>
  <c r="J199" i="13"/>
  <c r="J200" i="13"/>
  <c r="J173" i="13"/>
  <c r="J47" i="13"/>
  <c r="J109" i="13"/>
  <c r="J21" i="13"/>
  <c r="J48" i="13"/>
  <c r="J138" i="13"/>
  <c r="J11" i="13"/>
  <c r="J201" i="13"/>
  <c r="J202" i="13"/>
  <c r="J203" i="13"/>
  <c r="J139" i="13"/>
  <c r="J26" i="13"/>
  <c r="J140" i="13"/>
  <c r="J35" i="13"/>
  <c r="J204" i="13"/>
  <c r="J141" i="13"/>
  <c r="J271" i="13"/>
  <c r="J27" i="13"/>
  <c r="J110" i="13"/>
  <c r="J205" i="13"/>
  <c r="J174" i="13"/>
  <c r="J142" i="13"/>
  <c r="J111" i="13"/>
  <c r="J206" i="13"/>
  <c r="J36" i="13"/>
  <c r="J143" i="13"/>
  <c r="J49" i="13"/>
  <c r="J37" i="13"/>
  <c r="J50" i="13"/>
  <c r="J112" i="13"/>
  <c r="J207" i="13"/>
  <c r="J8" i="13"/>
  <c r="J113" i="13"/>
  <c r="J114" i="13"/>
  <c r="J272" i="13"/>
  <c r="J51" i="13"/>
  <c r="J18" i="13"/>
  <c r="J93" i="13"/>
  <c r="J208" i="13"/>
  <c r="J52" i="13"/>
  <c r="J209" i="13"/>
  <c r="J94" i="13"/>
  <c r="J210" i="13"/>
  <c r="J211" i="13"/>
  <c r="J175" i="13"/>
  <c r="J144" i="13"/>
  <c r="J273" i="13"/>
  <c r="J145" i="13"/>
  <c r="J53" i="13"/>
  <c r="J54" i="13"/>
  <c r="J146" i="13"/>
  <c r="J115" i="13"/>
  <c r="J116" i="13"/>
  <c r="J176" i="13"/>
  <c r="J212" i="13"/>
  <c r="J55" i="13"/>
  <c r="J56" i="13"/>
  <c r="J213" i="13"/>
  <c r="J117" i="13"/>
  <c r="J147" i="13"/>
  <c r="J214" i="13"/>
  <c r="J148" i="13"/>
  <c r="J57" i="13"/>
  <c r="J274" i="13"/>
  <c r="J215" i="13"/>
  <c r="J216" i="13"/>
  <c r="J217" i="13"/>
  <c r="J300" i="13"/>
  <c r="J275" i="13"/>
  <c r="J149" i="13"/>
  <c r="J118" i="13"/>
  <c r="J258" i="13"/>
  <c r="J218" i="13"/>
  <c r="J177" i="13"/>
  <c r="J58" i="13"/>
  <c r="J219" i="13"/>
  <c r="J59" i="13"/>
  <c r="J119" i="13"/>
  <c r="J276" i="13"/>
  <c r="J150" i="13"/>
  <c r="J95" i="13"/>
  <c r="J151" i="13"/>
  <c r="J178" i="13"/>
  <c r="J120" i="13"/>
  <c r="J152" i="13"/>
  <c r="J220" i="13"/>
  <c r="J221" i="13"/>
  <c r="J277" i="13"/>
  <c r="J179" i="13"/>
  <c r="J60" i="13"/>
  <c r="J121" i="13"/>
  <c r="J278" i="13"/>
  <c r="J222" i="13"/>
  <c r="J223" i="13"/>
  <c r="J259" i="13"/>
  <c r="J61" i="13"/>
  <c r="J279" i="13"/>
  <c r="J224" i="13"/>
  <c r="J153" i="13"/>
  <c r="J280" i="13"/>
  <c r="J225" i="13"/>
  <c r="J260" i="13"/>
  <c r="J122" i="13"/>
  <c r="J62" i="13"/>
  <c r="J63" i="13"/>
  <c r="J154" i="13"/>
  <c r="J155" i="13"/>
  <c r="J301" i="13"/>
  <c r="J281" i="13"/>
  <c r="J261" i="13"/>
  <c r="J28" i="13"/>
  <c r="J226" i="13"/>
  <c r="J156" i="13"/>
  <c r="J64" i="13"/>
  <c r="J38" i="13"/>
  <c r="J7" i="13"/>
  <c r="J282" i="13"/>
  <c r="J65" i="13"/>
  <c r="J123" i="13"/>
  <c r="J66" i="13"/>
  <c r="J262" i="13"/>
  <c r="J67" i="13"/>
  <c r="J227" i="13"/>
  <c r="J228" i="13"/>
  <c r="J157" i="13"/>
  <c r="J29" i="13"/>
  <c r="J22" i="13"/>
  <c r="J283" i="13"/>
  <c r="J158" i="13"/>
  <c r="J284" i="13"/>
  <c r="J159" i="13"/>
  <c r="J229" i="13"/>
  <c r="J285" i="13"/>
  <c r="J68" i="13"/>
  <c r="J124" i="13"/>
  <c r="J69" i="13"/>
  <c r="J70" i="13"/>
  <c r="J286" i="13"/>
  <c r="J71" i="13"/>
  <c r="J287" i="13"/>
  <c r="J125" i="13"/>
  <c r="J160" i="13"/>
  <c r="J72" i="13"/>
  <c r="J288" i="13"/>
  <c r="J302" i="13"/>
  <c r="J303" i="13"/>
  <c r="J9" i="13"/>
  <c r="J73" i="13"/>
  <c r="J161" i="13"/>
  <c r="J74" i="13"/>
  <c r="J75" i="13"/>
  <c r="J230" i="13"/>
  <c r="J126" i="13"/>
  <c r="J180" i="13"/>
  <c r="J30" i="13"/>
  <c r="J76" i="13"/>
  <c r="J77" i="13"/>
  <c r="J31" i="13"/>
  <c r="J289" i="13"/>
  <c r="J231" i="13"/>
  <c r="J162" i="13"/>
  <c r="J12" i="13"/>
  <c r="J127" i="13"/>
  <c r="J128" i="13"/>
  <c r="J232" i="13"/>
  <c r="J233" i="13"/>
  <c r="J96" i="13"/>
  <c r="J234" i="13"/>
  <c r="J181" i="13"/>
  <c r="J290" i="13"/>
  <c r="J235" i="13"/>
  <c r="J236" i="13"/>
  <c r="J78" i="13"/>
  <c r="J237" i="13"/>
  <c r="J129" i="13"/>
  <c r="J238" i="13"/>
  <c r="J79" i="13"/>
  <c r="J239" i="13"/>
  <c r="J240" i="13"/>
  <c r="J19" i="13"/>
  <c r="J80" i="13"/>
  <c r="J241" i="13"/>
  <c r="J81" i="13"/>
  <c r="J304" i="13"/>
  <c r="J163" i="13"/>
  <c r="J242" i="13"/>
  <c r="J23" i="13"/>
  <c r="J243" i="13"/>
  <c r="J39" i="13"/>
  <c r="J244" i="13"/>
  <c r="J182" i="13"/>
  <c r="J130" i="13"/>
  <c r="J164" i="13"/>
  <c r="J183" i="13"/>
  <c r="J82" i="13"/>
  <c r="J97" i="13"/>
  <c r="J165" i="13"/>
  <c r="J166" i="13"/>
  <c r="J83" i="13"/>
  <c r="J291" i="13"/>
  <c r="J167" i="13"/>
  <c r="J263" i="13"/>
  <c r="J32" i="13"/>
  <c r="J245" i="13"/>
  <c r="J184" i="13"/>
  <c r="J98" i="13"/>
  <c r="J33" i="13"/>
  <c r="J264" i="13"/>
  <c r="J185" i="13"/>
  <c r="J131" i="13"/>
  <c r="J168" i="13"/>
  <c r="J292" i="13"/>
  <c r="J84" i="13"/>
  <c r="J169" i="13"/>
  <c r="J40" i="13"/>
  <c r="J293" i="13"/>
  <c r="J85" i="13"/>
  <c r="J186" i="13"/>
  <c r="J246" i="13"/>
  <c r="J247" i="13"/>
  <c r="J187" i="13"/>
  <c r="J132" i="13"/>
  <c r="J248" i="13"/>
  <c r="J13" i="13"/>
  <c r="J249" i="13"/>
  <c r="J250" i="13"/>
  <c r="J251" i="13"/>
  <c r="J252" i="13"/>
  <c r="J41" i="13"/>
  <c r="J294" i="13"/>
  <c r="J253" i="13"/>
  <c r="J14" i="13"/>
  <c r="J86" i="13"/>
  <c r="J87" i="13"/>
  <c r="J254" i="13"/>
  <c r="J24" i="13"/>
  <c r="J255" i="13"/>
  <c r="J5" i="13"/>
  <c r="J305" i="13"/>
  <c r="J15" i="13"/>
  <c r="J170" i="13"/>
  <c r="J171" i="13"/>
  <c r="J295" i="13"/>
  <c r="J88" i="13"/>
  <c r="J16" i="13"/>
  <c r="J296" i="13"/>
  <c r="J256" i="13"/>
  <c r="J133" i="13"/>
  <c r="H89" i="13"/>
  <c r="H99" i="13"/>
  <c r="H134" i="13"/>
  <c r="H100" i="13"/>
  <c r="H297" i="13"/>
  <c r="H188" i="13"/>
  <c r="H265" i="13"/>
  <c r="H101" i="13"/>
  <c r="H102" i="13"/>
  <c r="H103" i="13"/>
  <c r="H90" i="13"/>
  <c r="H135" i="13"/>
  <c r="H189" i="13"/>
  <c r="H104" i="13"/>
  <c r="H190" i="13"/>
  <c r="H266" i="13"/>
  <c r="H25" i="13"/>
  <c r="H17" i="13"/>
  <c r="H42" i="13"/>
  <c r="H91" i="13"/>
  <c r="H191" i="13"/>
  <c r="H192" i="13"/>
  <c r="H298" i="13"/>
  <c r="H136" i="13"/>
  <c r="H10" i="13"/>
  <c r="H105" i="13"/>
  <c r="H267" i="13"/>
  <c r="H257" i="13"/>
  <c r="H43" i="13"/>
  <c r="H193" i="13"/>
  <c r="H137" i="13"/>
  <c r="H299" i="13"/>
  <c r="H106" i="13"/>
  <c r="H34" i="13"/>
  <c r="H172" i="13"/>
  <c r="H194" i="13"/>
  <c r="H195" i="13"/>
  <c r="H44" i="13"/>
  <c r="H92" i="13"/>
  <c r="H107" i="13"/>
  <c r="H268" i="13"/>
  <c r="H45" i="13"/>
  <c r="H108" i="13"/>
  <c r="H20" i="13"/>
  <c r="H269" i="13"/>
  <c r="H196" i="13"/>
  <c r="H197" i="13"/>
  <c r="H270" i="13"/>
  <c r="H198" i="13"/>
  <c r="H6" i="13"/>
  <c r="H46" i="13"/>
  <c r="H199" i="13"/>
  <c r="H200" i="13"/>
  <c r="H173" i="13"/>
  <c r="H47" i="13"/>
  <c r="H109" i="13"/>
  <c r="H21" i="13"/>
  <c r="H48" i="13"/>
  <c r="H138" i="13"/>
  <c r="H11" i="13"/>
  <c r="H201" i="13"/>
  <c r="H202" i="13"/>
  <c r="H203" i="13"/>
  <c r="H139" i="13"/>
  <c r="H26" i="13"/>
  <c r="H140" i="13"/>
  <c r="H35" i="13"/>
  <c r="H204" i="13"/>
  <c r="H141" i="13"/>
  <c r="H271" i="13"/>
  <c r="H27" i="13"/>
  <c r="H110" i="13"/>
  <c r="H205" i="13"/>
  <c r="H174" i="13"/>
  <c r="H142" i="13"/>
  <c r="H111" i="13"/>
  <c r="H206" i="13"/>
  <c r="H36" i="13"/>
  <c r="H143" i="13"/>
  <c r="H49" i="13"/>
  <c r="H37" i="13"/>
  <c r="H50" i="13"/>
  <c r="H112" i="13"/>
  <c r="H207" i="13"/>
  <c r="H8" i="13"/>
  <c r="H113" i="13"/>
  <c r="H114" i="13"/>
  <c r="H272" i="13"/>
  <c r="H51" i="13"/>
  <c r="H18" i="13"/>
  <c r="H93" i="13"/>
  <c r="H208" i="13"/>
  <c r="H52" i="13"/>
  <c r="H209" i="13"/>
  <c r="H94" i="13"/>
  <c r="H210" i="13"/>
  <c r="H211" i="13"/>
  <c r="H175" i="13"/>
  <c r="H144" i="13"/>
  <c r="H273" i="13"/>
  <c r="H145" i="13"/>
  <c r="H53" i="13"/>
  <c r="H54" i="13"/>
  <c r="H146" i="13"/>
  <c r="H115" i="13"/>
  <c r="H116" i="13"/>
  <c r="H176" i="13"/>
  <c r="H212" i="13"/>
  <c r="H55" i="13"/>
  <c r="H56" i="13"/>
  <c r="H213" i="13"/>
  <c r="H117" i="13"/>
  <c r="H147" i="13"/>
  <c r="H214" i="13"/>
  <c r="H148" i="13"/>
  <c r="H57" i="13"/>
  <c r="H274" i="13"/>
  <c r="H215" i="13"/>
  <c r="H216" i="13"/>
  <c r="H217" i="13"/>
  <c r="H300" i="13"/>
  <c r="H275" i="13"/>
  <c r="H149" i="13"/>
  <c r="H118" i="13"/>
  <c r="H258" i="13"/>
  <c r="H218" i="13"/>
  <c r="H177" i="13"/>
  <c r="H58" i="13"/>
  <c r="H219" i="13"/>
  <c r="H59" i="13"/>
  <c r="H119" i="13"/>
  <c r="H276" i="13"/>
  <c r="H150" i="13"/>
  <c r="H95" i="13"/>
  <c r="H151" i="13"/>
  <c r="H178" i="13"/>
  <c r="H120" i="13"/>
  <c r="H152" i="13"/>
  <c r="H220" i="13"/>
  <c r="H221" i="13"/>
  <c r="H277" i="13"/>
  <c r="H179" i="13"/>
  <c r="H60" i="13"/>
  <c r="H121" i="13"/>
  <c r="H278" i="13"/>
  <c r="H222" i="13"/>
  <c r="H223" i="13"/>
  <c r="H259" i="13"/>
  <c r="H61" i="13"/>
  <c r="H279" i="13"/>
  <c r="H224" i="13"/>
  <c r="H153" i="13"/>
  <c r="H280" i="13"/>
  <c r="H225" i="13"/>
  <c r="H260" i="13"/>
  <c r="H122" i="13"/>
  <c r="H62" i="13"/>
  <c r="H63" i="13"/>
  <c r="H154" i="13"/>
  <c r="H155" i="13"/>
  <c r="H301" i="13"/>
  <c r="H281" i="13"/>
  <c r="H261" i="13"/>
  <c r="H28" i="13"/>
  <c r="H226" i="13"/>
  <c r="H156" i="13"/>
  <c r="H64" i="13"/>
  <c r="H38" i="13"/>
  <c r="H7" i="13"/>
  <c r="H282" i="13"/>
  <c r="H65" i="13"/>
  <c r="H123" i="13"/>
  <c r="H66" i="13"/>
  <c r="H262" i="13"/>
  <c r="H67" i="13"/>
  <c r="H227" i="13"/>
  <c r="H228" i="13"/>
  <c r="H157" i="13"/>
  <c r="H29" i="13"/>
  <c r="H22" i="13"/>
  <c r="H283" i="13"/>
  <c r="H158" i="13"/>
  <c r="H284" i="13"/>
  <c r="H159" i="13"/>
  <c r="H229" i="13"/>
  <c r="H285" i="13"/>
  <c r="H68" i="13"/>
  <c r="H124" i="13"/>
  <c r="H69" i="13"/>
  <c r="H70" i="13"/>
  <c r="H286" i="13"/>
  <c r="H71" i="13"/>
  <c r="H287" i="13"/>
  <c r="H125" i="13"/>
  <c r="H160" i="13"/>
  <c r="H72" i="13"/>
  <c r="H288" i="13"/>
  <c r="H302" i="13"/>
  <c r="H303" i="13"/>
  <c r="H9" i="13"/>
  <c r="H73" i="13"/>
  <c r="H161" i="13"/>
  <c r="H74" i="13"/>
  <c r="H75" i="13"/>
  <c r="H230" i="13"/>
  <c r="H126" i="13"/>
  <c r="H180" i="13"/>
  <c r="H30" i="13"/>
  <c r="H76" i="13"/>
  <c r="H77" i="13"/>
  <c r="H31" i="13"/>
  <c r="H289" i="13"/>
  <c r="H231" i="13"/>
  <c r="H162" i="13"/>
  <c r="H12" i="13"/>
  <c r="H127" i="13"/>
  <c r="H128" i="13"/>
  <c r="H232" i="13"/>
  <c r="H233" i="13"/>
  <c r="H96" i="13"/>
  <c r="H234" i="13"/>
  <c r="H181" i="13"/>
  <c r="H290" i="13"/>
  <c r="H235" i="13"/>
  <c r="H236" i="13"/>
  <c r="H78" i="13"/>
  <c r="H237" i="13"/>
  <c r="H129" i="13"/>
  <c r="H238" i="13"/>
  <c r="H79" i="13"/>
  <c r="H239" i="13"/>
  <c r="H240" i="13"/>
  <c r="H19" i="13"/>
  <c r="H80" i="13"/>
  <c r="H241" i="13"/>
  <c r="H81" i="13"/>
  <c r="H304" i="13"/>
  <c r="H163" i="13"/>
  <c r="H242" i="13"/>
  <c r="H23" i="13"/>
  <c r="H243" i="13"/>
  <c r="H39" i="13"/>
  <c r="H244" i="13"/>
  <c r="H182" i="13"/>
  <c r="H130" i="13"/>
  <c r="H164" i="13"/>
  <c r="H183" i="13"/>
  <c r="H82" i="13"/>
  <c r="H97" i="13"/>
  <c r="H165" i="13"/>
  <c r="H166" i="13"/>
  <c r="H83" i="13"/>
  <c r="H291" i="13"/>
  <c r="H167" i="13"/>
  <c r="H263" i="13"/>
  <c r="H32" i="13"/>
  <c r="H245" i="13"/>
  <c r="H184" i="13"/>
  <c r="H98" i="13"/>
  <c r="H33" i="13"/>
  <c r="H264" i="13"/>
  <c r="H185" i="13"/>
  <c r="H131" i="13"/>
  <c r="H168" i="13"/>
  <c r="H292" i="13"/>
  <c r="H84" i="13"/>
  <c r="H169" i="13"/>
  <c r="H40" i="13"/>
  <c r="H293" i="13"/>
  <c r="H85" i="13"/>
  <c r="H186" i="13"/>
  <c r="H246" i="13"/>
  <c r="H247" i="13"/>
  <c r="H187" i="13"/>
  <c r="H132" i="13"/>
  <c r="H248" i="13"/>
  <c r="H13" i="13"/>
  <c r="H249" i="13"/>
  <c r="H250" i="13"/>
  <c r="H251" i="13"/>
  <c r="H252" i="13"/>
  <c r="H41" i="13"/>
  <c r="H294" i="13"/>
  <c r="H253" i="13"/>
  <c r="H14" i="13"/>
  <c r="H86" i="13"/>
  <c r="H87" i="13"/>
  <c r="H254" i="13"/>
  <c r="H24" i="13"/>
  <c r="H255" i="13"/>
  <c r="H5" i="13"/>
  <c r="H305" i="13"/>
  <c r="H15" i="13"/>
  <c r="H170" i="13"/>
  <c r="H171" i="13"/>
  <c r="H295" i="13"/>
  <c r="H88" i="13"/>
  <c r="H16" i="13"/>
  <c r="H296" i="13"/>
  <c r="H256" i="13"/>
  <c r="H133" i="13"/>
  <c r="F89" i="13"/>
  <c r="F99" i="13"/>
  <c r="F134" i="13"/>
  <c r="F100" i="13"/>
  <c r="F297" i="13"/>
  <c r="F188" i="13"/>
  <c r="F265" i="13"/>
  <c r="F101" i="13"/>
  <c r="F102" i="13"/>
  <c r="F103" i="13"/>
  <c r="F90" i="13"/>
  <c r="F135" i="13"/>
  <c r="F189" i="13"/>
  <c r="F104" i="13"/>
  <c r="F190" i="13"/>
  <c r="F266" i="13"/>
  <c r="F25" i="13"/>
  <c r="F17" i="13"/>
  <c r="F42" i="13"/>
  <c r="F91" i="13"/>
  <c r="F191" i="13"/>
  <c r="F192" i="13"/>
  <c r="F298" i="13"/>
  <c r="F136" i="13"/>
  <c r="F10" i="13"/>
  <c r="F105" i="13"/>
  <c r="F267" i="13"/>
  <c r="F257" i="13"/>
  <c r="F43" i="13"/>
  <c r="F193" i="13"/>
  <c r="F137" i="13"/>
  <c r="F299" i="13"/>
  <c r="F106" i="13"/>
  <c r="F34" i="13"/>
  <c r="F172" i="13"/>
  <c r="F194" i="13"/>
  <c r="F195" i="13"/>
  <c r="F44" i="13"/>
  <c r="F92" i="13"/>
  <c r="F107" i="13"/>
  <c r="F268" i="13"/>
  <c r="F45" i="13"/>
  <c r="F108" i="13"/>
  <c r="F20" i="13"/>
  <c r="F269" i="13"/>
  <c r="F196" i="13"/>
  <c r="F197" i="13"/>
  <c r="F270" i="13"/>
  <c r="F198" i="13"/>
  <c r="F6" i="13"/>
  <c r="F46" i="13"/>
  <c r="F199" i="13"/>
  <c r="F200" i="13"/>
  <c r="F173" i="13"/>
  <c r="F47" i="13"/>
  <c r="F109" i="13"/>
  <c r="F21" i="13"/>
  <c r="F48" i="13"/>
  <c r="F138" i="13"/>
  <c r="F11" i="13"/>
  <c r="F201" i="13"/>
  <c r="F202" i="13"/>
  <c r="F203" i="13"/>
  <c r="F139" i="13"/>
  <c r="F26" i="13"/>
  <c r="F140" i="13"/>
  <c r="F35" i="13"/>
  <c r="F204" i="13"/>
  <c r="F141" i="13"/>
  <c r="F271" i="13"/>
  <c r="F27" i="13"/>
  <c r="F110" i="13"/>
  <c r="F205" i="13"/>
  <c r="F174" i="13"/>
  <c r="F142" i="13"/>
  <c r="F111" i="13"/>
  <c r="F206" i="13"/>
  <c r="F36" i="13"/>
  <c r="F143" i="13"/>
  <c r="F49" i="13"/>
  <c r="F37" i="13"/>
  <c r="F50" i="13"/>
  <c r="F112" i="13"/>
  <c r="F207" i="13"/>
  <c r="F8" i="13"/>
  <c r="F113" i="13"/>
  <c r="F114" i="13"/>
  <c r="F272" i="13"/>
  <c r="F51" i="13"/>
  <c r="F18" i="13"/>
  <c r="F93" i="13"/>
  <c r="F208" i="13"/>
  <c r="F52" i="13"/>
  <c r="F209" i="13"/>
  <c r="F94" i="13"/>
  <c r="F210" i="13"/>
  <c r="F211" i="13"/>
  <c r="F175" i="13"/>
  <c r="F144" i="13"/>
  <c r="F273" i="13"/>
  <c r="F145" i="13"/>
  <c r="F53" i="13"/>
  <c r="F54" i="13"/>
  <c r="F146" i="13"/>
  <c r="F115" i="13"/>
  <c r="F116" i="13"/>
  <c r="F176" i="13"/>
  <c r="F212" i="13"/>
  <c r="F55" i="13"/>
  <c r="F56" i="13"/>
  <c r="F213" i="13"/>
  <c r="F117" i="13"/>
  <c r="F147" i="13"/>
  <c r="F214" i="13"/>
  <c r="F148" i="13"/>
  <c r="F57" i="13"/>
  <c r="F274" i="13"/>
  <c r="F215" i="13"/>
  <c r="F216" i="13"/>
  <c r="F217" i="13"/>
  <c r="F300" i="13"/>
  <c r="F275" i="13"/>
  <c r="F149" i="13"/>
  <c r="F118" i="13"/>
  <c r="F258" i="13"/>
  <c r="F218" i="13"/>
  <c r="F177" i="13"/>
  <c r="F58" i="13"/>
  <c r="F219" i="13"/>
  <c r="F59" i="13"/>
  <c r="F119" i="13"/>
  <c r="F276" i="13"/>
  <c r="F150" i="13"/>
  <c r="F95" i="13"/>
  <c r="F151" i="13"/>
  <c r="F178" i="13"/>
  <c r="F120" i="13"/>
  <c r="F152" i="13"/>
  <c r="F220" i="13"/>
  <c r="F221" i="13"/>
  <c r="F277" i="13"/>
  <c r="F179" i="13"/>
  <c r="F60" i="13"/>
  <c r="F121" i="13"/>
  <c r="F278" i="13"/>
  <c r="F222" i="13"/>
  <c r="F223" i="13"/>
  <c r="F259" i="13"/>
  <c r="F61" i="13"/>
  <c r="F279" i="13"/>
  <c r="F224" i="13"/>
  <c r="F153" i="13"/>
  <c r="F280" i="13"/>
  <c r="F225" i="13"/>
  <c r="F260" i="13"/>
  <c r="F122" i="13"/>
  <c r="F62" i="13"/>
  <c r="F63" i="13"/>
  <c r="F154" i="13"/>
  <c r="F155" i="13"/>
  <c r="F301" i="13"/>
  <c r="F281" i="13"/>
  <c r="F261" i="13"/>
  <c r="F28" i="13"/>
  <c r="F226" i="13"/>
  <c r="F156" i="13"/>
  <c r="F64" i="13"/>
  <c r="F38" i="13"/>
  <c r="F7" i="13"/>
  <c r="F282" i="13"/>
  <c r="F65" i="13"/>
  <c r="F123" i="13"/>
  <c r="F66" i="13"/>
  <c r="F262" i="13"/>
  <c r="F67" i="13"/>
  <c r="F227" i="13"/>
  <c r="F228" i="13"/>
  <c r="F157" i="13"/>
  <c r="F29" i="13"/>
  <c r="F22" i="13"/>
  <c r="F283" i="13"/>
  <c r="F158" i="13"/>
  <c r="F284" i="13"/>
  <c r="F159" i="13"/>
  <c r="F229" i="13"/>
  <c r="F285" i="13"/>
  <c r="F68" i="13"/>
  <c r="F124" i="13"/>
  <c r="F69" i="13"/>
  <c r="F70" i="13"/>
  <c r="F286" i="13"/>
  <c r="F71" i="13"/>
  <c r="F287" i="13"/>
  <c r="F125" i="13"/>
  <c r="F160" i="13"/>
  <c r="F72" i="13"/>
  <c r="F288" i="13"/>
  <c r="F302" i="13"/>
  <c r="F303" i="13"/>
  <c r="F9" i="13"/>
  <c r="F73" i="13"/>
  <c r="F161" i="13"/>
  <c r="F74" i="13"/>
  <c r="F75" i="13"/>
  <c r="F230" i="13"/>
  <c r="F126" i="13"/>
  <c r="F180" i="13"/>
  <c r="F30" i="13"/>
  <c r="F76" i="13"/>
  <c r="F77" i="13"/>
  <c r="F31" i="13"/>
  <c r="F289" i="13"/>
  <c r="F231" i="13"/>
  <c r="F162" i="13"/>
  <c r="F12" i="13"/>
  <c r="F127" i="13"/>
  <c r="F128" i="13"/>
  <c r="F232" i="13"/>
  <c r="F233" i="13"/>
  <c r="F96" i="13"/>
  <c r="F234" i="13"/>
  <c r="F181" i="13"/>
  <c r="F290" i="13"/>
  <c r="F235" i="13"/>
  <c r="F236" i="13"/>
  <c r="F78" i="13"/>
  <c r="F237" i="13"/>
  <c r="F129" i="13"/>
  <c r="F238" i="13"/>
  <c r="F79" i="13"/>
  <c r="F239" i="13"/>
  <c r="F240" i="13"/>
  <c r="F19" i="13"/>
  <c r="F80" i="13"/>
  <c r="F241" i="13"/>
  <c r="F81" i="13"/>
  <c r="F304" i="13"/>
  <c r="F163" i="13"/>
  <c r="F242" i="13"/>
  <c r="F23" i="13"/>
  <c r="F243" i="13"/>
  <c r="F39" i="13"/>
  <c r="F244" i="13"/>
  <c r="F182" i="13"/>
  <c r="F130" i="13"/>
  <c r="F164" i="13"/>
  <c r="F183" i="13"/>
  <c r="F82" i="13"/>
  <c r="F97" i="13"/>
  <c r="F165" i="13"/>
  <c r="F166" i="13"/>
  <c r="F83" i="13"/>
  <c r="F291" i="13"/>
  <c r="F167" i="13"/>
  <c r="F263" i="13"/>
  <c r="F32" i="13"/>
  <c r="F245" i="13"/>
  <c r="F184" i="13"/>
  <c r="F98" i="13"/>
  <c r="F33" i="13"/>
  <c r="F264" i="13"/>
  <c r="F185" i="13"/>
  <c r="F131" i="13"/>
  <c r="F168" i="13"/>
  <c r="F292" i="13"/>
  <c r="F84" i="13"/>
  <c r="F169" i="13"/>
  <c r="F40" i="13"/>
  <c r="F293" i="13"/>
  <c r="F85" i="13"/>
  <c r="F186" i="13"/>
  <c r="F246" i="13"/>
  <c r="F247" i="13"/>
  <c r="F187" i="13"/>
  <c r="F132" i="13"/>
  <c r="F248" i="13"/>
  <c r="F13" i="13"/>
  <c r="F249" i="13"/>
  <c r="F250" i="13"/>
  <c r="F251" i="13"/>
  <c r="F252" i="13"/>
  <c r="F41" i="13"/>
  <c r="F294" i="13"/>
  <c r="F253" i="13"/>
  <c r="F14" i="13"/>
  <c r="F86" i="13"/>
  <c r="F87" i="13"/>
  <c r="F254" i="13"/>
  <c r="F24" i="13"/>
  <c r="F255" i="13"/>
  <c r="F5" i="13"/>
  <c r="F305" i="13"/>
  <c r="F15" i="13"/>
  <c r="F170" i="13"/>
  <c r="F171" i="13"/>
  <c r="F295" i="13"/>
  <c r="F88" i="13"/>
  <c r="F16" i="13"/>
  <c r="F296" i="13"/>
  <c r="F256" i="13"/>
  <c r="F133" i="13"/>
  <c r="D89" i="13"/>
  <c r="D99" i="13"/>
  <c r="D134" i="13"/>
  <c r="D100" i="13"/>
  <c r="D297" i="13"/>
  <c r="D188" i="13"/>
  <c r="D265" i="13"/>
  <c r="D101" i="13"/>
  <c r="D102" i="13"/>
  <c r="D103" i="13"/>
  <c r="D90" i="13"/>
  <c r="D135" i="13"/>
  <c r="D189" i="13"/>
  <c r="D104" i="13"/>
  <c r="D190" i="13"/>
  <c r="D266" i="13"/>
  <c r="D25" i="13"/>
  <c r="D17" i="13"/>
  <c r="D42" i="13"/>
  <c r="D91" i="13"/>
  <c r="D191" i="13"/>
  <c r="D192" i="13"/>
  <c r="D298" i="13"/>
  <c r="D136" i="13"/>
  <c r="D10" i="13"/>
  <c r="D105" i="13"/>
  <c r="D267" i="13"/>
  <c r="D257" i="13"/>
  <c r="D43" i="13"/>
  <c r="D193" i="13"/>
  <c r="D137" i="13"/>
  <c r="D299" i="13"/>
  <c r="D106" i="13"/>
  <c r="D34" i="13"/>
  <c r="D172" i="13"/>
  <c r="D194" i="13"/>
  <c r="D195" i="13"/>
  <c r="D44" i="13"/>
  <c r="D92" i="13"/>
  <c r="D107" i="13"/>
  <c r="D268" i="13"/>
  <c r="D45" i="13"/>
  <c r="D108" i="13"/>
  <c r="D20" i="13"/>
  <c r="D269" i="13"/>
  <c r="D196" i="13"/>
  <c r="D197" i="13"/>
  <c r="D270" i="13"/>
  <c r="D198" i="13"/>
  <c r="D6" i="13"/>
  <c r="D46" i="13"/>
  <c r="D199" i="13"/>
  <c r="D200" i="13"/>
  <c r="D173" i="13"/>
  <c r="D47" i="13"/>
  <c r="D109" i="13"/>
  <c r="D21" i="13"/>
  <c r="D48" i="13"/>
  <c r="D138" i="13"/>
  <c r="D11" i="13"/>
  <c r="D201" i="13"/>
  <c r="D202" i="13"/>
  <c r="D203" i="13"/>
  <c r="D139" i="13"/>
  <c r="D26" i="13"/>
  <c r="D140" i="13"/>
  <c r="D35" i="13"/>
  <c r="D204" i="13"/>
  <c r="D141" i="13"/>
  <c r="D271" i="13"/>
  <c r="D27" i="13"/>
  <c r="D110" i="13"/>
  <c r="D205" i="13"/>
  <c r="D174" i="13"/>
  <c r="D142" i="13"/>
  <c r="D111" i="13"/>
  <c r="D206" i="13"/>
  <c r="D36" i="13"/>
  <c r="D143" i="13"/>
  <c r="D49" i="13"/>
  <c r="D37" i="13"/>
  <c r="D50" i="13"/>
  <c r="D112" i="13"/>
  <c r="D207" i="13"/>
  <c r="D8" i="13"/>
  <c r="D113" i="13"/>
  <c r="D114" i="13"/>
  <c r="D272" i="13"/>
  <c r="D51" i="13"/>
  <c r="D18" i="13"/>
  <c r="D93" i="13"/>
  <c r="D208" i="13"/>
  <c r="D52" i="13"/>
  <c r="D209" i="13"/>
  <c r="D94" i="13"/>
  <c r="D210" i="13"/>
  <c r="D211" i="13"/>
  <c r="D175" i="13"/>
  <c r="D144" i="13"/>
  <c r="D273" i="13"/>
  <c r="D145" i="13"/>
  <c r="D53" i="13"/>
  <c r="D54" i="13"/>
  <c r="D146" i="13"/>
  <c r="D115" i="13"/>
  <c r="D116" i="13"/>
  <c r="D176" i="13"/>
  <c r="D212" i="13"/>
  <c r="D55" i="13"/>
  <c r="D56" i="13"/>
  <c r="D213" i="13"/>
  <c r="D117" i="13"/>
  <c r="D147" i="13"/>
  <c r="D214" i="13"/>
  <c r="D148" i="13"/>
  <c r="D57" i="13"/>
  <c r="D274" i="13"/>
  <c r="D215" i="13"/>
  <c r="D216" i="13"/>
  <c r="D217" i="13"/>
  <c r="D300" i="13"/>
  <c r="D275" i="13"/>
  <c r="D149" i="13"/>
  <c r="D118" i="13"/>
  <c r="D258" i="13"/>
  <c r="D218" i="13"/>
  <c r="D177" i="13"/>
  <c r="D58" i="13"/>
  <c r="D219" i="13"/>
  <c r="D59" i="13"/>
  <c r="D119" i="13"/>
  <c r="D276" i="13"/>
  <c r="D150" i="13"/>
  <c r="D95" i="13"/>
  <c r="D151" i="13"/>
  <c r="D178" i="13"/>
  <c r="D120" i="13"/>
  <c r="D152" i="13"/>
  <c r="D220" i="13"/>
  <c r="D221" i="13"/>
  <c r="D277" i="13"/>
  <c r="D179" i="13"/>
  <c r="D60" i="13"/>
  <c r="D121" i="13"/>
  <c r="D278" i="13"/>
  <c r="D222" i="13"/>
  <c r="D223" i="13"/>
  <c r="D259" i="13"/>
  <c r="D61" i="13"/>
  <c r="D279" i="13"/>
  <c r="D224" i="13"/>
  <c r="D153" i="13"/>
  <c r="D280" i="13"/>
  <c r="D225" i="13"/>
  <c r="D260" i="13"/>
  <c r="D122" i="13"/>
  <c r="D62" i="13"/>
  <c r="D63" i="13"/>
  <c r="D154" i="13"/>
  <c r="D155" i="13"/>
  <c r="D301" i="13"/>
  <c r="D281" i="13"/>
  <c r="D261" i="13"/>
  <c r="D28" i="13"/>
  <c r="D226" i="13"/>
  <c r="D156" i="13"/>
  <c r="D64" i="13"/>
  <c r="D38" i="13"/>
  <c r="D7" i="13"/>
  <c r="D282" i="13"/>
  <c r="D65" i="13"/>
  <c r="D123" i="13"/>
  <c r="D66" i="13"/>
  <c r="D262" i="13"/>
  <c r="D67" i="13"/>
  <c r="D227" i="13"/>
  <c r="D228" i="13"/>
  <c r="D157" i="13"/>
  <c r="D29" i="13"/>
  <c r="D22" i="13"/>
  <c r="D283" i="13"/>
  <c r="D158" i="13"/>
  <c r="D284" i="13"/>
  <c r="D159" i="13"/>
  <c r="D229" i="13"/>
  <c r="D285" i="13"/>
  <c r="D68" i="13"/>
  <c r="D124" i="13"/>
  <c r="D69" i="13"/>
  <c r="D70" i="13"/>
  <c r="D286" i="13"/>
  <c r="D71" i="13"/>
  <c r="D287" i="13"/>
  <c r="D125" i="13"/>
  <c r="D160" i="13"/>
  <c r="D72" i="13"/>
  <c r="D288" i="13"/>
  <c r="D302" i="13"/>
  <c r="D303" i="13"/>
  <c r="D9" i="13"/>
  <c r="D73" i="13"/>
  <c r="D161" i="13"/>
  <c r="D74" i="13"/>
  <c r="D75" i="13"/>
  <c r="D230" i="13"/>
  <c r="D126" i="13"/>
  <c r="D180" i="13"/>
  <c r="D30" i="13"/>
  <c r="D76" i="13"/>
  <c r="D77" i="13"/>
  <c r="D31" i="13"/>
  <c r="D289" i="13"/>
  <c r="D231" i="13"/>
  <c r="D162" i="13"/>
  <c r="D12" i="13"/>
  <c r="D127" i="13"/>
  <c r="D128" i="13"/>
  <c r="D232" i="13"/>
  <c r="D233" i="13"/>
  <c r="D96" i="13"/>
  <c r="D234" i="13"/>
  <c r="D181" i="13"/>
  <c r="D290" i="13"/>
  <c r="D235" i="13"/>
  <c r="D236" i="13"/>
  <c r="D78" i="13"/>
  <c r="D237" i="13"/>
  <c r="D129" i="13"/>
  <c r="D238" i="13"/>
  <c r="D79" i="13"/>
  <c r="D239" i="13"/>
  <c r="D240" i="13"/>
  <c r="D19" i="13"/>
  <c r="D80" i="13"/>
  <c r="D241" i="13"/>
  <c r="D81" i="13"/>
  <c r="D304" i="13"/>
  <c r="D163" i="13"/>
  <c r="D242" i="13"/>
  <c r="D23" i="13"/>
  <c r="D243" i="13"/>
  <c r="D39" i="13"/>
  <c r="D244" i="13"/>
  <c r="D182" i="13"/>
  <c r="D130" i="13"/>
  <c r="D164" i="13"/>
  <c r="D183" i="13"/>
  <c r="D82" i="13"/>
  <c r="D97" i="13"/>
  <c r="D165" i="13"/>
  <c r="D166" i="13"/>
  <c r="D83" i="13"/>
  <c r="D291" i="13"/>
  <c r="D167" i="13"/>
  <c r="D263" i="13"/>
  <c r="D32" i="13"/>
  <c r="D245" i="13"/>
  <c r="D184" i="13"/>
  <c r="D98" i="13"/>
  <c r="D33" i="13"/>
  <c r="D264" i="13"/>
  <c r="D185" i="13"/>
  <c r="D131" i="13"/>
  <c r="D168" i="13"/>
  <c r="D292" i="13"/>
  <c r="D84" i="13"/>
  <c r="D169" i="13"/>
  <c r="D40" i="13"/>
  <c r="D293" i="13"/>
  <c r="D85" i="13"/>
  <c r="D186" i="13"/>
  <c r="D246" i="13"/>
  <c r="D247" i="13"/>
  <c r="D187" i="13"/>
  <c r="D132" i="13"/>
  <c r="D248" i="13"/>
  <c r="D13" i="13"/>
  <c r="D249" i="13"/>
  <c r="D250" i="13"/>
  <c r="D251" i="13"/>
  <c r="D252" i="13"/>
  <c r="D41" i="13"/>
  <c r="D294" i="13"/>
  <c r="D253" i="13"/>
  <c r="D14" i="13"/>
  <c r="D86" i="13"/>
  <c r="D87" i="13"/>
  <c r="D254" i="13"/>
  <c r="D24" i="13"/>
  <c r="D255" i="13"/>
  <c r="D5" i="13"/>
  <c r="D305" i="13"/>
  <c r="D15" i="13"/>
  <c r="D170" i="13"/>
  <c r="D171" i="13"/>
  <c r="D295" i="13"/>
  <c r="D88" i="13"/>
  <c r="D16" i="13"/>
  <c r="D296" i="13"/>
  <c r="D256" i="13"/>
  <c r="D133" i="13"/>
  <c r="J3" i="2"/>
  <c r="N32" i="12"/>
  <c r="N305" i="12"/>
  <c r="N100" i="12"/>
  <c r="N187" i="12"/>
  <c r="N23" i="12"/>
  <c r="N188" i="12"/>
  <c r="N101" i="12"/>
  <c r="N102" i="12"/>
  <c r="N103" i="12"/>
  <c r="N142" i="12"/>
  <c r="N80" i="12"/>
  <c r="N189" i="12"/>
  <c r="N33" i="12"/>
  <c r="N190" i="12"/>
  <c r="N121" i="12"/>
  <c r="N143" i="12"/>
  <c r="N56" i="12"/>
  <c r="N191" i="12"/>
  <c r="N273" i="12"/>
  <c r="N144" i="12"/>
  <c r="N246" i="12"/>
  <c r="N247" i="12"/>
  <c r="N8" i="12"/>
  <c r="N145" i="12"/>
  <c r="N81" i="12"/>
  <c r="N192" i="12"/>
  <c r="N82" i="12"/>
  <c r="N122" i="12"/>
  <c r="N269" i="12"/>
  <c r="N146" i="12"/>
  <c r="N193" i="12"/>
  <c r="N38" i="12"/>
  <c r="N248" i="12"/>
  <c r="N53" i="12"/>
  <c r="N57" i="12"/>
  <c r="N231" i="12"/>
  <c r="N74" i="12"/>
  <c r="N306" i="12"/>
  <c r="N147" i="12"/>
  <c r="N83" i="12"/>
  <c r="N148" i="12"/>
  <c r="N194" i="12"/>
  <c r="N232" i="12"/>
  <c r="N16" i="12"/>
  <c r="N24" i="12"/>
  <c r="N309" i="12"/>
  <c r="N233" i="12"/>
  <c r="N149" i="12"/>
  <c r="N104" i="12"/>
  <c r="N195" i="12"/>
  <c r="N18" i="12"/>
  <c r="N136" i="12"/>
  <c r="N150" i="12"/>
  <c r="N249" i="12"/>
  <c r="N9" i="12"/>
  <c r="N151" i="12"/>
  <c r="N25" i="12"/>
  <c r="N274" i="12"/>
  <c r="N105" i="12"/>
  <c r="N152" i="12"/>
  <c r="N275" i="12"/>
  <c r="N184" i="12"/>
  <c r="N106" i="12"/>
  <c r="N234" i="12"/>
  <c r="N39" i="12"/>
  <c r="N5" i="12"/>
  <c r="N107" i="12"/>
  <c r="N123" i="12"/>
  <c r="N108" i="12"/>
  <c r="N124" i="12"/>
  <c r="N196" i="12"/>
  <c r="N153" i="12"/>
  <c r="N109" i="12"/>
  <c r="N197" i="12"/>
  <c r="N19" i="12"/>
  <c r="N58" i="12"/>
  <c r="N250" i="12"/>
  <c r="N198" i="12"/>
  <c r="N125" i="12"/>
  <c r="N84" i="12"/>
  <c r="N199" i="12"/>
  <c r="N154" i="12"/>
  <c r="N200" i="12"/>
  <c r="N40" i="12"/>
  <c r="N251" i="12"/>
  <c r="N126" i="12"/>
  <c r="N99" i="12"/>
  <c r="N155" i="12"/>
  <c r="N85" i="12"/>
  <c r="N252" i="12"/>
  <c r="N201" i="12"/>
  <c r="N156" i="12"/>
  <c r="N202" i="12"/>
  <c r="N203" i="12"/>
  <c r="N276" i="12"/>
  <c r="N204" i="12"/>
  <c r="N277" i="12"/>
  <c r="N41" i="12"/>
  <c r="N137" i="12"/>
  <c r="N253" i="12"/>
  <c r="N254" i="12"/>
  <c r="N157" i="12"/>
  <c r="N158" i="12"/>
  <c r="N278" i="12"/>
  <c r="N185" i="12"/>
  <c r="N159" i="12"/>
  <c r="N42" i="12"/>
  <c r="N59" i="12"/>
  <c r="N43" i="12"/>
  <c r="N310" i="12"/>
  <c r="N60" i="12"/>
  <c r="N205" i="12"/>
  <c r="N127" i="12"/>
  <c r="N255" i="12"/>
  <c r="N235" i="12"/>
  <c r="N279" i="12"/>
  <c r="N86" i="12"/>
  <c r="N280" i="12"/>
  <c r="N256" i="12"/>
  <c r="N69" i="12"/>
  <c r="N242" i="12"/>
  <c r="N206" i="12"/>
  <c r="N110" i="12"/>
  <c r="N257" i="12"/>
  <c r="N160" i="12"/>
  <c r="N10" i="12"/>
  <c r="N281" i="12"/>
  <c r="N161" i="12"/>
  <c r="N236" i="12"/>
  <c r="N128" i="12"/>
  <c r="N282" i="12"/>
  <c r="N11" i="12"/>
  <c r="N111" i="12"/>
  <c r="N283" i="12"/>
  <c r="N207" i="12"/>
  <c r="N258" i="12"/>
  <c r="N259" i="12"/>
  <c r="N44" i="12"/>
  <c r="N208" i="12"/>
  <c r="N209" i="12"/>
  <c r="N129" i="12"/>
  <c r="N45" i="12"/>
  <c r="N260" i="12"/>
  <c r="N130" i="12"/>
  <c r="N112" i="12"/>
  <c r="N70" i="12"/>
  <c r="N138" i="12"/>
  <c r="N243" i="12"/>
  <c r="N26" i="12"/>
  <c r="N162" i="12"/>
  <c r="N12" i="12"/>
  <c r="N237" i="12"/>
  <c r="N261" i="12"/>
  <c r="N27" i="12"/>
  <c r="N163" i="12"/>
  <c r="N262" i="12"/>
  <c r="N263" i="12"/>
  <c r="N113" i="12"/>
  <c r="N284" i="12"/>
  <c r="N285" i="12"/>
  <c r="N87" i="12"/>
  <c r="N46" i="12"/>
  <c r="N210" i="12"/>
  <c r="N71" i="12"/>
  <c r="N61" i="12"/>
  <c r="N211" i="12"/>
  <c r="N212" i="12"/>
  <c r="N88" i="12"/>
  <c r="N264" i="12"/>
  <c r="N238" i="12"/>
  <c r="N47" i="12"/>
  <c r="N164" i="12"/>
  <c r="N265" i="12"/>
  <c r="N28" i="12"/>
  <c r="N286" i="12"/>
  <c r="N48" i="12"/>
  <c r="N49" i="12"/>
  <c r="N62" i="12"/>
  <c r="N75" i="12"/>
  <c r="N89" i="12"/>
  <c r="N266" i="12"/>
  <c r="N63" i="12"/>
  <c r="N6" i="12"/>
  <c r="N50" i="12"/>
  <c r="N213" i="12"/>
  <c r="N267" i="12"/>
  <c r="N239" i="12"/>
  <c r="N139" i="12"/>
  <c r="N214" i="12"/>
  <c r="N165" i="12"/>
  <c r="N90" i="12"/>
  <c r="N215" i="12"/>
  <c r="N20" i="12"/>
  <c r="N114" i="12"/>
  <c r="N76" i="12"/>
  <c r="N307" i="12"/>
  <c r="N287" i="12"/>
  <c r="N91" i="12"/>
  <c r="N288" i="12"/>
  <c r="N166" i="12"/>
  <c r="N115" i="12"/>
  <c r="N167" i="12"/>
  <c r="N131" i="12"/>
  <c r="N244" i="12"/>
  <c r="N311" i="12"/>
  <c r="N168" i="12"/>
  <c r="N92" i="12"/>
  <c r="N34" i="12"/>
  <c r="N54" i="12"/>
  <c r="N55" i="12"/>
  <c r="N35" i="12"/>
  <c r="N17" i="12"/>
  <c r="N289" i="12"/>
  <c r="N290" i="12"/>
  <c r="N216" i="12"/>
  <c r="N64" i="12"/>
  <c r="N169" i="12"/>
  <c r="N29" i="12"/>
  <c r="N291" i="12"/>
  <c r="N292" i="12"/>
  <c r="N132" i="12"/>
  <c r="N77" i="12"/>
  <c r="N13" i="12"/>
  <c r="N14" i="12"/>
  <c r="N270" i="12"/>
  <c r="N21" i="12"/>
  <c r="N72" i="12"/>
  <c r="N293" i="12"/>
  <c r="N93" i="12"/>
  <c r="N65" i="12"/>
  <c r="N217" i="12"/>
  <c r="N94" i="12"/>
  <c r="N170" i="12"/>
  <c r="N36" i="12"/>
  <c r="N116" i="12"/>
  <c r="N95" i="12"/>
  <c r="N171" i="12"/>
  <c r="N294" i="12"/>
  <c r="N7" i="12"/>
  <c r="N133" i="12"/>
  <c r="N172" i="12"/>
  <c r="N51" i="12"/>
  <c r="N173" i="12"/>
  <c r="N308" i="12"/>
  <c r="N295" i="12"/>
  <c r="N218" i="12"/>
  <c r="N66" i="12"/>
  <c r="N296" i="12"/>
  <c r="N78" i="12"/>
  <c r="N219" i="12"/>
  <c r="N73" i="12"/>
  <c r="N220" i="12"/>
  <c r="N297" i="12"/>
  <c r="N117" i="12"/>
  <c r="N298" i="12"/>
  <c r="N118" i="12"/>
  <c r="N52" i="12"/>
  <c r="N15" i="12"/>
  <c r="N134" i="12"/>
  <c r="N240" i="12"/>
  <c r="N299" i="12"/>
  <c r="N140" i="12"/>
  <c r="N96" i="12"/>
  <c r="N97" i="12"/>
  <c r="N271" i="12"/>
  <c r="N135" i="12"/>
  <c r="N98" i="12"/>
  <c r="N37" i="12"/>
  <c r="N300" i="12"/>
  <c r="N30" i="12"/>
  <c r="N141" i="12"/>
  <c r="N301" i="12"/>
  <c r="N268" i="12"/>
  <c r="N174" i="12"/>
  <c r="N302" i="12"/>
  <c r="N67" i="12"/>
  <c r="N22" i="12"/>
  <c r="N221" i="12"/>
  <c r="N175" i="12"/>
  <c r="N222" i="12"/>
  <c r="N68" i="12"/>
  <c r="N223" i="12"/>
  <c r="N224" i="12"/>
  <c r="N31" i="12"/>
  <c r="N186" i="12"/>
  <c r="N225" i="12"/>
  <c r="N245" i="12"/>
  <c r="N79" i="12"/>
  <c r="N226" i="12"/>
  <c r="N176" i="12"/>
  <c r="N177" i="12"/>
  <c r="N272" i="12"/>
  <c r="N241" i="12"/>
  <c r="N178" i="12"/>
  <c r="N227" i="12"/>
  <c r="N179" i="12"/>
  <c r="N228" i="12"/>
  <c r="N229" i="12"/>
  <c r="N119" i="12"/>
  <c r="N180" i="12"/>
  <c r="N181" i="12"/>
  <c r="N182" i="12"/>
  <c r="N303" i="12"/>
  <c r="N230" i="12"/>
  <c r="N304" i="12"/>
  <c r="N120" i="12"/>
  <c r="N183" i="12"/>
  <c r="L32" i="12"/>
  <c r="L305" i="12"/>
  <c r="L100" i="12"/>
  <c r="L187" i="12"/>
  <c r="L23" i="12"/>
  <c r="L188" i="12"/>
  <c r="L101" i="12"/>
  <c r="L102" i="12"/>
  <c r="L103" i="12"/>
  <c r="L142" i="12"/>
  <c r="L80" i="12"/>
  <c r="L189" i="12"/>
  <c r="L33" i="12"/>
  <c r="L190" i="12"/>
  <c r="L121" i="12"/>
  <c r="L143" i="12"/>
  <c r="L56" i="12"/>
  <c r="L191" i="12"/>
  <c r="L273" i="12"/>
  <c r="L144" i="12"/>
  <c r="L246" i="12"/>
  <c r="L247" i="12"/>
  <c r="L8" i="12"/>
  <c r="L145" i="12"/>
  <c r="L81" i="12"/>
  <c r="L192" i="12"/>
  <c r="L82" i="12"/>
  <c r="L122" i="12"/>
  <c r="L269" i="12"/>
  <c r="L146" i="12"/>
  <c r="L193" i="12"/>
  <c r="L38" i="12"/>
  <c r="L248" i="12"/>
  <c r="L53" i="12"/>
  <c r="L57" i="12"/>
  <c r="L231" i="12"/>
  <c r="L74" i="12"/>
  <c r="L306" i="12"/>
  <c r="L147" i="12"/>
  <c r="L83" i="12"/>
  <c r="L148" i="12"/>
  <c r="L194" i="12"/>
  <c r="L232" i="12"/>
  <c r="L16" i="12"/>
  <c r="L24" i="12"/>
  <c r="L309" i="12"/>
  <c r="L233" i="12"/>
  <c r="L149" i="12"/>
  <c r="L104" i="12"/>
  <c r="L195" i="12"/>
  <c r="L18" i="12"/>
  <c r="L136" i="12"/>
  <c r="L150" i="12"/>
  <c r="L249" i="12"/>
  <c r="L9" i="12"/>
  <c r="L151" i="12"/>
  <c r="L25" i="12"/>
  <c r="L274" i="12"/>
  <c r="L105" i="12"/>
  <c r="L152" i="12"/>
  <c r="L275" i="12"/>
  <c r="L184" i="12"/>
  <c r="L106" i="12"/>
  <c r="L234" i="12"/>
  <c r="L39" i="12"/>
  <c r="L5" i="12"/>
  <c r="L107" i="12"/>
  <c r="L123" i="12"/>
  <c r="L108" i="12"/>
  <c r="L124" i="12"/>
  <c r="L196" i="12"/>
  <c r="L153" i="12"/>
  <c r="L109" i="12"/>
  <c r="L197" i="12"/>
  <c r="L19" i="12"/>
  <c r="L58" i="12"/>
  <c r="L250" i="12"/>
  <c r="L198" i="12"/>
  <c r="L125" i="12"/>
  <c r="L84" i="12"/>
  <c r="L199" i="12"/>
  <c r="L154" i="12"/>
  <c r="L200" i="12"/>
  <c r="L40" i="12"/>
  <c r="L251" i="12"/>
  <c r="L126" i="12"/>
  <c r="L99" i="12"/>
  <c r="L155" i="12"/>
  <c r="L85" i="12"/>
  <c r="L252" i="12"/>
  <c r="L201" i="12"/>
  <c r="L156" i="12"/>
  <c r="L202" i="12"/>
  <c r="L203" i="12"/>
  <c r="L276" i="12"/>
  <c r="L204" i="12"/>
  <c r="L277" i="12"/>
  <c r="L41" i="12"/>
  <c r="L137" i="12"/>
  <c r="L253" i="12"/>
  <c r="L254" i="12"/>
  <c r="L157" i="12"/>
  <c r="L158" i="12"/>
  <c r="L278" i="12"/>
  <c r="L185" i="12"/>
  <c r="L159" i="12"/>
  <c r="L42" i="12"/>
  <c r="L59" i="12"/>
  <c r="L43" i="12"/>
  <c r="L310" i="12"/>
  <c r="L60" i="12"/>
  <c r="L205" i="12"/>
  <c r="L127" i="12"/>
  <c r="L255" i="12"/>
  <c r="L235" i="12"/>
  <c r="L279" i="12"/>
  <c r="L86" i="12"/>
  <c r="L280" i="12"/>
  <c r="L256" i="12"/>
  <c r="L69" i="12"/>
  <c r="L242" i="12"/>
  <c r="L206" i="12"/>
  <c r="L110" i="12"/>
  <c r="L257" i="12"/>
  <c r="L160" i="12"/>
  <c r="L10" i="12"/>
  <c r="L281" i="12"/>
  <c r="L161" i="12"/>
  <c r="L236" i="12"/>
  <c r="L128" i="12"/>
  <c r="L282" i="12"/>
  <c r="L11" i="12"/>
  <c r="L111" i="12"/>
  <c r="L283" i="12"/>
  <c r="L207" i="12"/>
  <c r="L258" i="12"/>
  <c r="L259" i="12"/>
  <c r="L44" i="12"/>
  <c r="L208" i="12"/>
  <c r="L209" i="12"/>
  <c r="L129" i="12"/>
  <c r="L45" i="12"/>
  <c r="L260" i="12"/>
  <c r="L130" i="12"/>
  <c r="L112" i="12"/>
  <c r="L70" i="12"/>
  <c r="L138" i="12"/>
  <c r="L243" i="12"/>
  <c r="L26" i="12"/>
  <c r="L162" i="12"/>
  <c r="L12" i="12"/>
  <c r="L237" i="12"/>
  <c r="L261" i="12"/>
  <c r="L27" i="12"/>
  <c r="L163" i="12"/>
  <c r="L262" i="12"/>
  <c r="L263" i="12"/>
  <c r="L113" i="12"/>
  <c r="L284" i="12"/>
  <c r="L285" i="12"/>
  <c r="L87" i="12"/>
  <c r="L46" i="12"/>
  <c r="L210" i="12"/>
  <c r="L71" i="12"/>
  <c r="L61" i="12"/>
  <c r="L211" i="12"/>
  <c r="L212" i="12"/>
  <c r="L88" i="12"/>
  <c r="L264" i="12"/>
  <c r="L238" i="12"/>
  <c r="L47" i="12"/>
  <c r="L164" i="12"/>
  <c r="L265" i="12"/>
  <c r="L28" i="12"/>
  <c r="L286" i="12"/>
  <c r="L48" i="12"/>
  <c r="L49" i="12"/>
  <c r="L62" i="12"/>
  <c r="L75" i="12"/>
  <c r="L89" i="12"/>
  <c r="L266" i="12"/>
  <c r="L63" i="12"/>
  <c r="L6" i="12"/>
  <c r="L50" i="12"/>
  <c r="L213" i="12"/>
  <c r="L267" i="12"/>
  <c r="L239" i="12"/>
  <c r="L139" i="12"/>
  <c r="L214" i="12"/>
  <c r="L165" i="12"/>
  <c r="L90" i="12"/>
  <c r="L215" i="12"/>
  <c r="L20" i="12"/>
  <c r="L114" i="12"/>
  <c r="L76" i="12"/>
  <c r="L307" i="12"/>
  <c r="L287" i="12"/>
  <c r="L91" i="12"/>
  <c r="L288" i="12"/>
  <c r="L166" i="12"/>
  <c r="L115" i="12"/>
  <c r="L167" i="12"/>
  <c r="L131" i="12"/>
  <c r="L244" i="12"/>
  <c r="L311" i="12"/>
  <c r="L168" i="12"/>
  <c r="L92" i="12"/>
  <c r="L34" i="12"/>
  <c r="L54" i="12"/>
  <c r="L55" i="12"/>
  <c r="L35" i="12"/>
  <c r="L17" i="12"/>
  <c r="L289" i="12"/>
  <c r="L290" i="12"/>
  <c r="L216" i="12"/>
  <c r="L64" i="12"/>
  <c r="L169" i="12"/>
  <c r="L29" i="12"/>
  <c r="L291" i="12"/>
  <c r="L292" i="12"/>
  <c r="L132" i="12"/>
  <c r="L77" i="12"/>
  <c r="L13" i="12"/>
  <c r="L14" i="12"/>
  <c r="L270" i="12"/>
  <c r="L21" i="12"/>
  <c r="L72" i="12"/>
  <c r="L293" i="12"/>
  <c r="L93" i="12"/>
  <c r="L65" i="12"/>
  <c r="L217" i="12"/>
  <c r="L94" i="12"/>
  <c r="L170" i="12"/>
  <c r="L36" i="12"/>
  <c r="L116" i="12"/>
  <c r="L95" i="12"/>
  <c r="L171" i="12"/>
  <c r="L294" i="12"/>
  <c r="L7" i="12"/>
  <c r="L133" i="12"/>
  <c r="L172" i="12"/>
  <c r="L51" i="12"/>
  <c r="L173" i="12"/>
  <c r="L308" i="12"/>
  <c r="L295" i="12"/>
  <c r="L218" i="12"/>
  <c r="L66" i="12"/>
  <c r="L296" i="12"/>
  <c r="L78" i="12"/>
  <c r="L219" i="12"/>
  <c r="L73" i="12"/>
  <c r="L220" i="12"/>
  <c r="L297" i="12"/>
  <c r="L117" i="12"/>
  <c r="L298" i="12"/>
  <c r="L118" i="12"/>
  <c r="L52" i="12"/>
  <c r="L15" i="12"/>
  <c r="L134" i="12"/>
  <c r="L240" i="12"/>
  <c r="L299" i="12"/>
  <c r="L140" i="12"/>
  <c r="L96" i="12"/>
  <c r="L97" i="12"/>
  <c r="L271" i="12"/>
  <c r="L135" i="12"/>
  <c r="L98" i="12"/>
  <c r="L37" i="12"/>
  <c r="L300" i="12"/>
  <c r="L30" i="12"/>
  <c r="L141" i="12"/>
  <c r="L301" i="12"/>
  <c r="L268" i="12"/>
  <c r="L174" i="12"/>
  <c r="L302" i="12"/>
  <c r="L67" i="12"/>
  <c r="L22" i="12"/>
  <c r="L221" i="12"/>
  <c r="L175" i="12"/>
  <c r="L222" i="12"/>
  <c r="L68" i="12"/>
  <c r="L223" i="12"/>
  <c r="L224" i="12"/>
  <c r="L31" i="12"/>
  <c r="L186" i="12"/>
  <c r="L225" i="12"/>
  <c r="L245" i="12"/>
  <c r="L79" i="12"/>
  <c r="L226" i="12"/>
  <c r="L176" i="12"/>
  <c r="L177" i="12"/>
  <c r="L272" i="12"/>
  <c r="L241" i="12"/>
  <c r="L178" i="12"/>
  <c r="L227" i="12"/>
  <c r="L179" i="12"/>
  <c r="L228" i="12"/>
  <c r="L229" i="12"/>
  <c r="L119" i="12"/>
  <c r="L180" i="12"/>
  <c r="L181" i="12"/>
  <c r="L182" i="12"/>
  <c r="L303" i="12"/>
  <c r="L230" i="12"/>
  <c r="L304" i="12"/>
  <c r="L120" i="12"/>
  <c r="L183" i="12"/>
  <c r="J32" i="12"/>
  <c r="J305" i="12"/>
  <c r="J100" i="12"/>
  <c r="J187" i="12"/>
  <c r="J23" i="12"/>
  <c r="J188" i="12"/>
  <c r="J101" i="12"/>
  <c r="J102" i="12"/>
  <c r="J103" i="12"/>
  <c r="J142" i="12"/>
  <c r="J80" i="12"/>
  <c r="J189" i="12"/>
  <c r="J33" i="12"/>
  <c r="J190" i="12"/>
  <c r="J121" i="12"/>
  <c r="J143" i="12"/>
  <c r="J56" i="12"/>
  <c r="J191" i="12"/>
  <c r="J273" i="12"/>
  <c r="J144" i="12"/>
  <c r="J246" i="12"/>
  <c r="J247" i="12"/>
  <c r="J8" i="12"/>
  <c r="J145" i="12"/>
  <c r="J81" i="12"/>
  <c r="J192" i="12"/>
  <c r="J82" i="12"/>
  <c r="J122" i="12"/>
  <c r="J269" i="12"/>
  <c r="J146" i="12"/>
  <c r="J193" i="12"/>
  <c r="J38" i="12"/>
  <c r="J248" i="12"/>
  <c r="J53" i="12"/>
  <c r="J57" i="12"/>
  <c r="J231" i="12"/>
  <c r="J74" i="12"/>
  <c r="J306" i="12"/>
  <c r="J147" i="12"/>
  <c r="J83" i="12"/>
  <c r="J148" i="12"/>
  <c r="J194" i="12"/>
  <c r="J232" i="12"/>
  <c r="J16" i="12"/>
  <c r="J24" i="12"/>
  <c r="J309" i="12"/>
  <c r="J233" i="12"/>
  <c r="J149" i="12"/>
  <c r="J104" i="12"/>
  <c r="J195" i="12"/>
  <c r="J18" i="12"/>
  <c r="J136" i="12"/>
  <c r="J150" i="12"/>
  <c r="J249" i="12"/>
  <c r="J9" i="12"/>
  <c r="J151" i="12"/>
  <c r="J25" i="12"/>
  <c r="J274" i="12"/>
  <c r="J105" i="12"/>
  <c r="J152" i="12"/>
  <c r="J275" i="12"/>
  <c r="J184" i="12"/>
  <c r="J106" i="12"/>
  <c r="J234" i="12"/>
  <c r="J39" i="12"/>
  <c r="J5" i="12"/>
  <c r="J107" i="12"/>
  <c r="J123" i="12"/>
  <c r="J108" i="12"/>
  <c r="J124" i="12"/>
  <c r="J196" i="12"/>
  <c r="J153" i="12"/>
  <c r="J109" i="12"/>
  <c r="J197" i="12"/>
  <c r="J19" i="12"/>
  <c r="J58" i="12"/>
  <c r="J250" i="12"/>
  <c r="J198" i="12"/>
  <c r="J125" i="12"/>
  <c r="J84" i="12"/>
  <c r="J199" i="12"/>
  <c r="J154" i="12"/>
  <c r="J200" i="12"/>
  <c r="J40" i="12"/>
  <c r="J251" i="12"/>
  <c r="J126" i="12"/>
  <c r="J99" i="12"/>
  <c r="J155" i="12"/>
  <c r="J85" i="12"/>
  <c r="J252" i="12"/>
  <c r="J201" i="12"/>
  <c r="J156" i="12"/>
  <c r="J202" i="12"/>
  <c r="J203" i="12"/>
  <c r="J276" i="12"/>
  <c r="J204" i="12"/>
  <c r="J277" i="12"/>
  <c r="J41" i="12"/>
  <c r="J137" i="12"/>
  <c r="J253" i="12"/>
  <c r="J254" i="12"/>
  <c r="J157" i="12"/>
  <c r="J158" i="12"/>
  <c r="J278" i="12"/>
  <c r="J185" i="12"/>
  <c r="J159" i="12"/>
  <c r="J42" i="12"/>
  <c r="J59" i="12"/>
  <c r="J43" i="12"/>
  <c r="J310" i="12"/>
  <c r="J60" i="12"/>
  <c r="J205" i="12"/>
  <c r="J127" i="12"/>
  <c r="J255" i="12"/>
  <c r="J235" i="12"/>
  <c r="J279" i="12"/>
  <c r="J86" i="12"/>
  <c r="J280" i="12"/>
  <c r="J256" i="12"/>
  <c r="J69" i="12"/>
  <c r="J242" i="12"/>
  <c r="J206" i="12"/>
  <c r="J110" i="12"/>
  <c r="J257" i="12"/>
  <c r="J160" i="12"/>
  <c r="J10" i="12"/>
  <c r="J281" i="12"/>
  <c r="J161" i="12"/>
  <c r="J236" i="12"/>
  <c r="J128" i="12"/>
  <c r="J282" i="12"/>
  <c r="J11" i="12"/>
  <c r="J111" i="12"/>
  <c r="J283" i="12"/>
  <c r="J207" i="12"/>
  <c r="J258" i="12"/>
  <c r="J259" i="12"/>
  <c r="J44" i="12"/>
  <c r="J208" i="12"/>
  <c r="J209" i="12"/>
  <c r="J129" i="12"/>
  <c r="J45" i="12"/>
  <c r="J260" i="12"/>
  <c r="J130" i="12"/>
  <c r="J112" i="12"/>
  <c r="J70" i="12"/>
  <c r="J138" i="12"/>
  <c r="J243" i="12"/>
  <c r="J26" i="12"/>
  <c r="J162" i="12"/>
  <c r="J12" i="12"/>
  <c r="J237" i="12"/>
  <c r="J261" i="12"/>
  <c r="J27" i="12"/>
  <c r="J163" i="12"/>
  <c r="J262" i="12"/>
  <c r="J263" i="12"/>
  <c r="J113" i="12"/>
  <c r="J284" i="12"/>
  <c r="J285" i="12"/>
  <c r="J87" i="12"/>
  <c r="J46" i="12"/>
  <c r="J210" i="12"/>
  <c r="J71" i="12"/>
  <c r="J61" i="12"/>
  <c r="J211" i="12"/>
  <c r="J212" i="12"/>
  <c r="J88" i="12"/>
  <c r="J264" i="12"/>
  <c r="J238" i="12"/>
  <c r="J47" i="12"/>
  <c r="J164" i="12"/>
  <c r="J265" i="12"/>
  <c r="J28" i="12"/>
  <c r="J286" i="12"/>
  <c r="J48" i="12"/>
  <c r="J49" i="12"/>
  <c r="J62" i="12"/>
  <c r="J75" i="12"/>
  <c r="J89" i="12"/>
  <c r="J266" i="12"/>
  <c r="J63" i="12"/>
  <c r="J6" i="12"/>
  <c r="J50" i="12"/>
  <c r="J213" i="12"/>
  <c r="J267" i="12"/>
  <c r="J239" i="12"/>
  <c r="J139" i="12"/>
  <c r="J214" i="12"/>
  <c r="J165" i="12"/>
  <c r="J90" i="12"/>
  <c r="J215" i="12"/>
  <c r="J20" i="12"/>
  <c r="J114" i="12"/>
  <c r="J76" i="12"/>
  <c r="J307" i="12"/>
  <c r="J287" i="12"/>
  <c r="J91" i="12"/>
  <c r="J288" i="12"/>
  <c r="J166" i="12"/>
  <c r="J115" i="12"/>
  <c r="J167" i="12"/>
  <c r="J131" i="12"/>
  <c r="J244" i="12"/>
  <c r="J311" i="12"/>
  <c r="J168" i="12"/>
  <c r="J92" i="12"/>
  <c r="J34" i="12"/>
  <c r="J54" i="12"/>
  <c r="J55" i="12"/>
  <c r="J35" i="12"/>
  <c r="J17" i="12"/>
  <c r="J289" i="12"/>
  <c r="J290" i="12"/>
  <c r="J216" i="12"/>
  <c r="J64" i="12"/>
  <c r="J169" i="12"/>
  <c r="J29" i="12"/>
  <c r="J291" i="12"/>
  <c r="J292" i="12"/>
  <c r="J132" i="12"/>
  <c r="J77" i="12"/>
  <c r="J13" i="12"/>
  <c r="J14" i="12"/>
  <c r="J270" i="12"/>
  <c r="J21" i="12"/>
  <c r="J72" i="12"/>
  <c r="J293" i="12"/>
  <c r="J93" i="12"/>
  <c r="J65" i="12"/>
  <c r="J217" i="12"/>
  <c r="J94" i="12"/>
  <c r="J170" i="12"/>
  <c r="J36" i="12"/>
  <c r="J116" i="12"/>
  <c r="J95" i="12"/>
  <c r="J171" i="12"/>
  <c r="J294" i="12"/>
  <c r="J7" i="12"/>
  <c r="J133" i="12"/>
  <c r="J172" i="12"/>
  <c r="J51" i="12"/>
  <c r="J173" i="12"/>
  <c r="J308" i="12"/>
  <c r="J295" i="12"/>
  <c r="J218" i="12"/>
  <c r="J66" i="12"/>
  <c r="J296" i="12"/>
  <c r="J78" i="12"/>
  <c r="J219" i="12"/>
  <c r="J73" i="12"/>
  <c r="J220" i="12"/>
  <c r="J297" i="12"/>
  <c r="J117" i="12"/>
  <c r="J298" i="12"/>
  <c r="J118" i="12"/>
  <c r="J52" i="12"/>
  <c r="J15" i="12"/>
  <c r="J134" i="12"/>
  <c r="J240" i="12"/>
  <c r="J299" i="12"/>
  <c r="J140" i="12"/>
  <c r="J96" i="12"/>
  <c r="J97" i="12"/>
  <c r="J271" i="12"/>
  <c r="J135" i="12"/>
  <c r="J98" i="12"/>
  <c r="J37" i="12"/>
  <c r="J300" i="12"/>
  <c r="J30" i="12"/>
  <c r="J141" i="12"/>
  <c r="J301" i="12"/>
  <c r="J268" i="12"/>
  <c r="J174" i="12"/>
  <c r="J302" i="12"/>
  <c r="J67" i="12"/>
  <c r="J22" i="12"/>
  <c r="J221" i="12"/>
  <c r="J175" i="12"/>
  <c r="J222" i="12"/>
  <c r="J68" i="12"/>
  <c r="J223" i="12"/>
  <c r="J224" i="12"/>
  <c r="J31" i="12"/>
  <c r="J186" i="12"/>
  <c r="J225" i="12"/>
  <c r="J245" i="12"/>
  <c r="J79" i="12"/>
  <c r="J226" i="12"/>
  <c r="J176" i="12"/>
  <c r="J177" i="12"/>
  <c r="J272" i="12"/>
  <c r="J241" i="12"/>
  <c r="J178" i="12"/>
  <c r="J227" i="12"/>
  <c r="J179" i="12"/>
  <c r="J228" i="12"/>
  <c r="J229" i="12"/>
  <c r="J119" i="12"/>
  <c r="J180" i="12"/>
  <c r="J181" i="12"/>
  <c r="J182" i="12"/>
  <c r="J303" i="12"/>
  <c r="J230" i="12"/>
  <c r="J304" i="12"/>
  <c r="J120" i="12"/>
  <c r="J183" i="12"/>
  <c r="H32" i="12"/>
  <c r="H305" i="12"/>
  <c r="H100" i="12"/>
  <c r="H187" i="12"/>
  <c r="H23" i="12"/>
  <c r="H188" i="12"/>
  <c r="H101" i="12"/>
  <c r="H102" i="12"/>
  <c r="H103" i="12"/>
  <c r="H142" i="12"/>
  <c r="H80" i="12"/>
  <c r="H189" i="12"/>
  <c r="H33" i="12"/>
  <c r="H190" i="12"/>
  <c r="H121" i="12"/>
  <c r="H143" i="12"/>
  <c r="H56" i="12"/>
  <c r="H191" i="12"/>
  <c r="H273" i="12"/>
  <c r="H144" i="12"/>
  <c r="H246" i="12"/>
  <c r="H247" i="12"/>
  <c r="H8" i="12"/>
  <c r="H145" i="12"/>
  <c r="H81" i="12"/>
  <c r="H192" i="12"/>
  <c r="H82" i="12"/>
  <c r="H122" i="12"/>
  <c r="H269" i="12"/>
  <c r="H146" i="12"/>
  <c r="H193" i="12"/>
  <c r="H38" i="12"/>
  <c r="H248" i="12"/>
  <c r="H53" i="12"/>
  <c r="H57" i="12"/>
  <c r="H231" i="12"/>
  <c r="H74" i="12"/>
  <c r="H306" i="12"/>
  <c r="H147" i="12"/>
  <c r="H83" i="12"/>
  <c r="H148" i="12"/>
  <c r="H194" i="12"/>
  <c r="H232" i="12"/>
  <c r="H16" i="12"/>
  <c r="H24" i="12"/>
  <c r="H309" i="12"/>
  <c r="H233" i="12"/>
  <c r="H149" i="12"/>
  <c r="H104" i="12"/>
  <c r="H195" i="12"/>
  <c r="H18" i="12"/>
  <c r="H136" i="12"/>
  <c r="H150" i="12"/>
  <c r="H249" i="12"/>
  <c r="H9" i="12"/>
  <c r="H151" i="12"/>
  <c r="H25" i="12"/>
  <c r="H274" i="12"/>
  <c r="H105" i="12"/>
  <c r="H152" i="12"/>
  <c r="H275" i="12"/>
  <c r="H184" i="12"/>
  <c r="H106" i="12"/>
  <c r="H234" i="12"/>
  <c r="H39" i="12"/>
  <c r="H5" i="12"/>
  <c r="H107" i="12"/>
  <c r="H123" i="12"/>
  <c r="H108" i="12"/>
  <c r="H124" i="12"/>
  <c r="H196" i="12"/>
  <c r="H153" i="12"/>
  <c r="H109" i="12"/>
  <c r="H197" i="12"/>
  <c r="H19" i="12"/>
  <c r="H58" i="12"/>
  <c r="H250" i="12"/>
  <c r="H198" i="12"/>
  <c r="H125" i="12"/>
  <c r="H84" i="12"/>
  <c r="H199" i="12"/>
  <c r="H154" i="12"/>
  <c r="H200" i="12"/>
  <c r="H40" i="12"/>
  <c r="H251" i="12"/>
  <c r="H126" i="12"/>
  <c r="H99" i="12"/>
  <c r="H155" i="12"/>
  <c r="H85" i="12"/>
  <c r="H252" i="12"/>
  <c r="H201" i="12"/>
  <c r="H156" i="12"/>
  <c r="H202" i="12"/>
  <c r="H203" i="12"/>
  <c r="H276" i="12"/>
  <c r="H204" i="12"/>
  <c r="H277" i="12"/>
  <c r="H41" i="12"/>
  <c r="H137" i="12"/>
  <c r="H253" i="12"/>
  <c r="H254" i="12"/>
  <c r="H157" i="12"/>
  <c r="H158" i="12"/>
  <c r="H278" i="12"/>
  <c r="H185" i="12"/>
  <c r="H159" i="12"/>
  <c r="H42" i="12"/>
  <c r="H59" i="12"/>
  <c r="H43" i="12"/>
  <c r="H310" i="12"/>
  <c r="H60" i="12"/>
  <c r="H205" i="12"/>
  <c r="H127" i="12"/>
  <c r="H255" i="12"/>
  <c r="H235" i="12"/>
  <c r="H279" i="12"/>
  <c r="H86" i="12"/>
  <c r="H280" i="12"/>
  <c r="H256" i="12"/>
  <c r="H69" i="12"/>
  <c r="H242" i="12"/>
  <c r="H206" i="12"/>
  <c r="H110" i="12"/>
  <c r="H257" i="12"/>
  <c r="H160" i="12"/>
  <c r="H10" i="12"/>
  <c r="H281" i="12"/>
  <c r="H161" i="12"/>
  <c r="H236" i="12"/>
  <c r="H128" i="12"/>
  <c r="H282" i="12"/>
  <c r="H11" i="12"/>
  <c r="H111" i="12"/>
  <c r="H283" i="12"/>
  <c r="H207" i="12"/>
  <c r="H258" i="12"/>
  <c r="H259" i="12"/>
  <c r="H44" i="12"/>
  <c r="H208" i="12"/>
  <c r="H209" i="12"/>
  <c r="H129" i="12"/>
  <c r="H45" i="12"/>
  <c r="H260" i="12"/>
  <c r="H130" i="12"/>
  <c r="H112" i="12"/>
  <c r="H70" i="12"/>
  <c r="H138" i="12"/>
  <c r="H243" i="12"/>
  <c r="H26" i="12"/>
  <c r="H162" i="12"/>
  <c r="H12" i="12"/>
  <c r="H237" i="12"/>
  <c r="H261" i="12"/>
  <c r="H27" i="12"/>
  <c r="H163" i="12"/>
  <c r="H262" i="12"/>
  <c r="H263" i="12"/>
  <c r="H113" i="12"/>
  <c r="H284" i="12"/>
  <c r="H285" i="12"/>
  <c r="H87" i="12"/>
  <c r="H46" i="12"/>
  <c r="H210" i="12"/>
  <c r="H71" i="12"/>
  <c r="H61" i="12"/>
  <c r="H211" i="12"/>
  <c r="H212" i="12"/>
  <c r="H88" i="12"/>
  <c r="H264" i="12"/>
  <c r="H238" i="12"/>
  <c r="H47" i="12"/>
  <c r="H164" i="12"/>
  <c r="H265" i="12"/>
  <c r="H28" i="12"/>
  <c r="H286" i="12"/>
  <c r="H48" i="12"/>
  <c r="H49" i="12"/>
  <c r="H62" i="12"/>
  <c r="H75" i="12"/>
  <c r="H89" i="12"/>
  <c r="H266" i="12"/>
  <c r="H63" i="12"/>
  <c r="H6" i="12"/>
  <c r="H50" i="12"/>
  <c r="H213" i="12"/>
  <c r="H267" i="12"/>
  <c r="H239" i="12"/>
  <c r="H139" i="12"/>
  <c r="H214" i="12"/>
  <c r="H165" i="12"/>
  <c r="H90" i="12"/>
  <c r="H215" i="12"/>
  <c r="H20" i="12"/>
  <c r="H114" i="12"/>
  <c r="H76" i="12"/>
  <c r="H307" i="12"/>
  <c r="H287" i="12"/>
  <c r="H91" i="12"/>
  <c r="H288" i="12"/>
  <c r="H166" i="12"/>
  <c r="H115" i="12"/>
  <c r="H167" i="12"/>
  <c r="H131" i="12"/>
  <c r="H244" i="12"/>
  <c r="H311" i="12"/>
  <c r="H168" i="12"/>
  <c r="H92" i="12"/>
  <c r="H34" i="12"/>
  <c r="H54" i="12"/>
  <c r="H55" i="12"/>
  <c r="H35" i="12"/>
  <c r="H17" i="12"/>
  <c r="H289" i="12"/>
  <c r="H290" i="12"/>
  <c r="H216" i="12"/>
  <c r="H64" i="12"/>
  <c r="H169" i="12"/>
  <c r="H29" i="12"/>
  <c r="H291" i="12"/>
  <c r="H292" i="12"/>
  <c r="H132" i="12"/>
  <c r="H77" i="12"/>
  <c r="H13" i="12"/>
  <c r="H14" i="12"/>
  <c r="H270" i="12"/>
  <c r="H21" i="12"/>
  <c r="H72" i="12"/>
  <c r="H293" i="12"/>
  <c r="H93" i="12"/>
  <c r="H65" i="12"/>
  <c r="H217" i="12"/>
  <c r="H94" i="12"/>
  <c r="H170" i="12"/>
  <c r="H36" i="12"/>
  <c r="H116" i="12"/>
  <c r="H95" i="12"/>
  <c r="H171" i="12"/>
  <c r="H294" i="12"/>
  <c r="H7" i="12"/>
  <c r="H133" i="12"/>
  <c r="H172" i="12"/>
  <c r="H51" i="12"/>
  <c r="H173" i="12"/>
  <c r="H308" i="12"/>
  <c r="H295" i="12"/>
  <c r="H218" i="12"/>
  <c r="H66" i="12"/>
  <c r="H296" i="12"/>
  <c r="H78" i="12"/>
  <c r="H219" i="12"/>
  <c r="H73" i="12"/>
  <c r="H220" i="12"/>
  <c r="H297" i="12"/>
  <c r="H117" i="12"/>
  <c r="H298" i="12"/>
  <c r="H118" i="12"/>
  <c r="H52" i="12"/>
  <c r="H15" i="12"/>
  <c r="H134" i="12"/>
  <c r="H240" i="12"/>
  <c r="H299" i="12"/>
  <c r="H140" i="12"/>
  <c r="H96" i="12"/>
  <c r="H97" i="12"/>
  <c r="H271" i="12"/>
  <c r="H135" i="12"/>
  <c r="H98" i="12"/>
  <c r="H37" i="12"/>
  <c r="H300" i="12"/>
  <c r="H30" i="12"/>
  <c r="H141" i="12"/>
  <c r="H301" i="12"/>
  <c r="H268" i="12"/>
  <c r="H174" i="12"/>
  <c r="H302" i="12"/>
  <c r="H67" i="12"/>
  <c r="H22" i="12"/>
  <c r="H221" i="12"/>
  <c r="H175" i="12"/>
  <c r="H222" i="12"/>
  <c r="H68" i="12"/>
  <c r="H223" i="12"/>
  <c r="H224" i="12"/>
  <c r="H31" i="12"/>
  <c r="H186" i="12"/>
  <c r="H225" i="12"/>
  <c r="H245" i="12"/>
  <c r="H79" i="12"/>
  <c r="H226" i="12"/>
  <c r="H176" i="12"/>
  <c r="H177" i="12"/>
  <c r="H272" i="12"/>
  <c r="H241" i="12"/>
  <c r="H178" i="12"/>
  <c r="H227" i="12"/>
  <c r="H179" i="12"/>
  <c r="H228" i="12"/>
  <c r="H229" i="12"/>
  <c r="H119" i="12"/>
  <c r="H180" i="12"/>
  <c r="H181" i="12"/>
  <c r="H182" i="12"/>
  <c r="H303" i="12"/>
  <c r="H230" i="12"/>
  <c r="H304" i="12"/>
  <c r="H120" i="12"/>
  <c r="H183" i="12"/>
  <c r="F32" i="12"/>
  <c r="F305" i="12"/>
  <c r="F100" i="12"/>
  <c r="F187" i="12"/>
  <c r="F23" i="12"/>
  <c r="F188" i="12"/>
  <c r="F101" i="12"/>
  <c r="F102" i="12"/>
  <c r="F103" i="12"/>
  <c r="F142" i="12"/>
  <c r="F80" i="12"/>
  <c r="F189" i="12"/>
  <c r="F33" i="12"/>
  <c r="F190" i="12"/>
  <c r="F121" i="12"/>
  <c r="F143" i="12"/>
  <c r="F56" i="12"/>
  <c r="F191" i="12"/>
  <c r="F273" i="12"/>
  <c r="F144" i="12"/>
  <c r="F246" i="12"/>
  <c r="F247" i="12"/>
  <c r="F8" i="12"/>
  <c r="F145" i="12"/>
  <c r="F81" i="12"/>
  <c r="F192" i="12"/>
  <c r="F82" i="12"/>
  <c r="F122" i="12"/>
  <c r="F269" i="12"/>
  <c r="F146" i="12"/>
  <c r="F193" i="12"/>
  <c r="F38" i="12"/>
  <c r="F248" i="12"/>
  <c r="F53" i="12"/>
  <c r="F57" i="12"/>
  <c r="F231" i="12"/>
  <c r="F74" i="12"/>
  <c r="F306" i="12"/>
  <c r="F147" i="12"/>
  <c r="F83" i="12"/>
  <c r="F148" i="12"/>
  <c r="F194" i="12"/>
  <c r="F232" i="12"/>
  <c r="F16" i="12"/>
  <c r="F24" i="12"/>
  <c r="F309" i="12"/>
  <c r="F233" i="12"/>
  <c r="F149" i="12"/>
  <c r="F104" i="12"/>
  <c r="F195" i="12"/>
  <c r="F18" i="12"/>
  <c r="F136" i="12"/>
  <c r="F150" i="12"/>
  <c r="F249" i="12"/>
  <c r="F9" i="12"/>
  <c r="F151" i="12"/>
  <c r="F25" i="12"/>
  <c r="F274" i="12"/>
  <c r="F105" i="12"/>
  <c r="F152" i="12"/>
  <c r="F275" i="12"/>
  <c r="F184" i="12"/>
  <c r="F106" i="12"/>
  <c r="F234" i="12"/>
  <c r="F39" i="12"/>
  <c r="F5" i="12"/>
  <c r="F107" i="12"/>
  <c r="F123" i="12"/>
  <c r="F108" i="12"/>
  <c r="F124" i="12"/>
  <c r="F196" i="12"/>
  <c r="F153" i="12"/>
  <c r="F109" i="12"/>
  <c r="F197" i="12"/>
  <c r="F19" i="12"/>
  <c r="F58" i="12"/>
  <c r="F250" i="12"/>
  <c r="F198" i="12"/>
  <c r="F125" i="12"/>
  <c r="F84" i="12"/>
  <c r="F199" i="12"/>
  <c r="F154" i="12"/>
  <c r="F200" i="12"/>
  <c r="F40" i="12"/>
  <c r="F251" i="12"/>
  <c r="F126" i="12"/>
  <c r="F99" i="12"/>
  <c r="F155" i="12"/>
  <c r="F85" i="12"/>
  <c r="F252" i="12"/>
  <c r="F201" i="12"/>
  <c r="F156" i="12"/>
  <c r="F202" i="12"/>
  <c r="F203" i="12"/>
  <c r="F276" i="12"/>
  <c r="F204" i="12"/>
  <c r="F277" i="12"/>
  <c r="F41" i="12"/>
  <c r="F137" i="12"/>
  <c r="F253" i="12"/>
  <c r="F254" i="12"/>
  <c r="F157" i="12"/>
  <c r="F158" i="12"/>
  <c r="F278" i="12"/>
  <c r="F185" i="12"/>
  <c r="F159" i="12"/>
  <c r="F42" i="12"/>
  <c r="F59" i="12"/>
  <c r="F43" i="12"/>
  <c r="F310" i="12"/>
  <c r="F60" i="12"/>
  <c r="F205" i="12"/>
  <c r="F127" i="12"/>
  <c r="F255" i="12"/>
  <c r="F235" i="12"/>
  <c r="F279" i="12"/>
  <c r="F86" i="12"/>
  <c r="F280" i="12"/>
  <c r="F256" i="12"/>
  <c r="F69" i="12"/>
  <c r="F242" i="12"/>
  <c r="F206" i="12"/>
  <c r="F110" i="12"/>
  <c r="F257" i="12"/>
  <c r="F160" i="12"/>
  <c r="F10" i="12"/>
  <c r="F281" i="12"/>
  <c r="F161" i="12"/>
  <c r="F236" i="12"/>
  <c r="F128" i="12"/>
  <c r="F282" i="12"/>
  <c r="F11" i="12"/>
  <c r="F111" i="12"/>
  <c r="F283" i="12"/>
  <c r="F207" i="12"/>
  <c r="F258" i="12"/>
  <c r="F259" i="12"/>
  <c r="F44" i="12"/>
  <c r="F208" i="12"/>
  <c r="F209" i="12"/>
  <c r="F129" i="12"/>
  <c r="F45" i="12"/>
  <c r="F260" i="12"/>
  <c r="F130" i="12"/>
  <c r="F112" i="12"/>
  <c r="F70" i="12"/>
  <c r="F138" i="12"/>
  <c r="F243" i="12"/>
  <c r="F26" i="12"/>
  <c r="F162" i="12"/>
  <c r="F12" i="12"/>
  <c r="F237" i="12"/>
  <c r="F261" i="12"/>
  <c r="F27" i="12"/>
  <c r="F163" i="12"/>
  <c r="F262" i="12"/>
  <c r="F263" i="12"/>
  <c r="F113" i="12"/>
  <c r="F284" i="12"/>
  <c r="F285" i="12"/>
  <c r="F87" i="12"/>
  <c r="F46" i="12"/>
  <c r="F210" i="12"/>
  <c r="F71" i="12"/>
  <c r="F61" i="12"/>
  <c r="F211" i="12"/>
  <c r="F212" i="12"/>
  <c r="F88" i="12"/>
  <c r="F264" i="12"/>
  <c r="F238" i="12"/>
  <c r="F47" i="12"/>
  <c r="F164" i="12"/>
  <c r="F265" i="12"/>
  <c r="F28" i="12"/>
  <c r="F286" i="12"/>
  <c r="F48" i="12"/>
  <c r="F49" i="12"/>
  <c r="F62" i="12"/>
  <c r="F75" i="12"/>
  <c r="F89" i="12"/>
  <c r="F266" i="12"/>
  <c r="F63" i="12"/>
  <c r="F6" i="12"/>
  <c r="F50" i="12"/>
  <c r="F213" i="12"/>
  <c r="F267" i="12"/>
  <c r="F239" i="12"/>
  <c r="F139" i="12"/>
  <c r="F214" i="12"/>
  <c r="F165" i="12"/>
  <c r="F90" i="12"/>
  <c r="F215" i="12"/>
  <c r="F20" i="12"/>
  <c r="F114" i="12"/>
  <c r="F76" i="12"/>
  <c r="F307" i="12"/>
  <c r="F287" i="12"/>
  <c r="F91" i="12"/>
  <c r="F288" i="12"/>
  <c r="F166" i="12"/>
  <c r="F115" i="12"/>
  <c r="F167" i="12"/>
  <c r="F131" i="12"/>
  <c r="F244" i="12"/>
  <c r="F311" i="12"/>
  <c r="F168" i="12"/>
  <c r="F92" i="12"/>
  <c r="F34" i="12"/>
  <c r="F54" i="12"/>
  <c r="F55" i="12"/>
  <c r="F35" i="12"/>
  <c r="F17" i="12"/>
  <c r="F289" i="12"/>
  <c r="F290" i="12"/>
  <c r="F216" i="12"/>
  <c r="F64" i="12"/>
  <c r="F169" i="12"/>
  <c r="F29" i="12"/>
  <c r="F291" i="12"/>
  <c r="F292" i="12"/>
  <c r="F132" i="12"/>
  <c r="F77" i="12"/>
  <c r="F13" i="12"/>
  <c r="F14" i="12"/>
  <c r="F270" i="12"/>
  <c r="F21" i="12"/>
  <c r="F72" i="12"/>
  <c r="F293" i="12"/>
  <c r="F93" i="12"/>
  <c r="F65" i="12"/>
  <c r="F217" i="12"/>
  <c r="F94" i="12"/>
  <c r="F170" i="12"/>
  <c r="F36" i="12"/>
  <c r="F116" i="12"/>
  <c r="F95" i="12"/>
  <c r="F171" i="12"/>
  <c r="F294" i="12"/>
  <c r="F7" i="12"/>
  <c r="F133" i="12"/>
  <c r="F172" i="12"/>
  <c r="F51" i="12"/>
  <c r="F173" i="12"/>
  <c r="F308" i="12"/>
  <c r="F295" i="12"/>
  <c r="F218" i="12"/>
  <c r="F66" i="12"/>
  <c r="F296" i="12"/>
  <c r="F78" i="12"/>
  <c r="F219" i="12"/>
  <c r="F73" i="12"/>
  <c r="F220" i="12"/>
  <c r="F297" i="12"/>
  <c r="F117" i="12"/>
  <c r="F298" i="12"/>
  <c r="F118" i="12"/>
  <c r="F52" i="12"/>
  <c r="F15" i="12"/>
  <c r="F134" i="12"/>
  <c r="F240" i="12"/>
  <c r="F299" i="12"/>
  <c r="F140" i="12"/>
  <c r="F96" i="12"/>
  <c r="F97" i="12"/>
  <c r="F271" i="12"/>
  <c r="F135" i="12"/>
  <c r="F98" i="12"/>
  <c r="F37" i="12"/>
  <c r="F300" i="12"/>
  <c r="F30" i="12"/>
  <c r="F141" i="12"/>
  <c r="F301" i="12"/>
  <c r="F268" i="12"/>
  <c r="F174" i="12"/>
  <c r="F302" i="12"/>
  <c r="F67" i="12"/>
  <c r="F22" i="12"/>
  <c r="F221" i="12"/>
  <c r="F175" i="12"/>
  <c r="F222" i="12"/>
  <c r="F68" i="12"/>
  <c r="F223" i="12"/>
  <c r="F224" i="12"/>
  <c r="F31" i="12"/>
  <c r="F186" i="12"/>
  <c r="F225" i="12"/>
  <c r="F245" i="12"/>
  <c r="F79" i="12"/>
  <c r="F226" i="12"/>
  <c r="F176" i="12"/>
  <c r="F177" i="12"/>
  <c r="F272" i="12"/>
  <c r="F241" i="12"/>
  <c r="F178" i="12"/>
  <c r="F227" i="12"/>
  <c r="F179" i="12"/>
  <c r="F228" i="12"/>
  <c r="F229" i="12"/>
  <c r="F119" i="12"/>
  <c r="F180" i="12"/>
  <c r="F181" i="12"/>
  <c r="F182" i="12"/>
  <c r="F303" i="12"/>
  <c r="F230" i="12"/>
  <c r="F304" i="12"/>
  <c r="F120" i="12"/>
  <c r="F183" i="12"/>
  <c r="D32" i="12"/>
  <c r="D305" i="12"/>
  <c r="D100" i="12"/>
  <c r="D187" i="12"/>
  <c r="D23" i="12"/>
  <c r="D188" i="12"/>
  <c r="D101" i="12"/>
  <c r="D102" i="12"/>
  <c r="D103" i="12"/>
  <c r="D142" i="12"/>
  <c r="D80" i="12"/>
  <c r="D189" i="12"/>
  <c r="D33" i="12"/>
  <c r="D190" i="12"/>
  <c r="D121" i="12"/>
  <c r="D143" i="12"/>
  <c r="D56" i="12"/>
  <c r="D191" i="12"/>
  <c r="D273" i="12"/>
  <c r="D144" i="12"/>
  <c r="D246" i="12"/>
  <c r="D247" i="12"/>
  <c r="D8" i="12"/>
  <c r="D145" i="12"/>
  <c r="D81" i="12"/>
  <c r="D192" i="12"/>
  <c r="D82" i="12"/>
  <c r="D122" i="12"/>
  <c r="D269" i="12"/>
  <c r="D146" i="12"/>
  <c r="D193" i="12"/>
  <c r="D38" i="12"/>
  <c r="D248" i="12"/>
  <c r="D53" i="12"/>
  <c r="D57" i="12"/>
  <c r="D231" i="12"/>
  <c r="D74" i="12"/>
  <c r="D306" i="12"/>
  <c r="D147" i="12"/>
  <c r="D83" i="12"/>
  <c r="D148" i="12"/>
  <c r="D194" i="12"/>
  <c r="D232" i="12"/>
  <c r="D16" i="12"/>
  <c r="D24" i="12"/>
  <c r="D309" i="12"/>
  <c r="D233" i="12"/>
  <c r="D149" i="12"/>
  <c r="D104" i="12"/>
  <c r="D195" i="12"/>
  <c r="D18" i="12"/>
  <c r="D136" i="12"/>
  <c r="D150" i="12"/>
  <c r="D249" i="12"/>
  <c r="D9" i="12"/>
  <c r="D151" i="12"/>
  <c r="D25" i="12"/>
  <c r="D274" i="12"/>
  <c r="D105" i="12"/>
  <c r="D152" i="12"/>
  <c r="D275" i="12"/>
  <c r="D184" i="12"/>
  <c r="D106" i="12"/>
  <c r="D234" i="12"/>
  <c r="D39" i="12"/>
  <c r="D5" i="12"/>
  <c r="D107" i="12"/>
  <c r="D123" i="12"/>
  <c r="D108" i="12"/>
  <c r="D124" i="12"/>
  <c r="D196" i="12"/>
  <c r="D153" i="12"/>
  <c r="D109" i="12"/>
  <c r="D197" i="12"/>
  <c r="D19" i="12"/>
  <c r="D58" i="12"/>
  <c r="D250" i="12"/>
  <c r="D198" i="12"/>
  <c r="D125" i="12"/>
  <c r="D84" i="12"/>
  <c r="D199" i="12"/>
  <c r="D154" i="12"/>
  <c r="D200" i="12"/>
  <c r="D40" i="12"/>
  <c r="D251" i="12"/>
  <c r="D126" i="12"/>
  <c r="D99" i="12"/>
  <c r="D155" i="12"/>
  <c r="D85" i="12"/>
  <c r="D252" i="12"/>
  <c r="D201" i="12"/>
  <c r="D156" i="12"/>
  <c r="D202" i="12"/>
  <c r="D203" i="12"/>
  <c r="D276" i="12"/>
  <c r="D204" i="12"/>
  <c r="D277" i="12"/>
  <c r="D41" i="12"/>
  <c r="D137" i="12"/>
  <c r="D253" i="12"/>
  <c r="D254" i="12"/>
  <c r="D157" i="12"/>
  <c r="D158" i="12"/>
  <c r="D278" i="12"/>
  <c r="D185" i="12"/>
  <c r="D159" i="12"/>
  <c r="D42" i="12"/>
  <c r="D59" i="12"/>
  <c r="D43" i="12"/>
  <c r="D310" i="12"/>
  <c r="D60" i="12"/>
  <c r="D205" i="12"/>
  <c r="D127" i="12"/>
  <c r="D255" i="12"/>
  <c r="D235" i="12"/>
  <c r="D279" i="12"/>
  <c r="D86" i="12"/>
  <c r="D280" i="12"/>
  <c r="D256" i="12"/>
  <c r="D69" i="12"/>
  <c r="D242" i="12"/>
  <c r="D206" i="12"/>
  <c r="D110" i="12"/>
  <c r="D257" i="12"/>
  <c r="D160" i="12"/>
  <c r="D10" i="12"/>
  <c r="D281" i="12"/>
  <c r="D161" i="12"/>
  <c r="D236" i="12"/>
  <c r="D128" i="12"/>
  <c r="D282" i="12"/>
  <c r="D11" i="12"/>
  <c r="D111" i="12"/>
  <c r="D283" i="12"/>
  <c r="D207" i="12"/>
  <c r="D258" i="12"/>
  <c r="D259" i="12"/>
  <c r="D44" i="12"/>
  <c r="D208" i="12"/>
  <c r="D209" i="12"/>
  <c r="D129" i="12"/>
  <c r="D45" i="12"/>
  <c r="D260" i="12"/>
  <c r="D130" i="12"/>
  <c r="D112" i="12"/>
  <c r="D70" i="12"/>
  <c r="D138" i="12"/>
  <c r="D243" i="12"/>
  <c r="D26" i="12"/>
  <c r="D162" i="12"/>
  <c r="D12" i="12"/>
  <c r="D237" i="12"/>
  <c r="D261" i="12"/>
  <c r="D27" i="12"/>
  <c r="D163" i="12"/>
  <c r="D262" i="12"/>
  <c r="D263" i="12"/>
  <c r="D113" i="12"/>
  <c r="D284" i="12"/>
  <c r="D285" i="12"/>
  <c r="D87" i="12"/>
  <c r="D46" i="12"/>
  <c r="D210" i="12"/>
  <c r="D71" i="12"/>
  <c r="D61" i="12"/>
  <c r="D211" i="12"/>
  <c r="D212" i="12"/>
  <c r="D88" i="12"/>
  <c r="D264" i="12"/>
  <c r="D238" i="12"/>
  <c r="D47" i="12"/>
  <c r="D164" i="12"/>
  <c r="D265" i="12"/>
  <c r="D28" i="12"/>
  <c r="D286" i="12"/>
  <c r="D48" i="12"/>
  <c r="D49" i="12"/>
  <c r="D62" i="12"/>
  <c r="D75" i="12"/>
  <c r="D89" i="12"/>
  <c r="D266" i="12"/>
  <c r="D63" i="12"/>
  <c r="D6" i="12"/>
  <c r="D50" i="12"/>
  <c r="D213" i="12"/>
  <c r="D267" i="12"/>
  <c r="D239" i="12"/>
  <c r="D139" i="12"/>
  <c r="D214" i="12"/>
  <c r="D165" i="12"/>
  <c r="D90" i="12"/>
  <c r="D215" i="12"/>
  <c r="D20" i="12"/>
  <c r="D114" i="12"/>
  <c r="D76" i="12"/>
  <c r="D307" i="12"/>
  <c r="D287" i="12"/>
  <c r="D91" i="12"/>
  <c r="D288" i="12"/>
  <c r="D166" i="12"/>
  <c r="D115" i="12"/>
  <c r="D167" i="12"/>
  <c r="D131" i="12"/>
  <c r="D244" i="12"/>
  <c r="D311" i="12"/>
  <c r="D168" i="12"/>
  <c r="D92" i="12"/>
  <c r="D34" i="12"/>
  <c r="D54" i="12"/>
  <c r="D55" i="12"/>
  <c r="D35" i="12"/>
  <c r="D17" i="12"/>
  <c r="D289" i="12"/>
  <c r="D290" i="12"/>
  <c r="D216" i="12"/>
  <c r="D64" i="12"/>
  <c r="D169" i="12"/>
  <c r="D29" i="12"/>
  <c r="D291" i="12"/>
  <c r="D292" i="12"/>
  <c r="D132" i="12"/>
  <c r="D77" i="12"/>
  <c r="D13" i="12"/>
  <c r="D14" i="12"/>
  <c r="D270" i="12"/>
  <c r="D21" i="12"/>
  <c r="D72" i="12"/>
  <c r="D293" i="12"/>
  <c r="D93" i="12"/>
  <c r="D65" i="12"/>
  <c r="D217" i="12"/>
  <c r="D94" i="12"/>
  <c r="D170" i="12"/>
  <c r="D36" i="12"/>
  <c r="D116" i="12"/>
  <c r="D95" i="12"/>
  <c r="D171" i="12"/>
  <c r="D294" i="12"/>
  <c r="D7" i="12"/>
  <c r="D133" i="12"/>
  <c r="D172" i="12"/>
  <c r="D51" i="12"/>
  <c r="D173" i="12"/>
  <c r="D308" i="12"/>
  <c r="D295" i="12"/>
  <c r="D218" i="12"/>
  <c r="D66" i="12"/>
  <c r="D296" i="12"/>
  <c r="D78" i="12"/>
  <c r="D219" i="12"/>
  <c r="D73" i="12"/>
  <c r="D220" i="12"/>
  <c r="D297" i="12"/>
  <c r="D117" i="12"/>
  <c r="D298" i="12"/>
  <c r="D118" i="12"/>
  <c r="D52" i="12"/>
  <c r="D15" i="12"/>
  <c r="D134" i="12"/>
  <c r="D240" i="12"/>
  <c r="D299" i="12"/>
  <c r="D140" i="12"/>
  <c r="D96" i="12"/>
  <c r="D97" i="12"/>
  <c r="D271" i="12"/>
  <c r="D135" i="12"/>
  <c r="D98" i="12"/>
  <c r="D37" i="12"/>
  <c r="D300" i="12"/>
  <c r="D30" i="12"/>
  <c r="D141" i="12"/>
  <c r="D301" i="12"/>
  <c r="D268" i="12"/>
  <c r="D174" i="12"/>
  <c r="D302" i="12"/>
  <c r="D67" i="12"/>
  <c r="D22" i="12"/>
  <c r="D221" i="12"/>
  <c r="D175" i="12"/>
  <c r="D222" i="12"/>
  <c r="D68" i="12"/>
  <c r="D223" i="12"/>
  <c r="D224" i="12"/>
  <c r="D31" i="12"/>
  <c r="D186" i="12"/>
  <c r="D225" i="12"/>
  <c r="D245" i="12"/>
  <c r="D79" i="12"/>
  <c r="D226" i="12"/>
  <c r="D176" i="12"/>
  <c r="D177" i="12"/>
  <c r="D272" i="12"/>
  <c r="D241" i="12"/>
  <c r="D178" i="12"/>
  <c r="D227" i="12"/>
  <c r="D179" i="12"/>
  <c r="D228" i="12"/>
  <c r="D229" i="12"/>
  <c r="D119" i="12"/>
  <c r="D180" i="12"/>
  <c r="D181" i="12"/>
  <c r="D182" i="12"/>
  <c r="D303" i="12"/>
  <c r="D230" i="12"/>
  <c r="D304" i="12"/>
  <c r="D120" i="12"/>
  <c r="D183" i="12"/>
  <c r="K3" i="2"/>
  <c r="N33" i="11"/>
  <c r="N180" i="11"/>
  <c r="N68" i="11"/>
  <c r="N267" i="11"/>
  <c r="N168" i="11"/>
  <c r="N249" i="11"/>
  <c r="N237" i="11"/>
  <c r="N94" i="11"/>
  <c r="N268" i="11"/>
  <c r="N181" i="11"/>
  <c r="N34" i="11"/>
  <c r="N269" i="11"/>
  <c r="N125" i="11"/>
  <c r="N270" i="11"/>
  <c r="N271" i="11"/>
  <c r="N272" i="11"/>
  <c r="N18" i="11"/>
  <c r="N182" i="11"/>
  <c r="N183" i="11"/>
  <c r="N35" i="11"/>
  <c r="N109" i="11"/>
  <c r="N184" i="11"/>
  <c r="N185" i="11"/>
  <c r="N314" i="11"/>
  <c r="N286" i="11"/>
  <c r="N250" i="11"/>
  <c r="N186" i="11"/>
  <c r="N251" i="11"/>
  <c r="N292" i="11"/>
  <c r="N126" i="11"/>
  <c r="N187" i="11"/>
  <c r="N287" i="11"/>
  <c r="N188" i="11"/>
  <c r="N127" i="11"/>
  <c r="N189" i="11"/>
  <c r="N128" i="11"/>
  <c r="N190" i="11"/>
  <c r="N191" i="11"/>
  <c r="N192" i="11"/>
  <c r="N252" i="11"/>
  <c r="N36" i="11"/>
  <c r="N293" i="11"/>
  <c r="N273" i="11"/>
  <c r="N129" i="11"/>
  <c r="N238" i="11"/>
  <c r="N193" i="11"/>
  <c r="N194" i="11"/>
  <c r="N8" i="11"/>
  <c r="N69" i="11"/>
  <c r="N95" i="11"/>
  <c r="N37" i="11"/>
  <c r="N38" i="11"/>
  <c r="N274" i="11"/>
  <c r="N239" i="11"/>
  <c r="N110" i="11"/>
  <c r="N169" i="11"/>
  <c r="N96" i="11"/>
  <c r="N195" i="11"/>
  <c r="N27" i="11"/>
  <c r="N130" i="11"/>
  <c r="N70" i="11"/>
  <c r="N310" i="11"/>
  <c r="N196" i="11"/>
  <c r="N197" i="11"/>
  <c r="N71" i="11"/>
  <c r="N131" i="11"/>
  <c r="N132" i="11"/>
  <c r="N72" i="11"/>
  <c r="N97" i="11"/>
  <c r="N170" i="11"/>
  <c r="N39" i="11"/>
  <c r="N111" i="11"/>
  <c r="N40" i="11"/>
  <c r="N112" i="11"/>
  <c r="N275" i="11"/>
  <c r="N133" i="11"/>
  <c r="N198" i="11"/>
  <c r="N199" i="11"/>
  <c r="N200" i="11"/>
  <c r="N134" i="11"/>
  <c r="N294" i="11"/>
  <c r="N41" i="11"/>
  <c r="N42" i="11"/>
  <c r="N135" i="11"/>
  <c r="N253" i="11"/>
  <c r="N19" i="11"/>
  <c r="N276" i="11"/>
  <c r="N171" i="11"/>
  <c r="N98" i="11"/>
  <c r="N113" i="11"/>
  <c r="N9" i="11"/>
  <c r="N295" i="11"/>
  <c r="N296" i="11"/>
  <c r="N172" i="11"/>
  <c r="N136" i="11"/>
  <c r="N297" i="11"/>
  <c r="N315" i="11"/>
  <c r="N298" i="11"/>
  <c r="N137" i="11"/>
  <c r="N173" i="11"/>
  <c r="N99" i="11"/>
  <c r="N201" i="11"/>
  <c r="N308" i="11"/>
  <c r="N311" i="11"/>
  <c r="N277" i="11"/>
  <c r="N312" i="11"/>
  <c r="N240" i="11"/>
  <c r="N73" i="11"/>
  <c r="N13" i="11"/>
  <c r="N299" i="11"/>
  <c r="N138" i="11"/>
  <c r="N14" i="11"/>
  <c r="N139" i="11"/>
  <c r="N254" i="11"/>
  <c r="N114" i="11"/>
  <c r="N300" i="11"/>
  <c r="N100" i="11"/>
  <c r="N20" i="11"/>
  <c r="N43" i="11"/>
  <c r="N74" i="11"/>
  <c r="N115" i="11"/>
  <c r="N140" i="11"/>
  <c r="N301" i="11"/>
  <c r="N15" i="11"/>
  <c r="N302" i="11"/>
  <c r="N278" i="11"/>
  <c r="N44" i="11"/>
  <c r="N241" i="11"/>
  <c r="N202" i="11"/>
  <c r="N141" i="11"/>
  <c r="N203" i="11"/>
  <c r="N142" i="11"/>
  <c r="N143" i="11"/>
  <c r="N116" i="11"/>
  <c r="N75" i="11"/>
  <c r="N174" i="11"/>
  <c r="N303" i="11"/>
  <c r="N144" i="11"/>
  <c r="N45" i="11"/>
  <c r="N46" i="11"/>
  <c r="N76" i="11"/>
  <c r="N47" i="11"/>
  <c r="N255" i="11"/>
  <c r="N204" i="11"/>
  <c r="N145" i="11"/>
  <c r="N77" i="11"/>
  <c r="N101" i="11"/>
  <c r="N78" i="11"/>
  <c r="N304" i="11"/>
  <c r="N102" i="11"/>
  <c r="N21" i="11"/>
  <c r="N205" i="11"/>
  <c r="N206" i="11"/>
  <c r="N207" i="11"/>
  <c r="N279" i="11"/>
  <c r="N256" i="11"/>
  <c r="N280" i="11"/>
  <c r="N22" i="11"/>
  <c r="N257" i="11"/>
  <c r="N208" i="11"/>
  <c r="N103" i="11"/>
  <c r="N28" i="11"/>
  <c r="N209" i="11"/>
  <c r="N210" i="11"/>
  <c r="N48" i="11"/>
  <c r="N211" i="11"/>
  <c r="N29" i="11"/>
  <c r="N146" i="11"/>
  <c r="N49" i="11"/>
  <c r="N117" i="11"/>
  <c r="N212" i="11"/>
  <c r="N258" i="11"/>
  <c r="N79" i="11"/>
  <c r="N50" i="11"/>
  <c r="N30" i="11"/>
  <c r="N147" i="11"/>
  <c r="N213" i="11"/>
  <c r="N51" i="11"/>
  <c r="N214" i="11"/>
  <c r="N215" i="11"/>
  <c r="N23" i="11"/>
  <c r="N104" i="11"/>
  <c r="N118" i="11"/>
  <c r="N148" i="11"/>
  <c r="N52" i="11"/>
  <c r="N80" i="11"/>
  <c r="N216" i="11"/>
  <c r="N24" i="11"/>
  <c r="N81" i="11"/>
  <c r="N288" i="11"/>
  <c r="N105" i="11"/>
  <c r="N217" i="11"/>
  <c r="N259" i="11"/>
  <c r="N175" i="11"/>
  <c r="N149" i="11"/>
  <c r="N218" i="11"/>
  <c r="N65" i="11"/>
  <c r="N281" i="11"/>
  <c r="N289" i="11"/>
  <c r="N176" i="11"/>
  <c r="N219" i="11"/>
  <c r="N290" i="11"/>
  <c r="N31" i="11"/>
  <c r="N220" i="11"/>
  <c r="N53" i="11"/>
  <c r="N119" i="11"/>
  <c r="N221" i="11"/>
  <c r="N177" i="11"/>
  <c r="N305" i="11"/>
  <c r="N222" i="11"/>
  <c r="N106" i="11"/>
  <c r="N223" i="11"/>
  <c r="N54" i="11"/>
  <c r="N306" i="11"/>
  <c r="N120" i="11"/>
  <c r="N150" i="11"/>
  <c r="N151" i="11"/>
  <c r="N260" i="11"/>
  <c r="N55" i="11"/>
  <c r="N152" i="11"/>
  <c r="N224" i="11"/>
  <c r="N82" i="11"/>
  <c r="N225" i="11"/>
  <c r="N12" i="11"/>
  <c r="N261" i="11"/>
  <c r="N226" i="11"/>
  <c r="N153" i="11"/>
  <c r="N56" i="11"/>
  <c r="N242" i="11"/>
  <c r="N154" i="11"/>
  <c r="N83" i="11"/>
  <c r="N121" i="11"/>
  <c r="N262" i="11"/>
  <c r="N263" i="11"/>
  <c r="N155" i="11"/>
  <c r="N10" i="11"/>
  <c r="N243" i="11"/>
  <c r="N227" i="11"/>
  <c r="N228" i="11"/>
  <c r="N282" i="11"/>
  <c r="N5" i="11"/>
  <c r="N66" i="11"/>
  <c r="N84" i="11"/>
  <c r="N57" i="11"/>
  <c r="N283" i="11"/>
  <c r="N178" i="11"/>
  <c r="N32" i="11"/>
  <c r="N229" i="11"/>
  <c r="N156" i="11"/>
  <c r="N244" i="11"/>
  <c r="N230" i="11"/>
  <c r="N157" i="11"/>
  <c r="N264" i="11"/>
  <c r="N107" i="11"/>
  <c r="N245" i="11"/>
  <c r="N25" i="11"/>
  <c r="N85" i="11"/>
  <c r="N231" i="11"/>
  <c r="N232" i="11"/>
  <c r="N58" i="11"/>
  <c r="N86" i="11"/>
  <c r="N87" i="11"/>
  <c r="N11" i="11"/>
  <c r="N246" i="11"/>
  <c r="N88" i="11"/>
  <c r="N247" i="11"/>
  <c r="N108" i="11"/>
  <c r="N16" i="11"/>
  <c r="N307" i="11"/>
  <c r="N158" i="11"/>
  <c r="N6" i="11"/>
  <c r="N248" i="11"/>
  <c r="N159" i="11"/>
  <c r="N233" i="11"/>
  <c r="N122" i="11"/>
  <c r="N89" i="11"/>
  <c r="N160" i="11"/>
  <c r="N161" i="11"/>
  <c r="N162" i="11"/>
  <c r="N59" i="11"/>
  <c r="N291" i="11"/>
  <c r="N163" i="11"/>
  <c r="N60" i="11"/>
  <c r="N67" i="11"/>
  <c r="N265" i="11"/>
  <c r="N164" i="11"/>
  <c r="N309" i="11"/>
  <c r="N90" i="11"/>
  <c r="N179" i="11"/>
  <c r="N234" i="11"/>
  <c r="N17" i="11"/>
  <c r="N284" i="11"/>
  <c r="N313" i="11"/>
  <c r="N26" i="11"/>
  <c r="N165" i="11"/>
  <c r="N61" i="11"/>
  <c r="N7" i="11"/>
  <c r="N235" i="11"/>
  <c r="N123" i="11"/>
  <c r="N166" i="11"/>
  <c r="N124" i="11"/>
  <c r="N167" i="11"/>
  <c r="N285" i="11"/>
  <c r="N91" i="11"/>
  <c r="N236" i="11"/>
  <c r="N62" i="11"/>
  <c r="N266" i="11"/>
  <c r="N63" i="11"/>
  <c r="N92" i="11"/>
  <c r="N93" i="11"/>
  <c r="N64" i="11"/>
  <c r="L33" i="11"/>
  <c r="L180" i="11"/>
  <c r="L68" i="11"/>
  <c r="L267" i="11"/>
  <c r="L168" i="11"/>
  <c r="L249" i="11"/>
  <c r="L237" i="11"/>
  <c r="L94" i="11"/>
  <c r="L268" i="11"/>
  <c r="L181" i="11"/>
  <c r="L34" i="11"/>
  <c r="L269" i="11"/>
  <c r="L125" i="11"/>
  <c r="L270" i="11"/>
  <c r="L271" i="11"/>
  <c r="L272" i="11"/>
  <c r="L18" i="11"/>
  <c r="L182" i="11"/>
  <c r="L183" i="11"/>
  <c r="L35" i="11"/>
  <c r="L109" i="11"/>
  <c r="L184" i="11"/>
  <c r="L185" i="11"/>
  <c r="L314" i="11"/>
  <c r="L286" i="11"/>
  <c r="L250" i="11"/>
  <c r="L186" i="11"/>
  <c r="L251" i="11"/>
  <c r="L292" i="11"/>
  <c r="L126" i="11"/>
  <c r="L187" i="11"/>
  <c r="L287" i="11"/>
  <c r="L188" i="11"/>
  <c r="L127" i="11"/>
  <c r="L189" i="11"/>
  <c r="L128" i="11"/>
  <c r="L190" i="11"/>
  <c r="L191" i="11"/>
  <c r="L192" i="11"/>
  <c r="L252" i="11"/>
  <c r="L36" i="11"/>
  <c r="L293" i="11"/>
  <c r="L273" i="11"/>
  <c r="L129" i="11"/>
  <c r="L238" i="11"/>
  <c r="L193" i="11"/>
  <c r="L194" i="11"/>
  <c r="L8" i="11"/>
  <c r="L69" i="11"/>
  <c r="L95" i="11"/>
  <c r="L37" i="11"/>
  <c r="L38" i="11"/>
  <c r="L274" i="11"/>
  <c r="L239" i="11"/>
  <c r="L110" i="11"/>
  <c r="L169" i="11"/>
  <c r="L96" i="11"/>
  <c r="L195" i="11"/>
  <c r="L27" i="11"/>
  <c r="L130" i="11"/>
  <c r="L70" i="11"/>
  <c r="L310" i="11"/>
  <c r="L196" i="11"/>
  <c r="L197" i="11"/>
  <c r="L71" i="11"/>
  <c r="L131" i="11"/>
  <c r="L132" i="11"/>
  <c r="L72" i="11"/>
  <c r="L97" i="11"/>
  <c r="L170" i="11"/>
  <c r="L39" i="11"/>
  <c r="L111" i="11"/>
  <c r="L40" i="11"/>
  <c r="L112" i="11"/>
  <c r="L275" i="11"/>
  <c r="L133" i="11"/>
  <c r="L198" i="11"/>
  <c r="L199" i="11"/>
  <c r="L200" i="11"/>
  <c r="L134" i="11"/>
  <c r="L294" i="11"/>
  <c r="L41" i="11"/>
  <c r="L42" i="11"/>
  <c r="L135" i="11"/>
  <c r="L253" i="11"/>
  <c r="L19" i="11"/>
  <c r="L276" i="11"/>
  <c r="L171" i="11"/>
  <c r="L98" i="11"/>
  <c r="L113" i="11"/>
  <c r="L9" i="11"/>
  <c r="L295" i="11"/>
  <c r="L296" i="11"/>
  <c r="L172" i="11"/>
  <c r="L136" i="11"/>
  <c r="L297" i="11"/>
  <c r="L315" i="11"/>
  <c r="L298" i="11"/>
  <c r="L137" i="11"/>
  <c r="L173" i="11"/>
  <c r="L99" i="11"/>
  <c r="L201" i="11"/>
  <c r="L308" i="11"/>
  <c r="L311" i="11"/>
  <c r="L277" i="11"/>
  <c r="L312" i="11"/>
  <c r="L240" i="11"/>
  <c r="L73" i="11"/>
  <c r="L13" i="11"/>
  <c r="L299" i="11"/>
  <c r="L138" i="11"/>
  <c r="L14" i="11"/>
  <c r="L139" i="11"/>
  <c r="L254" i="11"/>
  <c r="L114" i="11"/>
  <c r="L300" i="11"/>
  <c r="L100" i="11"/>
  <c r="L20" i="11"/>
  <c r="L43" i="11"/>
  <c r="L74" i="11"/>
  <c r="L115" i="11"/>
  <c r="L140" i="11"/>
  <c r="L301" i="11"/>
  <c r="L15" i="11"/>
  <c r="L302" i="11"/>
  <c r="L278" i="11"/>
  <c r="L44" i="11"/>
  <c r="L241" i="11"/>
  <c r="L202" i="11"/>
  <c r="L141" i="11"/>
  <c r="L203" i="11"/>
  <c r="L142" i="11"/>
  <c r="L143" i="11"/>
  <c r="L116" i="11"/>
  <c r="L75" i="11"/>
  <c r="L174" i="11"/>
  <c r="L303" i="11"/>
  <c r="L144" i="11"/>
  <c r="L45" i="11"/>
  <c r="L46" i="11"/>
  <c r="L76" i="11"/>
  <c r="L47" i="11"/>
  <c r="L255" i="11"/>
  <c r="L204" i="11"/>
  <c r="L145" i="11"/>
  <c r="L77" i="11"/>
  <c r="L101" i="11"/>
  <c r="L78" i="11"/>
  <c r="L304" i="11"/>
  <c r="L102" i="11"/>
  <c r="L21" i="11"/>
  <c r="L205" i="11"/>
  <c r="L206" i="11"/>
  <c r="L207" i="11"/>
  <c r="L279" i="11"/>
  <c r="L256" i="11"/>
  <c r="L280" i="11"/>
  <c r="L22" i="11"/>
  <c r="L257" i="11"/>
  <c r="L208" i="11"/>
  <c r="L103" i="11"/>
  <c r="L28" i="11"/>
  <c r="L209" i="11"/>
  <c r="L210" i="11"/>
  <c r="L48" i="11"/>
  <c r="L211" i="11"/>
  <c r="L29" i="11"/>
  <c r="L146" i="11"/>
  <c r="L49" i="11"/>
  <c r="L117" i="11"/>
  <c r="L212" i="11"/>
  <c r="L258" i="11"/>
  <c r="L79" i="11"/>
  <c r="L50" i="11"/>
  <c r="L30" i="11"/>
  <c r="L147" i="11"/>
  <c r="L213" i="11"/>
  <c r="L51" i="11"/>
  <c r="L214" i="11"/>
  <c r="L215" i="11"/>
  <c r="L23" i="11"/>
  <c r="L104" i="11"/>
  <c r="L118" i="11"/>
  <c r="L148" i="11"/>
  <c r="L52" i="11"/>
  <c r="L80" i="11"/>
  <c r="L216" i="11"/>
  <c r="L24" i="11"/>
  <c r="L81" i="11"/>
  <c r="L288" i="11"/>
  <c r="L105" i="11"/>
  <c r="L217" i="11"/>
  <c r="L259" i="11"/>
  <c r="L175" i="11"/>
  <c r="L149" i="11"/>
  <c r="L218" i="11"/>
  <c r="L65" i="11"/>
  <c r="L281" i="11"/>
  <c r="L289" i="11"/>
  <c r="L176" i="11"/>
  <c r="L219" i="11"/>
  <c r="L290" i="11"/>
  <c r="L31" i="11"/>
  <c r="L220" i="11"/>
  <c r="L53" i="11"/>
  <c r="L119" i="11"/>
  <c r="L221" i="11"/>
  <c r="L177" i="11"/>
  <c r="L305" i="11"/>
  <c r="L222" i="11"/>
  <c r="L106" i="11"/>
  <c r="L223" i="11"/>
  <c r="L54" i="11"/>
  <c r="L306" i="11"/>
  <c r="L120" i="11"/>
  <c r="L150" i="11"/>
  <c r="L151" i="11"/>
  <c r="L260" i="11"/>
  <c r="L55" i="11"/>
  <c r="L152" i="11"/>
  <c r="L224" i="11"/>
  <c r="L82" i="11"/>
  <c r="L225" i="11"/>
  <c r="L12" i="11"/>
  <c r="L261" i="11"/>
  <c r="L226" i="11"/>
  <c r="L153" i="11"/>
  <c r="L56" i="11"/>
  <c r="L242" i="11"/>
  <c r="L154" i="11"/>
  <c r="L83" i="11"/>
  <c r="L121" i="11"/>
  <c r="L262" i="11"/>
  <c r="L263" i="11"/>
  <c r="L155" i="11"/>
  <c r="L10" i="11"/>
  <c r="L243" i="11"/>
  <c r="L227" i="11"/>
  <c r="L228" i="11"/>
  <c r="L282" i="11"/>
  <c r="L5" i="11"/>
  <c r="L66" i="11"/>
  <c r="L84" i="11"/>
  <c r="L57" i="11"/>
  <c r="L283" i="11"/>
  <c r="L178" i="11"/>
  <c r="L32" i="11"/>
  <c r="L229" i="11"/>
  <c r="L156" i="11"/>
  <c r="L244" i="11"/>
  <c r="L230" i="11"/>
  <c r="L157" i="11"/>
  <c r="L264" i="11"/>
  <c r="L107" i="11"/>
  <c r="L245" i="11"/>
  <c r="L25" i="11"/>
  <c r="L85" i="11"/>
  <c r="L231" i="11"/>
  <c r="L232" i="11"/>
  <c r="L58" i="11"/>
  <c r="L86" i="11"/>
  <c r="L87" i="11"/>
  <c r="L11" i="11"/>
  <c r="L246" i="11"/>
  <c r="L88" i="11"/>
  <c r="L247" i="11"/>
  <c r="L108" i="11"/>
  <c r="L16" i="11"/>
  <c r="L307" i="11"/>
  <c r="L158" i="11"/>
  <c r="L6" i="11"/>
  <c r="L248" i="11"/>
  <c r="L159" i="11"/>
  <c r="L233" i="11"/>
  <c r="L122" i="11"/>
  <c r="L89" i="11"/>
  <c r="L160" i="11"/>
  <c r="L161" i="11"/>
  <c r="L162" i="11"/>
  <c r="L59" i="11"/>
  <c r="L291" i="11"/>
  <c r="L163" i="11"/>
  <c r="L60" i="11"/>
  <c r="L67" i="11"/>
  <c r="L265" i="11"/>
  <c r="L164" i="11"/>
  <c r="L309" i="11"/>
  <c r="L90" i="11"/>
  <c r="L179" i="11"/>
  <c r="L234" i="11"/>
  <c r="L17" i="11"/>
  <c r="L284" i="11"/>
  <c r="L313" i="11"/>
  <c r="L26" i="11"/>
  <c r="L165" i="11"/>
  <c r="L61" i="11"/>
  <c r="L7" i="11"/>
  <c r="L235" i="11"/>
  <c r="L123" i="11"/>
  <c r="L166" i="11"/>
  <c r="L124" i="11"/>
  <c r="L167" i="11"/>
  <c r="L285" i="11"/>
  <c r="L91" i="11"/>
  <c r="L236" i="11"/>
  <c r="L62" i="11"/>
  <c r="L266" i="11"/>
  <c r="L63" i="11"/>
  <c r="L92" i="11"/>
  <c r="L93" i="11"/>
  <c r="L64" i="11"/>
  <c r="J33" i="11"/>
  <c r="J180" i="11"/>
  <c r="J68" i="11"/>
  <c r="J267" i="11"/>
  <c r="J168" i="11"/>
  <c r="J249" i="11"/>
  <c r="J237" i="11"/>
  <c r="J94" i="11"/>
  <c r="J268" i="11"/>
  <c r="J181" i="11"/>
  <c r="J34" i="11"/>
  <c r="J269" i="11"/>
  <c r="J125" i="11"/>
  <c r="J270" i="11"/>
  <c r="J271" i="11"/>
  <c r="J272" i="11"/>
  <c r="J18" i="11"/>
  <c r="J182" i="11"/>
  <c r="J183" i="11"/>
  <c r="J35" i="11"/>
  <c r="J109" i="11"/>
  <c r="J184" i="11"/>
  <c r="J185" i="11"/>
  <c r="J314" i="11"/>
  <c r="J286" i="11"/>
  <c r="J250" i="11"/>
  <c r="J186" i="11"/>
  <c r="J251" i="11"/>
  <c r="J292" i="11"/>
  <c r="J126" i="11"/>
  <c r="J187" i="11"/>
  <c r="J287" i="11"/>
  <c r="J188" i="11"/>
  <c r="J127" i="11"/>
  <c r="J189" i="11"/>
  <c r="J128" i="11"/>
  <c r="J190" i="11"/>
  <c r="J191" i="11"/>
  <c r="J192" i="11"/>
  <c r="J252" i="11"/>
  <c r="J36" i="11"/>
  <c r="J293" i="11"/>
  <c r="J273" i="11"/>
  <c r="J129" i="11"/>
  <c r="J238" i="11"/>
  <c r="J193" i="11"/>
  <c r="J194" i="11"/>
  <c r="J8" i="11"/>
  <c r="J69" i="11"/>
  <c r="J95" i="11"/>
  <c r="J37" i="11"/>
  <c r="J38" i="11"/>
  <c r="J274" i="11"/>
  <c r="J239" i="11"/>
  <c r="J110" i="11"/>
  <c r="J169" i="11"/>
  <c r="J96" i="11"/>
  <c r="J195" i="11"/>
  <c r="J27" i="11"/>
  <c r="J130" i="11"/>
  <c r="J70" i="11"/>
  <c r="J310" i="11"/>
  <c r="J196" i="11"/>
  <c r="J197" i="11"/>
  <c r="J71" i="11"/>
  <c r="J131" i="11"/>
  <c r="J132" i="11"/>
  <c r="J72" i="11"/>
  <c r="J97" i="11"/>
  <c r="J170" i="11"/>
  <c r="J39" i="11"/>
  <c r="J111" i="11"/>
  <c r="J40" i="11"/>
  <c r="J112" i="11"/>
  <c r="J275" i="11"/>
  <c r="J133" i="11"/>
  <c r="J198" i="11"/>
  <c r="J199" i="11"/>
  <c r="J200" i="11"/>
  <c r="J134" i="11"/>
  <c r="J294" i="11"/>
  <c r="J41" i="11"/>
  <c r="J42" i="11"/>
  <c r="J135" i="11"/>
  <c r="J253" i="11"/>
  <c r="J19" i="11"/>
  <c r="J276" i="11"/>
  <c r="J171" i="11"/>
  <c r="J98" i="11"/>
  <c r="J113" i="11"/>
  <c r="J9" i="11"/>
  <c r="J295" i="11"/>
  <c r="J296" i="11"/>
  <c r="J172" i="11"/>
  <c r="J136" i="11"/>
  <c r="J297" i="11"/>
  <c r="J315" i="11"/>
  <c r="J298" i="11"/>
  <c r="J137" i="11"/>
  <c r="J173" i="11"/>
  <c r="J99" i="11"/>
  <c r="J201" i="11"/>
  <c r="J308" i="11"/>
  <c r="J311" i="11"/>
  <c r="J277" i="11"/>
  <c r="J312" i="11"/>
  <c r="J240" i="11"/>
  <c r="J73" i="11"/>
  <c r="J13" i="11"/>
  <c r="J299" i="11"/>
  <c r="J138" i="11"/>
  <c r="J14" i="11"/>
  <c r="J139" i="11"/>
  <c r="J254" i="11"/>
  <c r="J114" i="11"/>
  <c r="J300" i="11"/>
  <c r="J100" i="11"/>
  <c r="J20" i="11"/>
  <c r="J43" i="11"/>
  <c r="J74" i="11"/>
  <c r="J115" i="11"/>
  <c r="J140" i="11"/>
  <c r="J301" i="11"/>
  <c r="J15" i="11"/>
  <c r="J302" i="11"/>
  <c r="J278" i="11"/>
  <c r="J44" i="11"/>
  <c r="J241" i="11"/>
  <c r="J202" i="11"/>
  <c r="J141" i="11"/>
  <c r="J203" i="11"/>
  <c r="J142" i="11"/>
  <c r="J143" i="11"/>
  <c r="J116" i="11"/>
  <c r="J75" i="11"/>
  <c r="J174" i="11"/>
  <c r="J303" i="11"/>
  <c r="J144" i="11"/>
  <c r="J45" i="11"/>
  <c r="J46" i="11"/>
  <c r="J76" i="11"/>
  <c r="J47" i="11"/>
  <c r="J255" i="11"/>
  <c r="J204" i="11"/>
  <c r="J145" i="11"/>
  <c r="J77" i="11"/>
  <c r="J101" i="11"/>
  <c r="J78" i="11"/>
  <c r="J304" i="11"/>
  <c r="J102" i="11"/>
  <c r="J21" i="11"/>
  <c r="J205" i="11"/>
  <c r="J206" i="11"/>
  <c r="J207" i="11"/>
  <c r="J279" i="11"/>
  <c r="J256" i="11"/>
  <c r="J280" i="11"/>
  <c r="J22" i="11"/>
  <c r="J257" i="11"/>
  <c r="J208" i="11"/>
  <c r="J103" i="11"/>
  <c r="J28" i="11"/>
  <c r="J209" i="11"/>
  <c r="J210" i="11"/>
  <c r="J48" i="11"/>
  <c r="J211" i="11"/>
  <c r="J29" i="11"/>
  <c r="J146" i="11"/>
  <c r="J49" i="11"/>
  <c r="J117" i="11"/>
  <c r="J212" i="11"/>
  <c r="J258" i="11"/>
  <c r="J79" i="11"/>
  <c r="J50" i="11"/>
  <c r="J30" i="11"/>
  <c r="J147" i="11"/>
  <c r="J213" i="11"/>
  <c r="J51" i="11"/>
  <c r="J214" i="11"/>
  <c r="J215" i="11"/>
  <c r="J23" i="11"/>
  <c r="J104" i="11"/>
  <c r="J118" i="11"/>
  <c r="J148" i="11"/>
  <c r="J52" i="11"/>
  <c r="J80" i="11"/>
  <c r="J216" i="11"/>
  <c r="J24" i="11"/>
  <c r="J81" i="11"/>
  <c r="J288" i="11"/>
  <c r="J105" i="11"/>
  <c r="J217" i="11"/>
  <c r="J259" i="11"/>
  <c r="J175" i="11"/>
  <c r="J149" i="11"/>
  <c r="J218" i="11"/>
  <c r="J65" i="11"/>
  <c r="J281" i="11"/>
  <c r="J289" i="11"/>
  <c r="J176" i="11"/>
  <c r="J219" i="11"/>
  <c r="J290" i="11"/>
  <c r="J31" i="11"/>
  <c r="J220" i="11"/>
  <c r="J53" i="11"/>
  <c r="J119" i="11"/>
  <c r="J221" i="11"/>
  <c r="J177" i="11"/>
  <c r="J305" i="11"/>
  <c r="J222" i="11"/>
  <c r="J106" i="11"/>
  <c r="J223" i="11"/>
  <c r="J54" i="11"/>
  <c r="J306" i="11"/>
  <c r="J120" i="11"/>
  <c r="J150" i="11"/>
  <c r="J151" i="11"/>
  <c r="J260" i="11"/>
  <c r="J55" i="11"/>
  <c r="J152" i="11"/>
  <c r="J224" i="11"/>
  <c r="J82" i="11"/>
  <c r="J225" i="11"/>
  <c r="J12" i="11"/>
  <c r="J261" i="11"/>
  <c r="J226" i="11"/>
  <c r="J153" i="11"/>
  <c r="J56" i="11"/>
  <c r="J242" i="11"/>
  <c r="J154" i="11"/>
  <c r="J83" i="11"/>
  <c r="J121" i="11"/>
  <c r="J262" i="11"/>
  <c r="J263" i="11"/>
  <c r="J155" i="11"/>
  <c r="J10" i="11"/>
  <c r="J243" i="11"/>
  <c r="J227" i="11"/>
  <c r="J228" i="11"/>
  <c r="J282" i="11"/>
  <c r="J5" i="11"/>
  <c r="J66" i="11"/>
  <c r="J84" i="11"/>
  <c r="J57" i="11"/>
  <c r="J283" i="11"/>
  <c r="J178" i="11"/>
  <c r="J32" i="11"/>
  <c r="J229" i="11"/>
  <c r="J156" i="11"/>
  <c r="J244" i="11"/>
  <c r="J230" i="11"/>
  <c r="J157" i="11"/>
  <c r="J264" i="11"/>
  <c r="J107" i="11"/>
  <c r="J245" i="11"/>
  <c r="J25" i="11"/>
  <c r="J85" i="11"/>
  <c r="J231" i="11"/>
  <c r="J232" i="11"/>
  <c r="J58" i="11"/>
  <c r="J86" i="11"/>
  <c r="J87" i="11"/>
  <c r="J11" i="11"/>
  <c r="J246" i="11"/>
  <c r="J88" i="11"/>
  <c r="J247" i="11"/>
  <c r="J108" i="11"/>
  <c r="J16" i="11"/>
  <c r="J307" i="11"/>
  <c r="J158" i="11"/>
  <c r="J6" i="11"/>
  <c r="J248" i="11"/>
  <c r="J159" i="11"/>
  <c r="J233" i="11"/>
  <c r="J122" i="11"/>
  <c r="J89" i="11"/>
  <c r="J160" i="11"/>
  <c r="J161" i="11"/>
  <c r="J162" i="11"/>
  <c r="J59" i="11"/>
  <c r="J291" i="11"/>
  <c r="J163" i="11"/>
  <c r="J60" i="11"/>
  <c r="J67" i="11"/>
  <c r="J265" i="11"/>
  <c r="J164" i="11"/>
  <c r="J309" i="11"/>
  <c r="J90" i="11"/>
  <c r="J179" i="11"/>
  <c r="J234" i="11"/>
  <c r="J17" i="11"/>
  <c r="J284" i="11"/>
  <c r="J313" i="11"/>
  <c r="J26" i="11"/>
  <c r="J165" i="11"/>
  <c r="J61" i="11"/>
  <c r="J7" i="11"/>
  <c r="J235" i="11"/>
  <c r="J123" i="11"/>
  <c r="J166" i="11"/>
  <c r="J124" i="11"/>
  <c r="J167" i="11"/>
  <c r="J285" i="11"/>
  <c r="J91" i="11"/>
  <c r="J236" i="11"/>
  <c r="J62" i="11"/>
  <c r="J266" i="11"/>
  <c r="J63" i="11"/>
  <c r="J92" i="11"/>
  <c r="J93" i="11"/>
  <c r="J64" i="11"/>
  <c r="H33" i="11"/>
  <c r="H180" i="11"/>
  <c r="H68" i="11"/>
  <c r="H267" i="11"/>
  <c r="H168" i="11"/>
  <c r="H249" i="11"/>
  <c r="H237" i="11"/>
  <c r="H94" i="11"/>
  <c r="H268" i="11"/>
  <c r="H181" i="11"/>
  <c r="H34" i="11"/>
  <c r="H269" i="11"/>
  <c r="H125" i="11"/>
  <c r="H270" i="11"/>
  <c r="H271" i="11"/>
  <c r="H272" i="11"/>
  <c r="H18" i="11"/>
  <c r="H182" i="11"/>
  <c r="H183" i="11"/>
  <c r="H35" i="11"/>
  <c r="H109" i="11"/>
  <c r="H184" i="11"/>
  <c r="H185" i="11"/>
  <c r="H314" i="11"/>
  <c r="H286" i="11"/>
  <c r="H250" i="11"/>
  <c r="H186" i="11"/>
  <c r="H251" i="11"/>
  <c r="H292" i="11"/>
  <c r="H126" i="11"/>
  <c r="H187" i="11"/>
  <c r="H287" i="11"/>
  <c r="H188" i="11"/>
  <c r="H127" i="11"/>
  <c r="H189" i="11"/>
  <c r="H128" i="11"/>
  <c r="H190" i="11"/>
  <c r="H191" i="11"/>
  <c r="H192" i="11"/>
  <c r="H252" i="11"/>
  <c r="H36" i="11"/>
  <c r="H293" i="11"/>
  <c r="H273" i="11"/>
  <c r="H129" i="11"/>
  <c r="H238" i="11"/>
  <c r="H193" i="11"/>
  <c r="H194" i="11"/>
  <c r="H8" i="11"/>
  <c r="H69" i="11"/>
  <c r="H95" i="11"/>
  <c r="H37" i="11"/>
  <c r="H38" i="11"/>
  <c r="H274" i="11"/>
  <c r="H239" i="11"/>
  <c r="H110" i="11"/>
  <c r="H169" i="11"/>
  <c r="H96" i="11"/>
  <c r="H195" i="11"/>
  <c r="H27" i="11"/>
  <c r="H130" i="11"/>
  <c r="H70" i="11"/>
  <c r="H310" i="11"/>
  <c r="H196" i="11"/>
  <c r="H197" i="11"/>
  <c r="H71" i="11"/>
  <c r="H131" i="11"/>
  <c r="H132" i="11"/>
  <c r="H72" i="11"/>
  <c r="H97" i="11"/>
  <c r="H170" i="11"/>
  <c r="H39" i="11"/>
  <c r="H111" i="11"/>
  <c r="H40" i="11"/>
  <c r="H112" i="11"/>
  <c r="H275" i="11"/>
  <c r="H133" i="11"/>
  <c r="H198" i="11"/>
  <c r="H199" i="11"/>
  <c r="H200" i="11"/>
  <c r="H134" i="11"/>
  <c r="H294" i="11"/>
  <c r="H41" i="11"/>
  <c r="H42" i="11"/>
  <c r="H135" i="11"/>
  <c r="H253" i="11"/>
  <c r="H19" i="11"/>
  <c r="H276" i="11"/>
  <c r="H171" i="11"/>
  <c r="H98" i="11"/>
  <c r="H113" i="11"/>
  <c r="H9" i="11"/>
  <c r="H295" i="11"/>
  <c r="H296" i="11"/>
  <c r="H172" i="11"/>
  <c r="H136" i="11"/>
  <c r="H297" i="11"/>
  <c r="H315" i="11"/>
  <c r="H298" i="11"/>
  <c r="H137" i="11"/>
  <c r="H173" i="11"/>
  <c r="H99" i="11"/>
  <c r="H201" i="11"/>
  <c r="H308" i="11"/>
  <c r="H311" i="11"/>
  <c r="H277" i="11"/>
  <c r="H312" i="11"/>
  <c r="H240" i="11"/>
  <c r="H73" i="11"/>
  <c r="H13" i="11"/>
  <c r="H299" i="11"/>
  <c r="H138" i="11"/>
  <c r="H14" i="11"/>
  <c r="H139" i="11"/>
  <c r="H254" i="11"/>
  <c r="H114" i="11"/>
  <c r="H300" i="11"/>
  <c r="H100" i="11"/>
  <c r="H20" i="11"/>
  <c r="H43" i="11"/>
  <c r="H74" i="11"/>
  <c r="H115" i="11"/>
  <c r="H140" i="11"/>
  <c r="H301" i="11"/>
  <c r="H15" i="11"/>
  <c r="H302" i="11"/>
  <c r="H278" i="11"/>
  <c r="H44" i="11"/>
  <c r="H241" i="11"/>
  <c r="H202" i="11"/>
  <c r="H141" i="11"/>
  <c r="H203" i="11"/>
  <c r="H142" i="11"/>
  <c r="H143" i="11"/>
  <c r="H116" i="11"/>
  <c r="H75" i="11"/>
  <c r="H174" i="11"/>
  <c r="H303" i="11"/>
  <c r="H144" i="11"/>
  <c r="H45" i="11"/>
  <c r="H46" i="11"/>
  <c r="H76" i="11"/>
  <c r="H47" i="11"/>
  <c r="H255" i="11"/>
  <c r="H204" i="11"/>
  <c r="H145" i="11"/>
  <c r="H77" i="11"/>
  <c r="H101" i="11"/>
  <c r="H78" i="11"/>
  <c r="H304" i="11"/>
  <c r="H102" i="11"/>
  <c r="H21" i="11"/>
  <c r="H205" i="11"/>
  <c r="H206" i="11"/>
  <c r="H207" i="11"/>
  <c r="H279" i="11"/>
  <c r="H256" i="11"/>
  <c r="H280" i="11"/>
  <c r="H22" i="11"/>
  <c r="H257" i="11"/>
  <c r="H208" i="11"/>
  <c r="H103" i="11"/>
  <c r="H28" i="11"/>
  <c r="H209" i="11"/>
  <c r="H210" i="11"/>
  <c r="H48" i="11"/>
  <c r="H211" i="11"/>
  <c r="H29" i="11"/>
  <c r="H146" i="11"/>
  <c r="H49" i="11"/>
  <c r="H117" i="11"/>
  <c r="H212" i="11"/>
  <c r="H258" i="11"/>
  <c r="H79" i="11"/>
  <c r="H50" i="11"/>
  <c r="H30" i="11"/>
  <c r="H147" i="11"/>
  <c r="H213" i="11"/>
  <c r="H51" i="11"/>
  <c r="H214" i="11"/>
  <c r="H215" i="11"/>
  <c r="H23" i="11"/>
  <c r="H104" i="11"/>
  <c r="H118" i="11"/>
  <c r="H148" i="11"/>
  <c r="H52" i="11"/>
  <c r="H80" i="11"/>
  <c r="H216" i="11"/>
  <c r="H24" i="11"/>
  <c r="H81" i="11"/>
  <c r="H288" i="11"/>
  <c r="H105" i="11"/>
  <c r="H217" i="11"/>
  <c r="H259" i="11"/>
  <c r="H175" i="11"/>
  <c r="H149" i="11"/>
  <c r="H218" i="11"/>
  <c r="H65" i="11"/>
  <c r="H281" i="11"/>
  <c r="H289" i="11"/>
  <c r="H176" i="11"/>
  <c r="H219" i="11"/>
  <c r="H290" i="11"/>
  <c r="H31" i="11"/>
  <c r="H220" i="11"/>
  <c r="H53" i="11"/>
  <c r="H119" i="11"/>
  <c r="H221" i="11"/>
  <c r="H177" i="11"/>
  <c r="H305" i="11"/>
  <c r="H222" i="11"/>
  <c r="H106" i="11"/>
  <c r="H223" i="11"/>
  <c r="H54" i="11"/>
  <c r="H306" i="11"/>
  <c r="H120" i="11"/>
  <c r="H150" i="11"/>
  <c r="H151" i="11"/>
  <c r="H260" i="11"/>
  <c r="H55" i="11"/>
  <c r="H152" i="11"/>
  <c r="H224" i="11"/>
  <c r="H82" i="11"/>
  <c r="H225" i="11"/>
  <c r="H12" i="11"/>
  <c r="H261" i="11"/>
  <c r="H226" i="11"/>
  <c r="H153" i="11"/>
  <c r="H56" i="11"/>
  <c r="H242" i="11"/>
  <c r="H154" i="11"/>
  <c r="H83" i="11"/>
  <c r="H121" i="11"/>
  <c r="H262" i="11"/>
  <c r="H263" i="11"/>
  <c r="H155" i="11"/>
  <c r="H10" i="11"/>
  <c r="H243" i="11"/>
  <c r="H227" i="11"/>
  <c r="H228" i="11"/>
  <c r="H282" i="11"/>
  <c r="H5" i="11"/>
  <c r="H66" i="11"/>
  <c r="H84" i="11"/>
  <c r="H57" i="11"/>
  <c r="H283" i="11"/>
  <c r="H178" i="11"/>
  <c r="H32" i="11"/>
  <c r="H229" i="11"/>
  <c r="H156" i="11"/>
  <c r="H244" i="11"/>
  <c r="H230" i="11"/>
  <c r="H157" i="11"/>
  <c r="H264" i="11"/>
  <c r="H107" i="11"/>
  <c r="H245" i="11"/>
  <c r="H25" i="11"/>
  <c r="H85" i="11"/>
  <c r="H231" i="11"/>
  <c r="H232" i="11"/>
  <c r="H58" i="11"/>
  <c r="H86" i="11"/>
  <c r="H87" i="11"/>
  <c r="H11" i="11"/>
  <c r="H246" i="11"/>
  <c r="H88" i="11"/>
  <c r="H247" i="11"/>
  <c r="H108" i="11"/>
  <c r="H16" i="11"/>
  <c r="H307" i="11"/>
  <c r="H158" i="11"/>
  <c r="H6" i="11"/>
  <c r="H248" i="11"/>
  <c r="H159" i="11"/>
  <c r="H233" i="11"/>
  <c r="H122" i="11"/>
  <c r="H89" i="11"/>
  <c r="H160" i="11"/>
  <c r="H161" i="11"/>
  <c r="H162" i="11"/>
  <c r="H59" i="11"/>
  <c r="H291" i="11"/>
  <c r="H163" i="11"/>
  <c r="H60" i="11"/>
  <c r="H67" i="11"/>
  <c r="H265" i="11"/>
  <c r="H164" i="11"/>
  <c r="H309" i="11"/>
  <c r="H90" i="11"/>
  <c r="H179" i="11"/>
  <c r="H234" i="11"/>
  <c r="H17" i="11"/>
  <c r="H284" i="11"/>
  <c r="H313" i="11"/>
  <c r="H26" i="11"/>
  <c r="H165" i="11"/>
  <c r="H61" i="11"/>
  <c r="H7" i="11"/>
  <c r="H235" i="11"/>
  <c r="H123" i="11"/>
  <c r="H166" i="11"/>
  <c r="H124" i="11"/>
  <c r="H167" i="11"/>
  <c r="H285" i="11"/>
  <c r="H91" i="11"/>
  <c r="H236" i="11"/>
  <c r="H62" i="11"/>
  <c r="H266" i="11"/>
  <c r="H63" i="11"/>
  <c r="H92" i="11"/>
  <c r="H93" i="11"/>
  <c r="H64" i="11"/>
  <c r="F33" i="11"/>
  <c r="F180" i="11"/>
  <c r="F68" i="11"/>
  <c r="F267" i="11"/>
  <c r="F168" i="11"/>
  <c r="F249" i="11"/>
  <c r="F237" i="11"/>
  <c r="F94" i="11"/>
  <c r="F268" i="11"/>
  <c r="F181" i="11"/>
  <c r="F34" i="11"/>
  <c r="F269" i="11"/>
  <c r="F125" i="11"/>
  <c r="F270" i="11"/>
  <c r="F271" i="11"/>
  <c r="F272" i="11"/>
  <c r="F18" i="11"/>
  <c r="F182" i="11"/>
  <c r="F183" i="11"/>
  <c r="F35" i="11"/>
  <c r="F109" i="11"/>
  <c r="F184" i="11"/>
  <c r="F185" i="11"/>
  <c r="F314" i="11"/>
  <c r="F286" i="11"/>
  <c r="F250" i="11"/>
  <c r="F186" i="11"/>
  <c r="F251" i="11"/>
  <c r="F292" i="11"/>
  <c r="F126" i="11"/>
  <c r="F187" i="11"/>
  <c r="F287" i="11"/>
  <c r="F188" i="11"/>
  <c r="F127" i="11"/>
  <c r="F189" i="11"/>
  <c r="F128" i="11"/>
  <c r="F190" i="11"/>
  <c r="F191" i="11"/>
  <c r="F192" i="11"/>
  <c r="F252" i="11"/>
  <c r="F36" i="11"/>
  <c r="F293" i="11"/>
  <c r="F273" i="11"/>
  <c r="F129" i="11"/>
  <c r="F238" i="11"/>
  <c r="F193" i="11"/>
  <c r="F194" i="11"/>
  <c r="F8" i="11"/>
  <c r="F69" i="11"/>
  <c r="F95" i="11"/>
  <c r="F37" i="11"/>
  <c r="F38" i="11"/>
  <c r="F274" i="11"/>
  <c r="F239" i="11"/>
  <c r="F110" i="11"/>
  <c r="F169" i="11"/>
  <c r="F96" i="11"/>
  <c r="F195" i="11"/>
  <c r="F27" i="11"/>
  <c r="F130" i="11"/>
  <c r="F70" i="11"/>
  <c r="F310" i="11"/>
  <c r="F196" i="11"/>
  <c r="F197" i="11"/>
  <c r="F71" i="11"/>
  <c r="F131" i="11"/>
  <c r="F132" i="11"/>
  <c r="F72" i="11"/>
  <c r="F97" i="11"/>
  <c r="F170" i="11"/>
  <c r="F39" i="11"/>
  <c r="F111" i="11"/>
  <c r="F40" i="11"/>
  <c r="F112" i="11"/>
  <c r="F275" i="11"/>
  <c r="F133" i="11"/>
  <c r="F198" i="11"/>
  <c r="F199" i="11"/>
  <c r="F200" i="11"/>
  <c r="F134" i="11"/>
  <c r="F294" i="11"/>
  <c r="F41" i="11"/>
  <c r="F42" i="11"/>
  <c r="F135" i="11"/>
  <c r="F253" i="11"/>
  <c r="F19" i="11"/>
  <c r="F276" i="11"/>
  <c r="F171" i="11"/>
  <c r="F98" i="11"/>
  <c r="F113" i="11"/>
  <c r="F9" i="11"/>
  <c r="F295" i="11"/>
  <c r="F296" i="11"/>
  <c r="F172" i="11"/>
  <c r="F136" i="11"/>
  <c r="F297" i="11"/>
  <c r="F315" i="11"/>
  <c r="F298" i="11"/>
  <c r="F137" i="11"/>
  <c r="F173" i="11"/>
  <c r="F99" i="11"/>
  <c r="F201" i="11"/>
  <c r="F308" i="11"/>
  <c r="F311" i="11"/>
  <c r="F277" i="11"/>
  <c r="F312" i="11"/>
  <c r="F240" i="11"/>
  <c r="F73" i="11"/>
  <c r="F13" i="11"/>
  <c r="F299" i="11"/>
  <c r="F138" i="11"/>
  <c r="F14" i="11"/>
  <c r="F139" i="11"/>
  <c r="F254" i="11"/>
  <c r="F114" i="11"/>
  <c r="F300" i="11"/>
  <c r="F100" i="11"/>
  <c r="F20" i="11"/>
  <c r="F43" i="11"/>
  <c r="F74" i="11"/>
  <c r="F115" i="11"/>
  <c r="F140" i="11"/>
  <c r="F301" i="11"/>
  <c r="F15" i="11"/>
  <c r="F302" i="11"/>
  <c r="F278" i="11"/>
  <c r="F44" i="11"/>
  <c r="F241" i="11"/>
  <c r="F202" i="11"/>
  <c r="F141" i="11"/>
  <c r="F203" i="11"/>
  <c r="F142" i="11"/>
  <c r="F143" i="11"/>
  <c r="F116" i="11"/>
  <c r="F75" i="11"/>
  <c r="F174" i="11"/>
  <c r="F303" i="11"/>
  <c r="F144" i="11"/>
  <c r="F45" i="11"/>
  <c r="F46" i="11"/>
  <c r="F76" i="11"/>
  <c r="F47" i="11"/>
  <c r="F255" i="11"/>
  <c r="F204" i="11"/>
  <c r="F145" i="11"/>
  <c r="F77" i="11"/>
  <c r="F101" i="11"/>
  <c r="F78" i="11"/>
  <c r="F304" i="11"/>
  <c r="F102" i="11"/>
  <c r="F21" i="11"/>
  <c r="F205" i="11"/>
  <c r="F206" i="11"/>
  <c r="F207" i="11"/>
  <c r="F279" i="11"/>
  <c r="F256" i="11"/>
  <c r="F280" i="11"/>
  <c r="F22" i="11"/>
  <c r="F257" i="11"/>
  <c r="F208" i="11"/>
  <c r="F103" i="11"/>
  <c r="F28" i="11"/>
  <c r="F209" i="11"/>
  <c r="F210" i="11"/>
  <c r="F48" i="11"/>
  <c r="F211" i="11"/>
  <c r="F29" i="11"/>
  <c r="F146" i="11"/>
  <c r="F49" i="11"/>
  <c r="F117" i="11"/>
  <c r="F212" i="11"/>
  <c r="F258" i="11"/>
  <c r="F79" i="11"/>
  <c r="F50" i="11"/>
  <c r="F30" i="11"/>
  <c r="F147" i="11"/>
  <c r="F213" i="11"/>
  <c r="F51" i="11"/>
  <c r="F214" i="11"/>
  <c r="F215" i="11"/>
  <c r="F23" i="11"/>
  <c r="F104" i="11"/>
  <c r="F118" i="11"/>
  <c r="F148" i="11"/>
  <c r="F52" i="11"/>
  <c r="F80" i="11"/>
  <c r="F216" i="11"/>
  <c r="F24" i="11"/>
  <c r="F81" i="11"/>
  <c r="F288" i="11"/>
  <c r="F105" i="11"/>
  <c r="F217" i="11"/>
  <c r="F259" i="11"/>
  <c r="F175" i="11"/>
  <c r="F149" i="11"/>
  <c r="F218" i="11"/>
  <c r="F65" i="11"/>
  <c r="F281" i="11"/>
  <c r="F289" i="11"/>
  <c r="F176" i="11"/>
  <c r="F219" i="11"/>
  <c r="F290" i="11"/>
  <c r="F31" i="11"/>
  <c r="F220" i="11"/>
  <c r="F53" i="11"/>
  <c r="F119" i="11"/>
  <c r="F221" i="11"/>
  <c r="F177" i="11"/>
  <c r="F305" i="11"/>
  <c r="F222" i="11"/>
  <c r="F106" i="11"/>
  <c r="F223" i="11"/>
  <c r="F54" i="11"/>
  <c r="F306" i="11"/>
  <c r="F120" i="11"/>
  <c r="F150" i="11"/>
  <c r="F151" i="11"/>
  <c r="F260" i="11"/>
  <c r="F55" i="11"/>
  <c r="F152" i="11"/>
  <c r="F224" i="11"/>
  <c r="F82" i="11"/>
  <c r="F225" i="11"/>
  <c r="F12" i="11"/>
  <c r="F261" i="11"/>
  <c r="F226" i="11"/>
  <c r="F153" i="11"/>
  <c r="F56" i="11"/>
  <c r="F242" i="11"/>
  <c r="F154" i="11"/>
  <c r="F83" i="11"/>
  <c r="F121" i="11"/>
  <c r="F262" i="11"/>
  <c r="F263" i="11"/>
  <c r="F155" i="11"/>
  <c r="F10" i="11"/>
  <c r="F243" i="11"/>
  <c r="F227" i="11"/>
  <c r="F228" i="11"/>
  <c r="F282" i="11"/>
  <c r="F5" i="11"/>
  <c r="F66" i="11"/>
  <c r="F84" i="11"/>
  <c r="F57" i="11"/>
  <c r="F283" i="11"/>
  <c r="F178" i="11"/>
  <c r="F32" i="11"/>
  <c r="F229" i="11"/>
  <c r="F156" i="11"/>
  <c r="F244" i="11"/>
  <c r="F230" i="11"/>
  <c r="F157" i="11"/>
  <c r="F264" i="11"/>
  <c r="F107" i="11"/>
  <c r="F245" i="11"/>
  <c r="F25" i="11"/>
  <c r="F85" i="11"/>
  <c r="F231" i="11"/>
  <c r="F232" i="11"/>
  <c r="F58" i="11"/>
  <c r="F86" i="11"/>
  <c r="F87" i="11"/>
  <c r="F11" i="11"/>
  <c r="F246" i="11"/>
  <c r="F88" i="11"/>
  <c r="F247" i="11"/>
  <c r="F108" i="11"/>
  <c r="F16" i="11"/>
  <c r="F307" i="11"/>
  <c r="F158" i="11"/>
  <c r="F6" i="11"/>
  <c r="F248" i="11"/>
  <c r="F159" i="11"/>
  <c r="F233" i="11"/>
  <c r="F122" i="11"/>
  <c r="F89" i="11"/>
  <c r="F160" i="11"/>
  <c r="F161" i="11"/>
  <c r="F162" i="11"/>
  <c r="F59" i="11"/>
  <c r="F291" i="11"/>
  <c r="F163" i="11"/>
  <c r="F60" i="11"/>
  <c r="F67" i="11"/>
  <c r="F265" i="11"/>
  <c r="F164" i="11"/>
  <c r="F309" i="11"/>
  <c r="F90" i="11"/>
  <c r="F179" i="11"/>
  <c r="F234" i="11"/>
  <c r="F17" i="11"/>
  <c r="F284" i="11"/>
  <c r="F313" i="11"/>
  <c r="F26" i="11"/>
  <c r="F165" i="11"/>
  <c r="F61" i="11"/>
  <c r="F7" i="11"/>
  <c r="F235" i="11"/>
  <c r="F123" i="11"/>
  <c r="F166" i="11"/>
  <c r="F124" i="11"/>
  <c r="F167" i="11"/>
  <c r="F285" i="11"/>
  <c r="F91" i="11"/>
  <c r="F236" i="11"/>
  <c r="F62" i="11"/>
  <c r="F266" i="11"/>
  <c r="F63" i="11"/>
  <c r="F92" i="11"/>
  <c r="F93" i="11"/>
  <c r="F64" i="11"/>
  <c r="D33" i="11"/>
  <c r="D180" i="11"/>
  <c r="D68" i="11"/>
  <c r="D267" i="11"/>
  <c r="D168" i="11"/>
  <c r="D249" i="11"/>
  <c r="D237" i="11"/>
  <c r="D94" i="11"/>
  <c r="D268" i="11"/>
  <c r="D181" i="11"/>
  <c r="D34" i="11"/>
  <c r="D269" i="11"/>
  <c r="D125" i="11"/>
  <c r="D270" i="11"/>
  <c r="D271" i="11"/>
  <c r="D272" i="11"/>
  <c r="D18" i="11"/>
  <c r="D182" i="11"/>
  <c r="D183" i="11"/>
  <c r="D35" i="11"/>
  <c r="D109" i="11"/>
  <c r="D184" i="11"/>
  <c r="D185" i="11"/>
  <c r="D314" i="11"/>
  <c r="D286" i="11"/>
  <c r="D250" i="11"/>
  <c r="D186" i="11"/>
  <c r="D251" i="11"/>
  <c r="D292" i="11"/>
  <c r="D126" i="11"/>
  <c r="D187" i="11"/>
  <c r="D287" i="11"/>
  <c r="D188" i="11"/>
  <c r="D127" i="11"/>
  <c r="D189" i="11"/>
  <c r="D128" i="11"/>
  <c r="D190" i="11"/>
  <c r="D191" i="11"/>
  <c r="D192" i="11"/>
  <c r="D252" i="11"/>
  <c r="D36" i="11"/>
  <c r="D293" i="11"/>
  <c r="D273" i="11"/>
  <c r="D129" i="11"/>
  <c r="D238" i="11"/>
  <c r="D193" i="11"/>
  <c r="D194" i="11"/>
  <c r="D8" i="11"/>
  <c r="D69" i="11"/>
  <c r="D95" i="11"/>
  <c r="D37" i="11"/>
  <c r="D38" i="11"/>
  <c r="D274" i="11"/>
  <c r="D239" i="11"/>
  <c r="D110" i="11"/>
  <c r="D169" i="11"/>
  <c r="D96" i="11"/>
  <c r="D195" i="11"/>
  <c r="D27" i="11"/>
  <c r="D130" i="11"/>
  <c r="D70" i="11"/>
  <c r="D310" i="11"/>
  <c r="D196" i="11"/>
  <c r="D197" i="11"/>
  <c r="D71" i="11"/>
  <c r="D131" i="11"/>
  <c r="D132" i="11"/>
  <c r="D72" i="11"/>
  <c r="D97" i="11"/>
  <c r="D170" i="11"/>
  <c r="D39" i="11"/>
  <c r="D111" i="11"/>
  <c r="D40" i="11"/>
  <c r="D112" i="11"/>
  <c r="D275" i="11"/>
  <c r="D133" i="11"/>
  <c r="D198" i="11"/>
  <c r="D199" i="11"/>
  <c r="D200" i="11"/>
  <c r="D134" i="11"/>
  <c r="D294" i="11"/>
  <c r="D41" i="11"/>
  <c r="D42" i="11"/>
  <c r="D135" i="11"/>
  <c r="D253" i="11"/>
  <c r="D19" i="11"/>
  <c r="D276" i="11"/>
  <c r="D171" i="11"/>
  <c r="D98" i="11"/>
  <c r="D113" i="11"/>
  <c r="D9" i="11"/>
  <c r="D295" i="11"/>
  <c r="D296" i="11"/>
  <c r="D172" i="11"/>
  <c r="D136" i="11"/>
  <c r="D297" i="11"/>
  <c r="D315" i="11"/>
  <c r="D298" i="11"/>
  <c r="D137" i="11"/>
  <c r="D173" i="11"/>
  <c r="D99" i="11"/>
  <c r="D201" i="11"/>
  <c r="D308" i="11"/>
  <c r="D311" i="11"/>
  <c r="D277" i="11"/>
  <c r="D312" i="11"/>
  <c r="D240" i="11"/>
  <c r="D73" i="11"/>
  <c r="D13" i="11"/>
  <c r="D299" i="11"/>
  <c r="D138" i="11"/>
  <c r="D14" i="11"/>
  <c r="D139" i="11"/>
  <c r="D254" i="11"/>
  <c r="D114" i="11"/>
  <c r="D300" i="11"/>
  <c r="D100" i="11"/>
  <c r="D20" i="11"/>
  <c r="D43" i="11"/>
  <c r="D74" i="11"/>
  <c r="D115" i="11"/>
  <c r="D140" i="11"/>
  <c r="D301" i="11"/>
  <c r="D15" i="11"/>
  <c r="D302" i="11"/>
  <c r="D278" i="11"/>
  <c r="D44" i="11"/>
  <c r="D241" i="11"/>
  <c r="D202" i="11"/>
  <c r="D141" i="11"/>
  <c r="D203" i="11"/>
  <c r="D142" i="11"/>
  <c r="D143" i="11"/>
  <c r="D116" i="11"/>
  <c r="D75" i="11"/>
  <c r="D174" i="11"/>
  <c r="D303" i="11"/>
  <c r="D144" i="11"/>
  <c r="D45" i="11"/>
  <c r="D46" i="11"/>
  <c r="D76" i="11"/>
  <c r="D47" i="11"/>
  <c r="D255" i="11"/>
  <c r="D204" i="11"/>
  <c r="D145" i="11"/>
  <c r="D77" i="11"/>
  <c r="D101" i="11"/>
  <c r="D78" i="11"/>
  <c r="D304" i="11"/>
  <c r="D102" i="11"/>
  <c r="D21" i="11"/>
  <c r="D205" i="11"/>
  <c r="D206" i="11"/>
  <c r="D207" i="11"/>
  <c r="D279" i="11"/>
  <c r="D256" i="11"/>
  <c r="D280" i="11"/>
  <c r="D22" i="11"/>
  <c r="D257" i="11"/>
  <c r="D208" i="11"/>
  <c r="D103" i="11"/>
  <c r="D28" i="11"/>
  <c r="D209" i="11"/>
  <c r="D210" i="11"/>
  <c r="D48" i="11"/>
  <c r="D211" i="11"/>
  <c r="D29" i="11"/>
  <c r="D146" i="11"/>
  <c r="D49" i="11"/>
  <c r="D117" i="11"/>
  <c r="D212" i="11"/>
  <c r="D258" i="11"/>
  <c r="D79" i="11"/>
  <c r="D50" i="11"/>
  <c r="D30" i="11"/>
  <c r="D147" i="11"/>
  <c r="D213" i="11"/>
  <c r="D51" i="11"/>
  <c r="D214" i="11"/>
  <c r="D215" i="11"/>
  <c r="D23" i="11"/>
  <c r="D104" i="11"/>
  <c r="D118" i="11"/>
  <c r="D148" i="11"/>
  <c r="D52" i="11"/>
  <c r="D80" i="11"/>
  <c r="D216" i="11"/>
  <c r="D24" i="11"/>
  <c r="D81" i="11"/>
  <c r="D288" i="11"/>
  <c r="D105" i="11"/>
  <c r="D217" i="11"/>
  <c r="D259" i="11"/>
  <c r="D175" i="11"/>
  <c r="D149" i="11"/>
  <c r="D218" i="11"/>
  <c r="D65" i="11"/>
  <c r="D281" i="11"/>
  <c r="D289" i="11"/>
  <c r="D176" i="11"/>
  <c r="D219" i="11"/>
  <c r="D290" i="11"/>
  <c r="D31" i="11"/>
  <c r="D220" i="11"/>
  <c r="D53" i="11"/>
  <c r="D119" i="11"/>
  <c r="D221" i="11"/>
  <c r="D177" i="11"/>
  <c r="D305" i="11"/>
  <c r="D222" i="11"/>
  <c r="D106" i="11"/>
  <c r="D223" i="11"/>
  <c r="D54" i="11"/>
  <c r="D306" i="11"/>
  <c r="D120" i="11"/>
  <c r="D150" i="11"/>
  <c r="D151" i="11"/>
  <c r="D260" i="11"/>
  <c r="D55" i="11"/>
  <c r="D152" i="11"/>
  <c r="D224" i="11"/>
  <c r="D82" i="11"/>
  <c r="D225" i="11"/>
  <c r="D12" i="11"/>
  <c r="D261" i="11"/>
  <c r="D226" i="11"/>
  <c r="D153" i="11"/>
  <c r="D56" i="11"/>
  <c r="D242" i="11"/>
  <c r="D154" i="11"/>
  <c r="D83" i="11"/>
  <c r="D121" i="11"/>
  <c r="D262" i="11"/>
  <c r="D263" i="11"/>
  <c r="D155" i="11"/>
  <c r="D10" i="11"/>
  <c r="D243" i="11"/>
  <c r="D227" i="11"/>
  <c r="D228" i="11"/>
  <c r="D282" i="11"/>
  <c r="D5" i="11"/>
  <c r="D66" i="11"/>
  <c r="D84" i="11"/>
  <c r="D57" i="11"/>
  <c r="D283" i="11"/>
  <c r="D178" i="11"/>
  <c r="D32" i="11"/>
  <c r="D229" i="11"/>
  <c r="D156" i="11"/>
  <c r="D244" i="11"/>
  <c r="D230" i="11"/>
  <c r="D157" i="11"/>
  <c r="D264" i="11"/>
  <c r="D107" i="11"/>
  <c r="D245" i="11"/>
  <c r="D25" i="11"/>
  <c r="D85" i="11"/>
  <c r="D231" i="11"/>
  <c r="D232" i="11"/>
  <c r="D58" i="11"/>
  <c r="D86" i="11"/>
  <c r="D87" i="11"/>
  <c r="D11" i="11"/>
  <c r="D246" i="11"/>
  <c r="D88" i="11"/>
  <c r="D247" i="11"/>
  <c r="D108" i="11"/>
  <c r="D16" i="11"/>
  <c r="D307" i="11"/>
  <c r="D158" i="11"/>
  <c r="D6" i="11"/>
  <c r="D248" i="11"/>
  <c r="D159" i="11"/>
  <c r="D233" i="11"/>
  <c r="D122" i="11"/>
  <c r="D89" i="11"/>
  <c r="D160" i="11"/>
  <c r="D161" i="11"/>
  <c r="D162" i="11"/>
  <c r="D59" i="11"/>
  <c r="D291" i="11"/>
  <c r="D163" i="11"/>
  <c r="D60" i="11"/>
  <c r="D67" i="11"/>
  <c r="D265" i="11"/>
  <c r="D164" i="11"/>
  <c r="D309" i="11"/>
  <c r="D90" i="11"/>
  <c r="D179" i="11"/>
  <c r="D234" i="11"/>
  <c r="D17" i="11"/>
  <c r="D284" i="11"/>
  <c r="D313" i="11"/>
  <c r="D26" i="11"/>
  <c r="D165" i="11"/>
  <c r="D61" i="11"/>
  <c r="D7" i="11"/>
  <c r="D235" i="11"/>
  <c r="D123" i="11"/>
  <c r="D166" i="11"/>
  <c r="D124" i="11"/>
  <c r="D167" i="11"/>
  <c r="D285" i="11"/>
  <c r="D91" i="11"/>
  <c r="D236" i="11"/>
  <c r="D62" i="11"/>
  <c r="D266" i="11"/>
  <c r="D63" i="11"/>
  <c r="D92" i="11"/>
  <c r="D93" i="11"/>
  <c r="D64" i="11"/>
  <c r="N88" i="9"/>
  <c r="B88" i="9" s="1"/>
  <c r="L88" i="9"/>
  <c r="J88" i="9"/>
  <c r="H88" i="9"/>
  <c r="D88" i="9"/>
  <c r="F88" i="9"/>
  <c r="L3" i="2"/>
  <c r="N218" i="9"/>
  <c r="N89" i="9"/>
  <c r="N105" i="9"/>
  <c r="N240" i="9"/>
  <c r="N170" i="9"/>
  <c r="N219" i="9"/>
  <c r="N17" i="9"/>
  <c r="N171" i="9"/>
  <c r="N56" i="9"/>
  <c r="N57" i="9"/>
  <c r="N220" i="9"/>
  <c r="N172" i="9"/>
  <c r="N18" i="9"/>
  <c r="N9" i="9"/>
  <c r="N287" i="9"/>
  <c r="N40" i="9"/>
  <c r="N326" i="9"/>
  <c r="N119" i="9"/>
  <c r="N241" i="9"/>
  <c r="N212" i="9"/>
  <c r="N35" i="9"/>
  <c r="N173" i="9"/>
  <c r="N120" i="9"/>
  <c r="N174" i="9"/>
  <c r="N175" i="9"/>
  <c r="N176" i="9"/>
  <c r="N58" i="9"/>
  <c r="N90" i="9"/>
  <c r="N288" i="9"/>
  <c r="N121" i="9"/>
  <c r="N41" i="9"/>
  <c r="N122" i="9"/>
  <c r="N123" i="9"/>
  <c r="N242" i="9"/>
  <c r="N221" i="9"/>
  <c r="N42" i="9"/>
  <c r="N177" i="9"/>
  <c r="N222" i="9"/>
  <c r="N59" i="9"/>
  <c r="N243" i="9"/>
  <c r="N60" i="9"/>
  <c r="N213" i="9"/>
  <c r="N61" i="9"/>
  <c r="N223" i="9"/>
  <c r="N36" i="9"/>
  <c r="N124" i="9"/>
  <c r="N320" i="9"/>
  <c r="N283" i="9"/>
  <c r="N244" i="9"/>
  <c r="N125" i="9"/>
  <c r="N289" i="9"/>
  <c r="N126" i="9"/>
  <c r="N245" i="9"/>
  <c r="N37" i="9"/>
  <c r="N178" i="9"/>
  <c r="N127" i="9"/>
  <c r="N128" i="9"/>
  <c r="N19" i="9"/>
  <c r="N129" i="9"/>
  <c r="N106" i="9"/>
  <c r="N224" i="9"/>
  <c r="N332" i="9"/>
  <c r="N246" i="9"/>
  <c r="N32" i="9"/>
  <c r="N43" i="9"/>
  <c r="N247" i="9"/>
  <c r="N248" i="9"/>
  <c r="N91" i="9"/>
  <c r="N249" i="9"/>
  <c r="N92" i="9"/>
  <c r="N250" i="9"/>
  <c r="N62" i="9"/>
  <c r="N10" i="9"/>
  <c r="N284" i="9"/>
  <c r="N20" i="9"/>
  <c r="N11" i="9"/>
  <c r="N130" i="9"/>
  <c r="N63" i="9"/>
  <c r="N107" i="9"/>
  <c r="N290" i="9"/>
  <c r="N131" i="9"/>
  <c r="N64" i="9"/>
  <c r="N291" i="9"/>
  <c r="N225" i="9"/>
  <c r="N108" i="9"/>
  <c r="N251" i="9"/>
  <c r="N93" i="9"/>
  <c r="N179" i="9"/>
  <c r="N180" i="9"/>
  <c r="N132" i="9"/>
  <c r="N109" i="9"/>
  <c r="N252" i="9"/>
  <c r="N214" i="9"/>
  <c r="N65" i="9"/>
  <c r="N285" i="9"/>
  <c r="N133" i="9"/>
  <c r="N181" i="9"/>
  <c r="N21" i="9"/>
  <c r="N44" i="9"/>
  <c r="N226" i="9"/>
  <c r="N253" i="9"/>
  <c r="N12" i="9"/>
  <c r="N66" i="9"/>
  <c r="N13" i="9"/>
  <c r="N110" i="9"/>
  <c r="N94" i="9"/>
  <c r="N67" i="9"/>
  <c r="N22" i="9"/>
  <c r="N95" i="9"/>
  <c r="N134" i="9"/>
  <c r="N14" i="9"/>
  <c r="N292" i="9"/>
  <c r="N329" i="9"/>
  <c r="N227" i="9"/>
  <c r="N182" i="9"/>
  <c r="N228" i="9"/>
  <c r="N254" i="9"/>
  <c r="N7" i="9"/>
  <c r="N255" i="9"/>
  <c r="N183" i="9"/>
  <c r="N96" i="9"/>
  <c r="N45" i="9"/>
  <c r="N256" i="9"/>
  <c r="N184" i="9"/>
  <c r="N185" i="9"/>
  <c r="N23" i="9"/>
  <c r="N327" i="9"/>
  <c r="N293" i="9"/>
  <c r="N46" i="9"/>
  <c r="N229" i="9"/>
  <c r="N135" i="9"/>
  <c r="N257" i="9"/>
  <c r="N294" i="9"/>
  <c r="N24" i="9"/>
  <c r="N258" i="9"/>
  <c r="N295" i="9"/>
  <c r="N259" i="9"/>
  <c r="N97" i="9"/>
  <c r="N25" i="9"/>
  <c r="N230" i="9"/>
  <c r="N186" i="9"/>
  <c r="N296" i="9"/>
  <c r="N68" i="9"/>
  <c r="N47" i="9"/>
  <c r="N111" i="9"/>
  <c r="N231" i="9"/>
  <c r="N112" i="9"/>
  <c r="N38" i="9"/>
  <c r="N136" i="9"/>
  <c r="N260" i="9"/>
  <c r="N261" i="9"/>
  <c r="N297" i="9"/>
  <c r="N48" i="9"/>
  <c r="N262" i="9"/>
  <c r="N137" i="9"/>
  <c r="N187" i="9"/>
  <c r="N263" i="9"/>
  <c r="N298" i="9"/>
  <c r="N321" i="9"/>
  <c r="N264" i="9"/>
  <c r="N333" i="9"/>
  <c r="N69" i="9"/>
  <c r="N26" i="9"/>
  <c r="N138" i="9"/>
  <c r="N299" i="9"/>
  <c r="N54" i="9"/>
  <c r="N27" i="9"/>
  <c r="N300" i="9"/>
  <c r="N49" i="9"/>
  <c r="N139" i="9"/>
  <c r="N70" i="9"/>
  <c r="N140" i="9"/>
  <c r="N141" i="9"/>
  <c r="N301" i="9"/>
  <c r="N71" i="9"/>
  <c r="N6" i="9"/>
  <c r="N335" i="9"/>
  <c r="N142" i="9"/>
  <c r="N113" i="9"/>
  <c r="N143" i="9"/>
  <c r="N98" i="9"/>
  <c r="N232" i="9"/>
  <c r="N188" i="9"/>
  <c r="N144" i="9"/>
  <c r="N302" i="9"/>
  <c r="N15" i="9"/>
  <c r="N189" i="9"/>
  <c r="N328" i="9"/>
  <c r="N50" i="9"/>
  <c r="N145" i="9"/>
  <c r="N114" i="9"/>
  <c r="N265" i="9"/>
  <c r="N303" i="9"/>
  <c r="N99" i="9"/>
  <c r="N72" i="9"/>
  <c r="N304" i="9"/>
  <c r="N8" i="9"/>
  <c r="N305" i="9"/>
  <c r="N306" i="9"/>
  <c r="N115" i="9"/>
  <c r="N190" i="9"/>
  <c r="N191" i="9"/>
  <c r="N266" i="9"/>
  <c r="N215" i="9"/>
  <c r="N16" i="9"/>
  <c r="N192" i="9"/>
  <c r="N216" i="9"/>
  <c r="N146" i="9"/>
  <c r="N147" i="9"/>
  <c r="N148" i="9"/>
  <c r="N100" i="9"/>
  <c r="N193" i="9"/>
  <c r="N73" i="9"/>
  <c r="N267" i="9"/>
  <c r="N28" i="9"/>
  <c r="N149" i="9"/>
  <c r="N194" i="9"/>
  <c r="N307" i="9"/>
  <c r="N233" i="9"/>
  <c r="N150" i="9"/>
  <c r="N322" i="9"/>
  <c r="N195" i="9"/>
  <c r="N330" i="9"/>
  <c r="N323" i="9"/>
  <c r="N74" i="9"/>
  <c r="N308" i="9"/>
  <c r="N116" i="9"/>
  <c r="N75" i="9"/>
  <c r="N55" i="9"/>
  <c r="N76" i="9"/>
  <c r="N101" i="9"/>
  <c r="N51" i="9"/>
  <c r="N309" i="9"/>
  <c r="N102" i="9"/>
  <c r="N310" i="9"/>
  <c r="N77" i="9"/>
  <c r="N196" i="9"/>
  <c r="N78" i="9"/>
  <c r="N29" i="9"/>
  <c r="N234" i="9"/>
  <c r="N151" i="9"/>
  <c r="N197" i="9"/>
  <c r="N198" i="9"/>
  <c r="N79" i="9"/>
  <c r="N152" i="9"/>
  <c r="N153" i="9"/>
  <c r="N39" i="9"/>
  <c r="N154" i="9"/>
  <c r="N80" i="9"/>
  <c r="N117" i="9"/>
  <c r="N268" i="9"/>
  <c r="N103" i="9"/>
  <c r="N286" i="9"/>
  <c r="N155" i="9"/>
  <c r="N235" i="9"/>
  <c r="N104" i="9"/>
  <c r="N269" i="9"/>
  <c r="N118" i="9"/>
  <c r="N311" i="9"/>
  <c r="N30" i="9"/>
  <c r="N199" i="9"/>
  <c r="N156" i="9"/>
  <c r="N157" i="9"/>
  <c r="N81" i="9"/>
  <c r="N270" i="9"/>
  <c r="N200" i="9"/>
  <c r="N52" i="9"/>
  <c r="N312" i="9"/>
  <c r="N31" i="9"/>
  <c r="N201" i="9"/>
  <c r="N236" i="9"/>
  <c r="N331" i="9"/>
  <c r="N82" i="9"/>
  <c r="N202" i="9"/>
  <c r="N203" i="9"/>
  <c r="N324" i="9"/>
  <c r="N237" i="9"/>
  <c r="N271" i="9"/>
  <c r="N158" i="9"/>
  <c r="N204" i="9"/>
  <c r="N272" i="9"/>
  <c r="N205" i="9"/>
  <c r="N325" i="9"/>
  <c r="N273" i="9"/>
  <c r="N159" i="9"/>
  <c r="N206" i="9"/>
  <c r="N274" i="9"/>
  <c r="N275" i="9"/>
  <c r="N160" i="9"/>
  <c r="N207" i="9"/>
  <c r="N53" i="9"/>
  <c r="N33" i="9"/>
  <c r="N161" i="9"/>
  <c r="N162" i="9"/>
  <c r="N208" i="9"/>
  <c r="N276" i="9"/>
  <c r="N277" i="9"/>
  <c r="N163" i="9"/>
  <c r="N313" i="9"/>
  <c r="N278" i="9"/>
  <c r="N238" i="9"/>
  <c r="N5" i="9"/>
  <c r="N164" i="9"/>
  <c r="N239" i="9"/>
  <c r="N165" i="9"/>
  <c r="N166" i="9"/>
  <c r="N209" i="9"/>
  <c r="N167" i="9"/>
  <c r="N83" i="9"/>
  <c r="N314" i="9"/>
  <c r="N279" i="9"/>
  <c r="N315" i="9"/>
  <c r="N316" i="9"/>
  <c r="N217" i="9"/>
  <c r="N84" i="9"/>
  <c r="N280" i="9"/>
  <c r="N281" i="9"/>
  <c r="N210" i="9"/>
  <c r="N334" i="9"/>
  <c r="N317" i="9"/>
  <c r="N85" i="9"/>
  <c r="N318" i="9"/>
  <c r="N319" i="9"/>
  <c r="N34" i="9"/>
  <c r="N211" i="9"/>
  <c r="N282" i="9"/>
  <c r="N86" i="9"/>
  <c r="N87" i="9"/>
  <c r="N168" i="9"/>
  <c r="N169" i="9"/>
  <c r="L218" i="9"/>
  <c r="L89" i="9"/>
  <c r="L105" i="9"/>
  <c r="L240" i="9"/>
  <c r="L170" i="9"/>
  <c r="L219" i="9"/>
  <c r="L17" i="9"/>
  <c r="L171" i="9"/>
  <c r="L56" i="9"/>
  <c r="L57" i="9"/>
  <c r="L220" i="9"/>
  <c r="L172" i="9"/>
  <c r="L18" i="9"/>
  <c r="L9" i="9"/>
  <c r="L287" i="9"/>
  <c r="L40" i="9"/>
  <c r="L326" i="9"/>
  <c r="L119" i="9"/>
  <c r="L241" i="9"/>
  <c r="L212" i="9"/>
  <c r="L35" i="9"/>
  <c r="L173" i="9"/>
  <c r="L120" i="9"/>
  <c r="L174" i="9"/>
  <c r="L175" i="9"/>
  <c r="L176" i="9"/>
  <c r="L58" i="9"/>
  <c r="L90" i="9"/>
  <c r="L288" i="9"/>
  <c r="L121" i="9"/>
  <c r="L41" i="9"/>
  <c r="L122" i="9"/>
  <c r="L123" i="9"/>
  <c r="L242" i="9"/>
  <c r="L221" i="9"/>
  <c r="L42" i="9"/>
  <c r="L177" i="9"/>
  <c r="L222" i="9"/>
  <c r="L59" i="9"/>
  <c r="L243" i="9"/>
  <c r="L60" i="9"/>
  <c r="L213" i="9"/>
  <c r="L61" i="9"/>
  <c r="L223" i="9"/>
  <c r="L36" i="9"/>
  <c r="L124" i="9"/>
  <c r="L320" i="9"/>
  <c r="L283" i="9"/>
  <c r="L244" i="9"/>
  <c r="L125" i="9"/>
  <c r="L289" i="9"/>
  <c r="L126" i="9"/>
  <c r="L245" i="9"/>
  <c r="L37" i="9"/>
  <c r="L178" i="9"/>
  <c r="L127" i="9"/>
  <c r="L128" i="9"/>
  <c r="L19" i="9"/>
  <c r="L129" i="9"/>
  <c r="L106" i="9"/>
  <c r="L224" i="9"/>
  <c r="L332" i="9"/>
  <c r="L246" i="9"/>
  <c r="L32" i="9"/>
  <c r="L43" i="9"/>
  <c r="L247" i="9"/>
  <c r="L248" i="9"/>
  <c r="L91" i="9"/>
  <c r="L249" i="9"/>
  <c r="L92" i="9"/>
  <c r="L250" i="9"/>
  <c r="L62" i="9"/>
  <c r="L10" i="9"/>
  <c r="L284" i="9"/>
  <c r="L20" i="9"/>
  <c r="L11" i="9"/>
  <c r="L130" i="9"/>
  <c r="L63" i="9"/>
  <c r="L107" i="9"/>
  <c r="L290" i="9"/>
  <c r="L131" i="9"/>
  <c r="L64" i="9"/>
  <c r="L291" i="9"/>
  <c r="L225" i="9"/>
  <c r="L108" i="9"/>
  <c r="L251" i="9"/>
  <c r="L93" i="9"/>
  <c r="L179" i="9"/>
  <c r="L180" i="9"/>
  <c r="L132" i="9"/>
  <c r="L109" i="9"/>
  <c r="L252" i="9"/>
  <c r="L214" i="9"/>
  <c r="L65" i="9"/>
  <c r="L285" i="9"/>
  <c r="L133" i="9"/>
  <c r="L181" i="9"/>
  <c r="L21" i="9"/>
  <c r="L44" i="9"/>
  <c r="L226" i="9"/>
  <c r="L253" i="9"/>
  <c r="L12" i="9"/>
  <c r="L66" i="9"/>
  <c r="L13" i="9"/>
  <c r="L110" i="9"/>
  <c r="L94" i="9"/>
  <c r="L67" i="9"/>
  <c r="L22" i="9"/>
  <c r="L95" i="9"/>
  <c r="L134" i="9"/>
  <c r="L14" i="9"/>
  <c r="L292" i="9"/>
  <c r="L329" i="9"/>
  <c r="L227" i="9"/>
  <c r="L182" i="9"/>
  <c r="L228" i="9"/>
  <c r="L254" i="9"/>
  <c r="L7" i="9"/>
  <c r="L255" i="9"/>
  <c r="L183" i="9"/>
  <c r="L96" i="9"/>
  <c r="L45" i="9"/>
  <c r="L256" i="9"/>
  <c r="L184" i="9"/>
  <c r="L185" i="9"/>
  <c r="L23" i="9"/>
  <c r="L327" i="9"/>
  <c r="L293" i="9"/>
  <c r="L46" i="9"/>
  <c r="L229" i="9"/>
  <c r="L135" i="9"/>
  <c r="L257" i="9"/>
  <c r="L294" i="9"/>
  <c r="L24" i="9"/>
  <c r="L258" i="9"/>
  <c r="L295" i="9"/>
  <c r="L259" i="9"/>
  <c r="L97" i="9"/>
  <c r="L25" i="9"/>
  <c r="L230" i="9"/>
  <c r="L186" i="9"/>
  <c r="L296" i="9"/>
  <c r="L68" i="9"/>
  <c r="L47" i="9"/>
  <c r="L111" i="9"/>
  <c r="L231" i="9"/>
  <c r="L112" i="9"/>
  <c r="L38" i="9"/>
  <c r="L136" i="9"/>
  <c r="L260" i="9"/>
  <c r="L261" i="9"/>
  <c r="L297" i="9"/>
  <c r="L48" i="9"/>
  <c r="L262" i="9"/>
  <c r="L137" i="9"/>
  <c r="L187" i="9"/>
  <c r="L263" i="9"/>
  <c r="L298" i="9"/>
  <c r="L321" i="9"/>
  <c r="L264" i="9"/>
  <c r="L333" i="9"/>
  <c r="L69" i="9"/>
  <c r="L26" i="9"/>
  <c r="L138" i="9"/>
  <c r="L299" i="9"/>
  <c r="L54" i="9"/>
  <c r="L27" i="9"/>
  <c r="L300" i="9"/>
  <c r="L49" i="9"/>
  <c r="L139" i="9"/>
  <c r="L70" i="9"/>
  <c r="L140" i="9"/>
  <c r="L141" i="9"/>
  <c r="L301" i="9"/>
  <c r="L71" i="9"/>
  <c r="L6" i="9"/>
  <c r="L335" i="9"/>
  <c r="L142" i="9"/>
  <c r="L113" i="9"/>
  <c r="L143" i="9"/>
  <c r="L98" i="9"/>
  <c r="L232" i="9"/>
  <c r="L188" i="9"/>
  <c r="L144" i="9"/>
  <c r="L302" i="9"/>
  <c r="L15" i="9"/>
  <c r="L189" i="9"/>
  <c r="L328" i="9"/>
  <c r="L50" i="9"/>
  <c r="L145" i="9"/>
  <c r="L114" i="9"/>
  <c r="L265" i="9"/>
  <c r="L303" i="9"/>
  <c r="L99" i="9"/>
  <c r="L72" i="9"/>
  <c r="L304" i="9"/>
  <c r="L8" i="9"/>
  <c r="L305" i="9"/>
  <c r="L306" i="9"/>
  <c r="L115" i="9"/>
  <c r="L190" i="9"/>
  <c r="L191" i="9"/>
  <c r="L266" i="9"/>
  <c r="L215" i="9"/>
  <c r="L16" i="9"/>
  <c r="L192" i="9"/>
  <c r="L216" i="9"/>
  <c r="L146" i="9"/>
  <c r="L147" i="9"/>
  <c r="L148" i="9"/>
  <c r="L100" i="9"/>
  <c r="L193" i="9"/>
  <c r="L73" i="9"/>
  <c r="L267" i="9"/>
  <c r="L28" i="9"/>
  <c r="L149" i="9"/>
  <c r="L194" i="9"/>
  <c r="L307" i="9"/>
  <c r="L233" i="9"/>
  <c r="L150" i="9"/>
  <c r="L322" i="9"/>
  <c r="L195" i="9"/>
  <c r="L330" i="9"/>
  <c r="L323" i="9"/>
  <c r="L74" i="9"/>
  <c r="L308" i="9"/>
  <c r="L116" i="9"/>
  <c r="L75" i="9"/>
  <c r="L55" i="9"/>
  <c r="L76" i="9"/>
  <c r="L101" i="9"/>
  <c r="L51" i="9"/>
  <c r="L309" i="9"/>
  <c r="L102" i="9"/>
  <c r="L310" i="9"/>
  <c r="L77" i="9"/>
  <c r="L196" i="9"/>
  <c r="L78" i="9"/>
  <c r="L29" i="9"/>
  <c r="L234" i="9"/>
  <c r="L151" i="9"/>
  <c r="L197" i="9"/>
  <c r="L198" i="9"/>
  <c r="L79" i="9"/>
  <c r="L152" i="9"/>
  <c r="L153" i="9"/>
  <c r="L39" i="9"/>
  <c r="L154" i="9"/>
  <c r="L80" i="9"/>
  <c r="L117" i="9"/>
  <c r="L268" i="9"/>
  <c r="L103" i="9"/>
  <c r="L286" i="9"/>
  <c r="L155" i="9"/>
  <c r="L235" i="9"/>
  <c r="L104" i="9"/>
  <c r="L269" i="9"/>
  <c r="L118" i="9"/>
  <c r="L311" i="9"/>
  <c r="L30" i="9"/>
  <c r="L199" i="9"/>
  <c r="L156" i="9"/>
  <c r="L157" i="9"/>
  <c r="L81" i="9"/>
  <c r="L270" i="9"/>
  <c r="L200" i="9"/>
  <c r="L52" i="9"/>
  <c r="L312" i="9"/>
  <c r="L31" i="9"/>
  <c r="L201" i="9"/>
  <c r="L236" i="9"/>
  <c r="L331" i="9"/>
  <c r="L82" i="9"/>
  <c r="L202" i="9"/>
  <c r="L203" i="9"/>
  <c r="L324" i="9"/>
  <c r="L237" i="9"/>
  <c r="L271" i="9"/>
  <c r="L158" i="9"/>
  <c r="L204" i="9"/>
  <c r="L272" i="9"/>
  <c r="L205" i="9"/>
  <c r="L325" i="9"/>
  <c r="L273" i="9"/>
  <c r="L159" i="9"/>
  <c r="L206" i="9"/>
  <c r="L274" i="9"/>
  <c r="L275" i="9"/>
  <c r="L160" i="9"/>
  <c r="L207" i="9"/>
  <c r="L53" i="9"/>
  <c r="L33" i="9"/>
  <c r="L161" i="9"/>
  <c r="L162" i="9"/>
  <c r="L208" i="9"/>
  <c r="L276" i="9"/>
  <c r="L277" i="9"/>
  <c r="L163" i="9"/>
  <c r="L313" i="9"/>
  <c r="L278" i="9"/>
  <c r="L238" i="9"/>
  <c r="L5" i="9"/>
  <c r="L164" i="9"/>
  <c r="L239" i="9"/>
  <c r="L165" i="9"/>
  <c r="L166" i="9"/>
  <c r="L209" i="9"/>
  <c r="L167" i="9"/>
  <c r="L83" i="9"/>
  <c r="L314" i="9"/>
  <c r="L279" i="9"/>
  <c r="L315" i="9"/>
  <c r="L316" i="9"/>
  <c r="L217" i="9"/>
  <c r="L84" i="9"/>
  <c r="L280" i="9"/>
  <c r="L281" i="9"/>
  <c r="L210" i="9"/>
  <c r="L334" i="9"/>
  <c r="L317" i="9"/>
  <c r="L85" i="9"/>
  <c r="L318" i="9"/>
  <c r="L319" i="9"/>
  <c r="L34" i="9"/>
  <c r="L211" i="9"/>
  <c r="L282" i="9"/>
  <c r="L86" i="9"/>
  <c r="L87" i="9"/>
  <c r="L168" i="9"/>
  <c r="L169" i="9"/>
  <c r="J218" i="9"/>
  <c r="J89" i="9"/>
  <c r="J105" i="9"/>
  <c r="J240" i="9"/>
  <c r="J170" i="9"/>
  <c r="J219" i="9"/>
  <c r="J17" i="9"/>
  <c r="J171" i="9"/>
  <c r="J56" i="9"/>
  <c r="J57" i="9"/>
  <c r="J220" i="9"/>
  <c r="J172" i="9"/>
  <c r="J18" i="9"/>
  <c r="J9" i="9"/>
  <c r="J287" i="9"/>
  <c r="J40" i="9"/>
  <c r="J326" i="9"/>
  <c r="J119" i="9"/>
  <c r="J241" i="9"/>
  <c r="J212" i="9"/>
  <c r="J35" i="9"/>
  <c r="J173" i="9"/>
  <c r="J120" i="9"/>
  <c r="J174" i="9"/>
  <c r="J175" i="9"/>
  <c r="J176" i="9"/>
  <c r="J58" i="9"/>
  <c r="J90" i="9"/>
  <c r="J288" i="9"/>
  <c r="J121" i="9"/>
  <c r="J41" i="9"/>
  <c r="J122" i="9"/>
  <c r="J123" i="9"/>
  <c r="J242" i="9"/>
  <c r="J221" i="9"/>
  <c r="J42" i="9"/>
  <c r="J177" i="9"/>
  <c r="J222" i="9"/>
  <c r="J59" i="9"/>
  <c r="J243" i="9"/>
  <c r="J60" i="9"/>
  <c r="J213" i="9"/>
  <c r="J61" i="9"/>
  <c r="J223" i="9"/>
  <c r="J36" i="9"/>
  <c r="J124" i="9"/>
  <c r="J320" i="9"/>
  <c r="J283" i="9"/>
  <c r="J244" i="9"/>
  <c r="J125" i="9"/>
  <c r="J289" i="9"/>
  <c r="J126" i="9"/>
  <c r="J245" i="9"/>
  <c r="J37" i="9"/>
  <c r="J178" i="9"/>
  <c r="J127" i="9"/>
  <c r="J128" i="9"/>
  <c r="J19" i="9"/>
  <c r="J129" i="9"/>
  <c r="J106" i="9"/>
  <c r="J224" i="9"/>
  <c r="J332" i="9"/>
  <c r="J246" i="9"/>
  <c r="J32" i="9"/>
  <c r="J43" i="9"/>
  <c r="J247" i="9"/>
  <c r="J248" i="9"/>
  <c r="J91" i="9"/>
  <c r="J249" i="9"/>
  <c r="J92" i="9"/>
  <c r="J250" i="9"/>
  <c r="J62" i="9"/>
  <c r="J10" i="9"/>
  <c r="J284" i="9"/>
  <c r="J20" i="9"/>
  <c r="J11" i="9"/>
  <c r="J130" i="9"/>
  <c r="J63" i="9"/>
  <c r="J107" i="9"/>
  <c r="J290" i="9"/>
  <c r="J131" i="9"/>
  <c r="J64" i="9"/>
  <c r="J291" i="9"/>
  <c r="J225" i="9"/>
  <c r="J108" i="9"/>
  <c r="J251" i="9"/>
  <c r="J93" i="9"/>
  <c r="J179" i="9"/>
  <c r="J180" i="9"/>
  <c r="J132" i="9"/>
  <c r="J109" i="9"/>
  <c r="J252" i="9"/>
  <c r="J214" i="9"/>
  <c r="J65" i="9"/>
  <c r="J285" i="9"/>
  <c r="J133" i="9"/>
  <c r="J181" i="9"/>
  <c r="J21" i="9"/>
  <c r="J44" i="9"/>
  <c r="J226" i="9"/>
  <c r="J253" i="9"/>
  <c r="J12" i="9"/>
  <c r="J66" i="9"/>
  <c r="J13" i="9"/>
  <c r="J110" i="9"/>
  <c r="J94" i="9"/>
  <c r="J67" i="9"/>
  <c r="J22" i="9"/>
  <c r="J95" i="9"/>
  <c r="J134" i="9"/>
  <c r="J14" i="9"/>
  <c r="J292" i="9"/>
  <c r="J329" i="9"/>
  <c r="J227" i="9"/>
  <c r="J182" i="9"/>
  <c r="J228" i="9"/>
  <c r="J254" i="9"/>
  <c r="J7" i="9"/>
  <c r="J255" i="9"/>
  <c r="J183" i="9"/>
  <c r="J96" i="9"/>
  <c r="J45" i="9"/>
  <c r="J256" i="9"/>
  <c r="J184" i="9"/>
  <c r="J185" i="9"/>
  <c r="J23" i="9"/>
  <c r="J327" i="9"/>
  <c r="J293" i="9"/>
  <c r="J46" i="9"/>
  <c r="J229" i="9"/>
  <c r="J135" i="9"/>
  <c r="J257" i="9"/>
  <c r="J294" i="9"/>
  <c r="J24" i="9"/>
  <c r="J258" i="9"/>
  <c r="J295" i="9"/>
  <c r="J259" i="9"/>
  <c r="J97" i="9"/>
  <c r="J25" i="9"/>
  <c r="J230" i="9"/>
  <c r="J186" i="9"/>
  <c r="J296" i="9"/>
  <c r="J68" i="9"/>
  <c r="J47" i="9"/>
  <c r="J111" i="9"/>
  <c r="J231" i="9"/>
  <c r="J112" i="9"/>
  <c r="J38" i="9"/>
  <c r="J136" i="9"/>
  <c r="J260" i="9"/>
  <c r="J261" i="9"/>
  <c r="J297" i="9"/>
  <c r="J48" i="9"/>
  <c r="J262" i="9"/>
  <c r="J137" i="9"/>
  <c r="J187" i="9"/>
  <c r="J263" i="9"/>
  <c r="J298" i="9"/>
  <c r="J321" i="9"/>
  <c r="J264" i="9"/>
  <c r="J333" i="9"/>
  <c r="J69" i="9"/>
  <c r="J26" i="9"/>
  <c r="J138" i="9"/>
  <c r="J299" i="9"/>
  <c r="J54" i="9"/>
  <c r="J27" i="9"/>
  <c r="J300" i="9"/>
  <c r="J49" i="9"/>
  <c r="J139" i="9"/>
  <c r="J70" i="9"/>
  <c r="J140" i="9"/>
  <c r="J141" i="9"/>
  <c r="J301" i="9"/>
  <c r="J71" i="9"/>
  <c r="J6" i="9"/>
  <c r="J335" i="9"/>
  <c r="J142" i="9"/>
  <c r="J113" i="9"/>
  <c r="J143" i="9"/>
  <c r="J98" i="9"/>
  <c r="J232" i="9"/>
  <c r="J188" i="9"/>
  <c r="J144" i="9"/>
  <c r="J302" i="9"/>
  <c r="J15" i="9"/>
  <c r="J189" i="9"/>
  <c r="J328" i="9"/>
  <c r="J50" i="9"/>
  <c r="J145" i="9"/>
  <c r="J114" i="9"/>
  <c r="J265" i="9"/>
  <c r="J303" i="9"/>
  <c r="J99" i="9"/>
  <c r="J72" i="9"/>
  <c r="J304" i="9"/>
  <c r="J8" i="9"/>
  <c r="J305" i="9"/>
  <c r="J306" i="9"/>
  <c r="J115" i="9"/>
  <c r="J190" i="9"/>
  <c r="J191" i="9"/>
  <c r="J266" i="9"/>
  <c r="J215" i="9"/>
  <c r="J16" i="9"/>
  <c r="J192" i="9"/>
  <c r="J216" i="9"/>
  <c r="J146" i="9"/>
  <c r="J147" i="9"/>
  <c r="J148" i="9"/>
  <c r="J100" i="9"/>
  <c r="J193" i="9"/>
  <c r="J73" i="9"/>
  <c r="J267" i="9"/>
  <c r="J28" i="9"/>
  <c r="J149" i="9"/>
  <c r="J194" i="9"/>
  <c r="J307" i="9"/>
  <c r="J233" i="9"/>
  <c r="J150" i="9"/>
  <c r="J322" i="9"/>
  <c r="J195" i="9"/>
  <c r="J330" i="9"/>
  <c r="J323" i="9"/>
  <c r="J74" i="9"/>
  <c r="J308" i="9"/>
  <c r="J116" i="9"/>
  <c r="J75" i="9"/>
  <c r="J55" i="9"/>
  <c r="J76" i="9"/>
  <c r="J101" i="9"/>
  <c r="J51" i="9"/>
  <c r="J309" i="9"/>
  <c r="J102" i="9"/>
  <c r="J310" i="9"/>
  <c r="J77" i="9"/>
  <c r="J196" i="9"/>
  <c r="J78" i="9"/>
  <c r="J29" i="9"/>
  <c r="J234" i="9"/>
  <c r="J151" i="9"/>
  <c r="J197" i="9"/>
  <c r="J198" i="9"/>
  <c r="J79" i="9"/>
  <c r="J152" i="9"/>
  <c r="J153" i="9"/>
  <c r="J39" i="9"/>
  <c r="J154" i="9"/>
  <c r="J80" i="9"/>
  <c r="J117" i="9"/>
  <c r="J268" i="9"/>
  <c r="J103" i="9"/>
  <c r="J286" i="9"/>
  <c r="J155" i="9"/>
  <c r="J235" i="9"/>
  <c r="J104" i="9"/>
  <c r="J269" i="9"/>
  <c r="J118" i="9"/>
  <c r="J311" i="9"/>
  <c r="J30" i="9"/>
  <c r="J199" i="9"/>
  <c r="J156" i="9"/>
  <c r="J157" i="9"/>
  <c r="J81" i="9"/>
  <c r="J270" i="9"/>
  <c r="J200" i="9"/>
  <c r="J52" i="9"/>
  <c r="J312" i="9"/>
  <c r="J31" i="9"/>
  <c r="J201" i="9"/>
  <c r="J236" i="9"/>
  <c r="J331" i="9"/>
  <c r="J82" i="9"/>
  <c r="J202" i="9"/>
  <c r="J203" i="9"/>
  <c r="J324" i="9"/>
  <c r="J237" i="9"/>
  <c r="J271" i="9"/>
  <c r="J158" i="9"/>
  <c r="J204" i="9"/>
  <c r="J272" i="9"/>
  <c r="J205" i="9"/>
  <c r="J325" i="9"/>
  <c r="J273" i="9"/>
  <c r="J159" i="9"/>
  <c r="J206" i="9"/>
  <c r="J274" i="9"/>
  <c r="J275" i="9"/>
  <c r="J160" i="9"/>
  <c r="J207" i="9"/>
  <c r="J53" i="9"/>
  <c r="J33" i="9"/>
  <c r="J161" i="9"/>
  <c r="J162" i="9"/>
  <c r="J208" i="9"/>
  <c r="J276" i="9"/>
  <c r="J277" i="9"/>
  <c r="J163" i="9"/>
  <c r="J313" i="9"/>
  <c r="J278" i="9"/>
  <c r="J238" i="9"/>
  <c r="J5" i="9"/>
  <c r="J164" i="9"/>
  <c r="J239" i="9"/>
  <c r="J165" i="9"/>
  <c r="J166" i="9"/>
  <c r="J209" i="9"/>
  <c r="J167" i="9"/>
  <c r="J83" i="9"/>
  <c r="J314" i="9"/>
  <c r="J279" i="9"/>
  <c r="J315" i="9"/>
  <c r="J316" i="9"/>
  <c r="J217" i="9"/>
  <c r="J84" i="9"/>
  <c r="J280" i="9"/>
  <c r="J281" i="9"/>
  <c r="J210" i="9"/>
  <c r="J334" i="9"/>
  <c r="J317" i="9"/>
  <c r="J85" i="9"/>
  <c r="J318" i="9"/>
  <c r="J319" i="9"/>
  <c r="J34" i="9"/>
  <c r="J211" i="9"/>
  <c r="J282" i="9"/>
  <c r="J86" i="9"/>
  <c r="J87" i="9"/>
  <c r="J168" i="9"/>
  <c r="J169" i="9"/>
  <c r="H218" i="9"/>
  <c r="H89" i="9"/>
  <c r="H105" i="9"/>
  <c r="H240" i="9"/>
  <c r="H170" i="9"/>
  <c r="H219" i="9"/>
  <c r="H17" i="9"/>
  <c r="H171" i="9"/>
  <c r="H56" i="9"/>
  <c r="H57" i="9"/>
  <c r="H220" i="9"/>
  <c r="H172" i="9"/>
  <c r="H18" i="9"/>
  <c r="H9" i="9"/>
  <c r="H287" i="9"/>
  <c r="H40" i="9"/>
  <c r="H326" i="9"/>
  <c r="H119" i="9"/>
  <c r="H241" i="9"/>
  <c r="H212" i="9"/>
  <c r="H35" i="9"/>
  <c r="H173" i="9"/>
  <c r="H120" i="9"/>
  <c r="H174" i="9"/>
  <c r="H175" i="9"/>
  <c r="H176" i="9"/>
  <c r="H58" i="9"/>
  <c r="H90" i="9"/>
  <c r="H288" i="9"/>
  <c r="H121" i="9"/>
  <c r="H41" i="9"/>
  <c r="H122" i="9"/>
  <c r="H123" i="9"/>
  <c r="H242" i="9"/>
  <c r="H221" i="9"/>
  <c r="H42" i="9"/>
  <c r="H177" i="9"/>
  <c r="H222" i="9"/>
  <c r="H59" i="9"/>
  <c r="H243" i="9"/>
  <c r="H60" i="9"/>
  <c r="H213" i="9"/>
  <c r="H61" i="9"/>
  <c r="H223" i="9"/>
  <c r="H36" i="9"/>
  <c r="H124" i="9"/>
  <c r="H320" i="9"/>
  <c r="H283" i="9"/>
  <c r="H244" i="9"/>
  <c r="H125" i="9"/>
  <c r="H289" i="9"/>
  <c r="H126" i="9"/>
  <c r="H245" i="9"/>
  <c r="H37" i="9"/>
  <c r="H178" i="9"/>
  <c r="H127" i="9"/>
  <c r="H128" i="9"/>
  <c r="H19" i="9"/>
  <c r="H129" i="9"/>
  <c r="H106" i="9"/>
  <c r="H224" i="9"/>
  <c r="H332" i="9"/>
  <c r="H246" i="9"/>
  <c r="H32" i="9"/>
  <c r="H43" i="9"/>
  <c r="H247" i="9"/>
  <c r="H248" i="9"/>
  <c r="H91" i="9"/>
  <c r="H249" i="9"/>
  <c r="H92" i="9"/>
  <c r="H250" i="9"/>
  <c r="H62" i="9"/>
  <c r="H10" i="9"/>
  <c r="H284" i="9"/>
  <c r="H20" i="9"/>
  <c r="H11" i="9"/>
  <c r="H130" i="9"/>
  <c r="H63" i="9"/>
  <c r="H107" i="9"/>
  <c r="H290" i="9"/>
  <c r="H131" i="9"/>
  <c r="H64" i="9"/>
  <c r="H291" i="9"/>
  <c r="H225" i="9"/>
  <c r="H108" i="9"/>
  <c r="H251" i="9"/>
  <c r="H93" i="9"/>
  <c r="H179" i="9"/>
  <c r="H180" i="9"/>
  <c r="H132" i="9"/>
  <c r="H109" i="9"/>
  <c r="H252" i="9"/>
  <c r="H214" i="9"/>
  <c r="H65" i="9"/>
  <c r="H285" i="9"/>
  <c r="H133" i="9"/>
  <c r="H181" i="9"/>
  <c r="H21" i="9"/>
  <c r="H44" i="9"/>
  <c r="H226" i="9"/>
  <c r="H253" i="9"/>
  <c r="H12" i="9"/>
  <c r="H66" i="9"/>
  <c r="H13" i="9"/>
  <c r="H110" i="9"/>
  <c r="H94" i="9"/>
  <c r="H67" i="9"/>
  <c r="H22" i="9"/>
  <c r="H95" i="9"/>
  <c r="H134" i="9"/>
  <c r="H14" i="9"/>
  <c r="H292" i="9"/>
  <c r="H329" i="9"/>
  <c r="H227" i="9"/>
  <c r="H182" i="9"/>
  <c r="H228" i="9"/>
  <c r="H254" i="9"/>
  <c r="H7" i="9"/>
  <c r="H255" i="9"/>
  <c r="H183" i="9"/>
  <c r="H96" i="9"/>
  <c r="H45" i="9"/>
  <c r="H256" i="9"/>
  <c r="H184" i="9"/>
  <c r="H185" i="9"/>
  <c r="H23" i="9"/>
  <c r="H327" i="9"/>
  <c r="H293" i="9"/>
  <c r="H46" i="9"/>
  <c r="H229" i="9"/>
  <c r="H135" i="9"/>
  <c r="H257" i="9"/>
  <c r="H294" i="9"/>
  <c r="H24" i="9"/>
  <c r="H258" i="9"/>
  <c r="H295" i="9"/>
  <c r="H259" i="9"/>
  <c r="H97" i="9"/>
  <c r="H25" i="9"/>
  <c r="H230" i="9"/>
  <c r="H186" i="9"/>
  <c r="H296" i="9"/>
  <c r="H68" i="9"/>
  <c r="H47" i="9"/>
  <c r="H111" i="9"/>
  <c r="H231" i="9"/>
  <c r="H112" i="9"/>
  <c r="H38" i="9"/>
  <c r="H136" i="9"/>
  <c r="H260" i="9"/>
  <c r="H261" i="9"/>
  <c r="H297" i="9"/>
  <c r="H48" i="9"/>
  <c r="H262" i="9"/>
  <c r="H137" i="9"/>
  <c r="H187" i="9"/>
  <c r="H263" i="9"/>
  <c r="H298" i="9"/>
  <c r="H321" i="9"/>
  <c r="H264" i="9"/>
  <c r="H333" i="9"/>
  <c r="H69" i="9"/>
  <c r="H26" i="9"/>
  <c r="H138" i="9"/>
  <c r="H299" i="9"/>
  <c r="H54" i="9"/>
  <c r="H27" i="9"/>
  <c r="H300" i="9"/>
  <c r="H49" i="9"/>
  <c r="H139" i="9"/>
  <c r="H70" i="9"/>
  <c r="H140" i="9"/>
  <c r="H141" i="9"/>
  <c r="H301" i="9"/>
  <c r="H71" i="9"/>
  <c r="H6" i="9"/>
  <c r="H335" i="9"/>
  <c r="H142" i="9"/>
  <c r="H113" i="9"/>
  <c r="H143" i="9"/>
  <c r="H98" i="9"/>
  <c r="H232" i="9"/>
  <c r="H188" i="9"/>
  <c r="H144" i="9"/>
  <c r="H302" i="9"/>
  <c r="H15" i="9"/>
  <c r="H189" i="9"/>
  <c r="H328" i="9"/>
  <c r="H50" i="9"/>
  <c r="H145" i="9"/>
  <c r="H114" i="9"/>
  <c r="H265" i="9"/>
  <c r="H303" i="9"/>
  <c r="H99" i="9"/>
  <c r="H72" i="9"/>
  <c r="H304" i="9"/>
  <c r="H8" i="9"/>
  <c r="H305" i="9"/>
  <c r="H306" i="9"/>
  <c r="H115" i="9"/>
  <c r="H190" i="9"/>
  <c r="H191" i="9"/>
  <c r="H266" i="9"/>
  <c r="H215" i="9"/>
  <c r="H16" i="9"/>
  <c r="H192" i="9"/>
  <c r="H216" i="9"/>
  <c r="H146" i="9"/>
  <c r="H147" i="9"/>
  <c r="H148" i="9"/>
  <c r="H100" i="9"/>
  <c r="H193" i="9"/>
  <c r="H73" i="9"/>
  <c r="H267" i="9"/>
  <c r="H28" i="9"/>
  <c r="H149" i="9"/>
  <c r="H194" i="9"/>
  <c r="H307" i="9"/>
  <c r="H233" i="9"/>
  <c r="H150" i="9"/>
  <c r="H322" i="9"/>
  <c r="H195" i="9"/>
  <c r="H330" i="9"/>
  <c r="H323" i="9"/>
  <c r="H74" i="9"/>
  <c r="H308" i="9"/>
  <c r="H116" i="9"/>
  <c r="H75" i="9"/>
  <c r="H55" i="9"/>
  <c r="H76" i="9"/>
  <c r="H101" i="9"/>
  <c r="H51" i="9"/>
  <c r="H309" i="9"/>
  <c r="H102" i="9"/>
  <c r="H310" i="9"/>
  <c r="H77" i="9"/>
  <c r="H196" i="9"/>
  <c r="H78" i="9"/>
  <c r="H29" i="9"/>
  <c r="H234" i="9"/>
  <c r="H151" i="9"/>
  <c r="H197" i="9"/>
  <c r="H198" i="9"/>
  <c r="H79" i="9"/>
  <c r="H152" i="9"/>
  <c r="H153" i="9"/>
  <c r="H39" i="9"/>
  <c r="H154" i="9"/>
  <c r="H80" i="9"/>
  <c r="H117" i="9"/>
  <c r="H268" i="9"/>
  <c r="H103" i="9"/>
  <c r="H286" i="9"/>
  <c r="H155" i="9"/>
  <c r="H235" i="9"/>
  <c r="H104" i="9"/>
  <c r="H269" i="9"/>
  <c r="H118" i="9"/>
  <c r="H311" i="9"/>
  <c r="H30" i="9"/>
  <c r="H199" i="9"/>
  <c r="H156" i="9"/>
  <c r="H157" i="9"/>
  <c r="H81" i="9"/>
  <c r="H270" i="9"/>
  <c r="H200" i="9"/>
  <c r="H52" i="9"/>
  <c r="H312" i="9"/>
  <c r="H31" i="9"/>
  <c r="H201" i="9"/>
  <c r="H236" i="9"/>
  <c r="H331" i="9"/>
  <c r="H82" i="9"/>
  <c r="H202" i="9"/>
  <c r="H203" i="9"/>
  <c r="H324" i="9"/>
  <c r="H237" i="9"/>
  <c r="H271" i="9"/>
  <c r="H158" i="9"/>
  <c r="H204" i="9"/>
  <c r="H272" i="9"/>
  <c r="H205" i="9"/>
  <c r="H325" i="9"/>
  <c r="H273" i="9"/>
  <c r="H159" i="9"/>
  <c r="H206" i="9"/>
  <c r="H274" i="9"/>
  <c r="H275" i="9"/>
  <c r="H160" i="9"/>
  <c r="H207" i="9"/>
  <c r="H53" i="9"/>
  <c r="H33" i="9"/>
  <c r="H161" i="9"/>
  <c r="H162" i="9"/>
  <c r="H208" i="9"/>
  <c r="H276" i="9"/>
  <c r="H277" i="9"/>
  <c r="H163" i="9"/>
  <c r="H313" i="9"/>
  <c r="H278" i="9"/>
  <c r="H238" i="9"/>
  <c r="H5" i="9"/>
  <c r="H164" i="9"/>
  <c r="H239" i="9"/>
  <c r="H165" i="9"/>
  <c r="H166" i="9"/>
  <c r="H209" i="9"/>
  <c r="H167" i="9"/>
  <c r="H83" i="9"/>
  <c r="H314" i="9"/>
  <c r="H279" i="9"/>
  <c r="H315" i="9"/>
  <c r="H316" i="9"/>
  <c r="H217" i="9"/>
  <c r="H84" i="9"/>
  <c r="H280" i="9"/>
  <c r="H281" i="9"/>
  <c r="H210" i="9"/>
  <c r="H334" i="9"/>
  <c r="H317" i="9"/>
  <c r="H85" i="9"/>
  <c r="H318" i="9"/>
  <c r="H319" i="9"/>
  <c r="H34" i="9"/>
  <c r="H211" i="9"/>
  <c r="H282" i="9"/>
  <c r="H86" i="9"/>
  <c r="H87" i="9"/>
  <c r="H168" i="9"/>
  <c r="H169" i="9"/>
  <c r="F218" i="9"/>
  <c r="F89" i="9"/>
  <c r="F105" i="9"/>
  <c r="F240" i="9"/>
  <c r="F170" i="9"/>
  <c r="F219" i="9"/>
  <c r="F17" i="9"/>
  <c r="F171" i="9"/>
  <c r="F56" i="9"/>
  <c r="F57" i="9"/>
  <c r="F220" i="9"/>
  <c r="F172" i="9"/>
  <c r="F18" i="9"/>
  <c r="F9" i="9"/>
  <c r="F287" i="9"/>
  <c r="F40" i="9"/>
  <c r="F326" i="9"/>
  <c r="F119" i="9"/>
  <c r="F241" i="9"/>
  <c r="F212" i="9"/>
  <c r="F35" i="9"/>
  <c r="F173" i="9"/>
  <c r="F120" i="9"/>
  <c r="F174" i="9"/>
  <c r="F175" i="9"/>
  <c r="F176" i="9"/>
  <c r="F58" i="9"/>
  <c r="F90" i="9"/>
  <c r="F288" i="9"/>
  <c r="F121" i="9"/>
  <c r="F41" i="9"/>
  <c r="F122" i="9"/>
  <c r="F123" i="9"/>
  <c r="F242" i="9"/>
  <c r="F221" i="9"/>
  <c r="F42" i="9"/>
  <c r="F177" i="9"/>
  <c r="F222" i="9"/>
  <c r="F59" i="9"/>
  <c r="F243" i="9"/>
  <c r="F60" i="9"/>
  <c r="F213" i="9"/>
  <c r="F61" i="9"/>
  <c r="F223" i="9"/>
  <c r="F36" i="9"/>
  <c r="F124" i="9"/>
  <c r="F320" i="9"/>
  <c r="F283" i="9"/>
  <c r="F244" i="9"/>
  <c r="F125" i="9"/>
  <c r="F289" i="9"/>
  <c r="F126" i="9"/>
  <c r="F245" i="9"/>
  <c r="F37" i="9"/>
  <c r="F178" i="9"/>
  <c r="F127" i="9"/>
  <c r="F128" i="9"/>
  <c r="F19" i="9"/>
  <c r="F129" i="9"/>
  <c r="F106" i="9"/>
  <c r="F224" i="9"/>
  <c r="F332" i="9"/>
  <c r="F246" i="9"/>
  <c r="F32" i="9"/>
  <c r="F43" i="9"/>
  <c r="F247" i="9"/>
  <c r="F248" i="9"/>
  <c r="F91" i="9"/>
  <c r="F249" i="9"/>
  <c r="F92" i="9"/>
  <c r="F250" i="9"/>
  <c r="F62" i="9"/>
  <c r="F10" i="9"/>
  <c r="F284" i="9"/>
  <c r="F20" i="9"/>
  <c r="F11" i="9"/>
  <c r="F130" i="9"/>
  <c r="F63" i="9"/>
  <c r="F107" i="9"/>
  <c r="F290" i="9"/>
  <c r="F131" i="9"/>
  <c r="F64" i="9"/>
  <c r="F291" i="9"/>
  <c r="F225" i="9"/>
  <c r="F108" i="9"/>
  <c r="F251" i="9"/>
  <c r="F93" i="9"/>
  <c r="F179" i="9"/>
  <c r="F180" i="9"/>
  <c r="F132" i="9"/>
  <c r="F109" i="9"/>
  <c r="F252" i="9"/>
  <c r="F214" i="9"/>
  <c r="F65" i="9"/>
  <c r="F285" i="9"/>
  <c r="F133" i="9"/>
  <c r="F181" i="9"/>
  <c r="F21" i="9"/>
  <c r="F44" i="9"/>
  <c r="F226" i="9"/>
  <c r="F253" i="9"/>
  <c r="F12" i="9"/>
  <c r="F66" i="9"/>
  <c r="F13" i="9"/>
  <c r="F110" i="9"/>
  <c r="F94" i="9"/>
  <c r="F67" i="9"/>
  <c r="F22" i="9"/>
  <c r="F95" i="9"/>
  <c r="F134" i="9"/>
  <c r="F14" i="9"/>
  <c r="F292" i="9"/>
  <c r="F329" i="9"/>
  <c r="F227" i="9"/>
  <c r="F182" i="9"/>
  <c r="F228" i="9"/>
  <c r="F254" i="9"/>
  <c r="F7" i="9"/>
  <c r="F255" i="9"/>
  <c r="F183" i="9"/>
  <c r="F96" i="9"/>
  <c r="F45" i="9"/>
  <c r="F256" i="9"/>
  <c r="F184" i="9"/>
  <c r="F185" i="9"/>
  <c r="F23" i="9"/>
  <c r="F327" i="9"/>
  <c r="F293" i="9"/>
  <c r="F46" i="9"/>
  <c r="F229" i="9"/>
  <c r="F135" i="9"/>
  <c r="F257" i="9"/>
  <c r="F294" i="9"/>
  <c r="F24" i="9"/>
  <c r="F258" i="9"/>
  <c r="F295" i="9"/>
  <c r="F259" i="9"/>
  <c r="F97" i="9"/>
  <c r="F25" i="9"/>
  <c r="F230" i="9"/>
  <c r="F186" i="9"/>
  <c r="F296" i="9"/>
  <c r="F68" i="9"/>
  <c r="F47" i="9"/>
  <c r="F111" i="9"/>
  <c r="F231" i="9"/>
  <c r="F112" i="9"/>
  <c r="F38" i="9"/>
  <c r="F136" i="9"/>
  <c r="F260" i="9"/>
  <c r="F261" i="9"/>
  <c r="F297" i="9"/>
  <c r="F48" i="9"/>
  <c r="F262" i="9"/>
  <c r="F137" i="9"/>
  <c r="F187" i="9"/>
  <c r="F263" i="9"/>
  <c r="F298" i="9"/>
  <c r="F321" i="9"/>
  <c r="F264" i="9"/>
  <c r="F333" i="9"/>
  <c r="F69" i="9"/>
  <c r="F26" i="9"/>
  <c r="F138" i="9"/>
  <c r="F299" i="9"/>
  <c r="F54" i="9"/>
  <c r="F27" i="9"/>
  <c r="F300" i="9"/>
  <c r="F49" i="9"/>
  <c r="F139" i="9"/>
  <c r="F70" i="9"/>
  <c r="F140" i="9"/>
  <c r="F141" i="9"/>
  <c r="F301" i="9"/>
  <c r="F71" i="9"/>
  <c r="F6" i="9"/>
  <c r="F335" i="9"/>
  <c r="F142" i="9"/>
  <c r="F113" i="9"/>
  <c r="F143" i="9"/>
  <c r="F98" i="9"/>
  <c r="F232" i="9"/>
  <c r="F188" i="9"/>
  <c r="F144" i="9"/>
  <c r="F302" i="9"/>
  <c r="F15" i="9"/>
  <c r="F189" i="9"/>
  <c r="F328" i="9"/>
  <c r="F50" i="9"/>
  <c r="F145" i="9"/>
  <c r="F114" i="9"/>
  <c r="F265" i="9"/>
  <c r="F303" i="9"/>
  <c r="F99" i="9"/>
  <c r="F72" i="9"/>
  <c r="F304" i="9"/>
  <c r="F8" i="9"/>
  <c r="F305" i="9"/>
  <c r="F306" i="9"/>
  <c r="F115" i="9"/>
  <c r="F190" i="9"/>
  <c r="F191" i="9"/>
  <c r="F266" i="9"/>
  <c r="F215" i="9"/>
  <c r="F16" i="9"/>
  <c r="F192" i="9"/>
  <c r="F216" i="9"/>
  <c r="F146" i="9"/>
  <c r="F147" i="9"/>
  <c r="F148" i="9"/>
  <c r="F100" i="9"/>
  <c r="F193" i="9"/>
  <c r="F73" i="9"/>
  <c r="F267" i="9"/>
  <c r="F28" i="9"/>
  <c r="F149" i="9"/>
  <c r="F194" i="9"/>
  <c r="F307" i="9"/>
  <c r="F233" i="9"/>
  <c r="F150" i="9"/>
  <c r="F322" i="9"/>
  <c r="F195" i="9"/>
  <c r="F330" i="9"/>
  <c r="F323" i="9"/>
  <c r="F74" i="9"/>
  <c r="F308" i="9"/>
  <c r="F116" i="9"/>
  <c r="F75" i="9"/>
  <c r="F55" i="9"/>
  <c r="F76" i="9"/>
  <c r="F101" i="9"/>
  <c r="F51" i="9"/>
  <c r="F309" i="9"/>
  <c r="F102" i="9"/>
  <c r="F310" i="9"/>
  <c r="F77" i="9"/>
  <c r="F196" i="9"/>
  <c r="F78" i="9"/>
  <c r="F29" i="9"/>
  <c r="F234" i="9"/>
  <c r="F151" i="9"/>
  <c r="F197" i="9"/>
  <c r="F198" i="9"/>
  <c r="F79" i="9"/>
  <c r="F152" i="9"/>
  <c r="F153" i="9"/>
  <c r="F39" i="9"/>
  <c r="F154" i="9"/>
  <c r="F80" i="9"/>
  <c r="F117" i="9"/>
  <c r="F268" i="9"/>
  <c r="F103" i="9"/>
  <c r="F286" i="9"/>
  <c r="F155" i="9"/>
  <c r="F235" i="9"/>
  <c r="F104" i="9"/>
  <c r="F269" i="9"/>
  <c r="F118" i="9"/>
  <c r="F311" i="9"/>
  <c r="F30" i="9"/>
  <c r="F199" i="9"/>
  <c r="F156" i="9"/>
  <c r="F157" i="9"/>
  <c r="F81" i="9"/>
  <c r="F270" i="9"/>
  <c r="F200" i="9"/>
  <c r="F52" i="9"/>
  <c r="F312" i="9"/>
  <c r="F31" i="9"/>
  <c r="F201" i="9"/>
  <c r="F236" i="9"/>
  <c r="F331" i="9"/>
  <c r="F82" i="9"/>
  <c r="F202" i="9"/>
  <c r="F203" i="9"/>
  <c r="F324" i="9"/>
  <c r="F237" i="9"/>
  <c r="F271" i="9"/>
  <c r="F158" i="9"/>
  <c r="F204" i="9"/>
  <c r="F272" i="9"/>
  <c r="F205" i="9"/>
  <c r="F325" i="9"/>
  <c r="F273" i="9"/>
  <c r="F159" i="9"/>
  <c r="F206" i="9"/>
  <c r="F274" i="9"/>
  <c r="F275" i="9"/>
  <c r="F160" i="9"/>
  <c r="F207" i="9"/>
  <c r="F53" i="9"/>
  <c r="F33" i="9"/>
  <c r="F161" i="9"/>
  <c r="F162" i="9"/>
  <c r="F208" i="9"/>
  <c r="F276" i="9"/>
  <c r="F277" i="9"/>
  <c r="F163" i="9"/>
  <c r="F313" i="9"/>
  <c r="F278" i="9"/>
  <c r="F238" i="9"/>
  <c r="F5" i="9"/>
  <c r="F164" i="9"/>
  <c r="F239" i="9"/>
  <c r="F165" i="9"/>
  <c r="F166" i="9"/>
  <c r="F209" i="9"/>
  <c r="F167" i="9"/>
  <c r="F83" i="9"/>
  <c r="F314" i="9"/>
  <c r="F279" i="9"/>
  <c r="F315" i="9"/>
  <c r="F316" i="9"/>
  <c r="F217" i="9"/>
  <c r="F84" i="9"/>
  <c r="F280" i="9"/>
  <c r="F281" i="9"/>
  <c r="F210" i="9"/>
  <c r="F334" i="9"/>
  <c r="F317" i="9"/>
  <c r="F85" i="9"/>
  <c r="F318" i="9"/>
  <c r="F319" i="9"/>
  <c r="F34" i="9"/>
  <c r="F211" i="9"/>
  <c r="F282" i="9"/>
  <c r="F86" i="9"/>
  <c r="F87" i="9"/>
  <c r="F168" i="9"/>
  <c r="F169" i="9"/>
  <c r="D218" i="9"/>
  <c r="D89" i="9"/>
  <c r="D105" i="9"/>
  <c r="D240" i="9"/>
  <c r="D170" i="9"/>
  <c r="D219" i="9"/>
  <c r="D17" i="9"/>
  <c r="D171" i="9"/>
  <c r="D56" i="9"/>
  <c r="D57" i="9"/>
  <c r="D220" i="9"/>
  <c r="D172" i="9"/>
  <c r="D18" i="9"/>
  <c r="D9" i="9"/>
  <c r="D287" i="9"/>
  <c r="D40" i="9"/>
  <c r="D326" i="9"/>
  <c r="D119" i="9"/>
  <c r="D241" i="9"/>
  <c r="D212" i="9"/>
  <c r="D35" i="9"/>
  <c r="D173" i="9"/>
  <c r="D120" i="9"/>
  <c r="D174" i="9"/>
  <c r="D175" i="9"/>
  <c r="D176" i="9"/>
  <c r="D58" i="9"/>
  <c r="D90" i="9"/>
  <c r="D288" i="9"/>
  <c r="D121" i="9"/>
  <c r="D41" i="9"/>
  <c r="D122" i="9"/>
  <c r="D123" i="9"/>
  <c r="D242" i="9"/>
  <c r="D221" i="9"/>
  <c r="D42" i="9"/>
  <c r="D177" i="9"/>
  <c r="D222" i="9"/>
  <c r="D59" i="9"/>
  <c r="D243" i="9"/>
  <c r="D60" i="9"/>
  <c r="D213" i="9"/>
  <c r="D61" i="9"/>
  <c r="D223" i="9"/>
  <c r="D36" i="9"/>
  <c r="D124" i="9"/>
  <c r="D320" i="9"/>
  <c r="D283" i="9"/>
  <c r="D244" i="9"/>
  <c r="D125" i="9"/>
  <c r="D289" i="9"/>
  <c r="D126" i="9"/>
  <c r="D245" i="9"/>
  <c r="D37" i="9"/>
  <c r="D178" i="9"/>
  <c r="D127" i="9"/>
  <c r="D128" i="9"/>
  <c r="D19" i="9"/>
  <c r="D129" i="9"/>
  <c r="D106" i="9"/>
  <c r="D224" i="9"/>
  <c r="D332" i="9"/>
  <c r="D246" i="9"/>
  <c r="D32" i="9"/>
  <c r="D43" i="9"/>
  <c r="D247" i="9"/>
  <c r="D248" i="9"/>
  <c r="D91" i="9"/>
  <c r="D249" i="9"/>
  <c r="D92" i="9"/>
  <c r="D250" i="9"/>
  <c r="D62" i="9"/>
  <c r="D10" i="9"/>
  <c r="D284" i="9"/>
  <c r="D20" i="9"/>
  <c r="D11" i="9"/>
  <c r="D130" i="9"/>
  <c r="D63" i="9"/>
  <c r="D107" i="9"/>
  <c r="D290" i="9"/>
  <c r="D131" i="9"/>
  <c r="D64" i="9"/>
  <c r="D291" i="9"/>
  <c r="D225" i="9"/>
  <c r="D108" i="9"/>
  <c r="D251" i="9"/>
  <c r="D93" i="9"/>
  <c r="D179" i="9"/>
  <c r="D180" i="9"/>
  <c r="D132" i="9"/>
  <c r="D109" i="9"/>
  <c r="D252" i="9"/>
  <c r="D214" i="9"/>
  <c r="D65" i="9"/>
  <c r="D285" i="9"/>
  <c r="D133" i="9"/>
  <c r="D181" i="9"/>
  <c r="D21" i="9"/>
  <c r="D44" i="9"/>
  <c r="D226" i="9"/>
  <c r="D253" i="9"/>
  <c r="D12" i="9"/>
  <c r="D66" i="9"/>
  <c r="D13" i="9"/>
  <c r="D110" i="9"/>
  <c r="D94" i="9"/>
  <c r="D67" i="9"/>
  <c r="D22" i="9"/>
  <c r="D95" i="9"/>
  <c r="D134" i="9"/>
  <c r="D14" i="9"/>
  <c r="D292" i="9"/>
  <c r="D329" i="9"/>
  <c r="D227" i="9"/>
  <c r="D182" i="9"/>
  <c r="D228" i="9"/>
  <c r="D254" i="9"/>
  <c r="D7" i="9"/>
  <c r="D255" i="9"/>
  <c r="D183" i="9"/>
  <c r="D96" i="9"/>
  <c r="D45" i="9"/>
  <c r="D256" i="9"/>
  <c r="D184" i="9"/>
  <c r="D185" i="9"/>
  <c r="D23" i="9"/>
  <c r="D327" i="9"/>
  <c r="D293" i="9"/>
  <c r="D46" i="9"/>
  <c r="D229" i="9"/>
  <c r="D135" i="9"/>
  <c r="D257" i="9"/>
  <c r="D294" i="9"/>
  <c r="D24" i="9"/>
  <c r="D258" i="9"/>
  <c r="D295" i="9"/>
  <c r="D259" i="9"/>
  <c r="D97" i="9"/>
  <c r="D25" i="9"/>
  <c r="D230" i="9"/>
  <c r="D186" i="9"/>
  <c r="D296" i="9"/>
  <c r="D68" i="9"/>
  <c r="D47" i="9"/>
  <c r="D111" i="9"/>
  <c r="D231" i="9"/>
  <c r="D112" i="9"/>
  <c r="D38" i="9"/>
  <c r="D136" i="9"/>
  <c r="D260" i="9"/>
  <c r="D261" i="9"/>
  <c r="D297" i="9"/>
  <c r="D48" i="9"/>
  <c r="D262" i="9"/>
  <c r="D137" i="9"/>
  <c r="D187" i="9"/>
  <c r="D263" i="9"/>
  <c r="D298" i="9"/>
  <c r="D321" i="9"/>
  <c r="D264" i="9"/>
  <c r="D333" i="9"/>
  <c r="D69" i="9"/>
  <c r="D26" i="9"/>
  <c r="D138" i="9"/>
  <c r="D299" i="9"/>
  <c r="D54" i="9"/>
  <c r="D27" i="9"/>
  <c r="D300" i="9"/>
  <c r="D49" i="9"/>
  <c r="D139" i="9"/>
  <c r="D70" i="9"/>
  <c r="D140" i="9"/>
  <c r="D141" i="9"/>
  <c r="D301" i="9"/>
  <c r="D71" i="9"/>
  <c r="D6" i="9"/>
  <c r="D335" i="9"/>
  <c r="D142" i="9"/>
  <c r="D113" i="9"/>
  <c r="D143" i="9"/>
  <c r="D98" i="9"/>
  <c r="D232" i="9"/>
  <c r="D188" i="9"/>
  <c r="D144" i="9"/>
  <c r="D302" i="9"/>
  <c r="D15" i="9"/>
  <c r="D189" i="9"/>
  <c r="D328" i="9"/>
  <c r="D50" i="9"/>
  <c r="D145" i="9"/>
  <c r="D114" i="9"/>
  <c r="D265" i="9"/>
  <c r="D303" i="9"/>
  <c r="D99" i="9"/>
  <c r="D72" i="9"/>
  <c r="D304" i="9"/>
  <c r="D8" i="9"/>
  <c r="D305" i="9"/>
  <c r="D306" i="9"/>
  <c r="D115" i="9"/>
  <c r="D190" i="9"/>
  <c r="D191" i="9"/>
  <c r="D266" i="9"/>
  <c r="D215" i="9"/>
  <c r="D16" i="9"/>
  <c r="D192" i="9"/>
  <c r="D216" i="9"/>
  <c r="D146" i="9"/>
  <c r="D147" i="9"/>
  <c r="D148" i="9"/>
  <c r="D100" i="9"/>
  <c r="D193" i="9"/>
  <c r="D73" i="9"/>
  <c r="D267" i="9"/>
  <c r="D28" i="9"/>
  <c r="D149" i="9"/>
  <c r="D194" i="9"/>
  <c r="D307" i="9"/>
  <c r="D233" i="9"/>
  <c r="D150" i="9"/>
  <c r="D322" i="9"/>
  <c r="D195" i="9"/>
  <c r="D330" i="9"/>
  <c r="D323" i="9"/>
  <c r="D74" i="9"/>
  <c r="D308" i="9"/>
  <c r="D116" i="9"/>
  <c r="D75" i="9"/>
  <c r="D55" i="9"/>
  <c r="D76" i="9"/>
  <c r="D101" i="9"/>
  <c r="D51" i="9"/>
  <c r="D309" i="9"/>
  <c r="D102" i="9"/>
  <c r="D310" i="9"/>
  <c r="D77" i="9"/>
  <c r="D196" i="9"/>
  <c r="D78" i="9"/>
  <c r="D29" i="9"/>
  <c r="D234" i="9"/>
  <c r="D151" i="9"/>
  <c r="D197" i="9"/>
  <c r="D198" i="9"/>
  <c r="D79" i="9"/>
  <c r="D152" i="9"/>
  <c r="D153" i="9"/>
  <c r="D39" i="9"/>
  <c r="D154" i="9"/>
  <c r="D80" i="9"/>
  <c r="D117" i="9"/>
  <c r="D268" i="9"/>
  <c r="D103" i="9"/>
  <c r="D286" i="9"/>
  <c r="D155" i="9"/>
  <c r="D235" i="9"/>
  <c r="D104" i="9"/>
  <c r="D269" i="9"/>
  <c r="D118" i="9"/>
  <c r="D311" i="9"/>
  <c r="D30" i="9"/>
  <c r="D199" i="9"/>
  <c r="D156" i="9"/>
  <c r="D157" i="9"/>
  <c r="D81" i="9"/>
  <c r="D270" i="9"/>
  <c r="D200" i="9"/>
  <c r="D52" i="9"/>
  <c r="D312" i="9"/>
  <c r="D31" i="9"/>
  <c r="D201" i="9"/>
  <c r="D236" i="9"/>
  <c r="D331" i="9"/>
  <c r="D82" i="9"/>
  <c r="D202" i="9"/>
  <c r="D203" i="9"/>
  <c r="D324" i="9"/>
  <c r="D237" i="9"/>
  <c r="D271" i="9"/>
  <c r="D158" i="9"/>
  <c r="D204" i="9"/>
  <c r="D272" i="9"/>
  <c r="D205" i="9"/>
  <c r="D325" i="9"/>
  <c r="D273" i="9"/>
  <c r="D159" i="9"/>
  <c r="D206" i="9"/>
  <c r="D274" i="9"/>
  <c r="D275" i="9"/>
  <c r="D160" i="9"/>
  <c r="D207" i="9"/>
  <c r="D53" i="9"/>
  <c r="D33" i="9"/>
  <c r="D161" i="9"/>
  <c r="D162" i="9"/>
  <c r="D208" i="9"/>
  <c r="D276" i="9"/>
  <c r="D277" i="9"/>
  <c r="D163" i="9"/>
  <c r="D313" i="9"/>
  <c r="D278" i="9"/>
  <c r="D238" i="9"/>
  <c r="D5" i="9"/>
  <c r="D164" i="9"/>
  <c r="D239" i="9"/>
  <c r="D165" i="9"/>
  <c r="D166" i="9"/>
  <c r="D209" i="9"/>
  <c r="D167" i="9"/>
  <c r="D83" i="9"/>
  <c r="D314" i="9"/>
  <c r="D279" i="9"/>
  <c r="D315" i="9"/>
  <c r="D316" i="9"/>
  <c r="D217" i="9"/>
  <c r="D84" i="9"/>
  <c r="D280" i="9"/>
  <c r="D281" i="9"/>
  <c r="D210" i="9"/>
  <c r="D334" i="9"/>
  <c r="D317" i="9"/>
  <c r="D85" i="9"/>
  <c r="D318" i="9"/>
  <c r="D319" i="9"/>
  <c r="D34" i="9"/>
  <c r="D211" i="9"/>
  <c r="D282" i="9"/>
  <c r="D86" i="9"/>
  <c r="D87" i="9"/>
  <c r="D168" i="9"/>
  <c r="D169" i="9"/>
  <c r="M3" i="2"/>
  <c r="N187" i="10"/>
  <c r="N146" i="10"/>
  <c r="N188" i="10"/>
  <c r="N147" i="10"/>
  <c r="N259" i="10"/>
  <c r="N253" i="10"/>
  <c r="N321" i="10"/>
  <c r="N260" i="10"/>
  <c r="N148" i="10"/>
  <c r="N149" i="10"/>
  <c r="N189" i="10"/>
  <c r="N325" i="10"/>
  <c r="N79" i="10"/>
  <c r="N322" i="10"/>
  <c r="N261" i="10"/>
  <c r="N190" i="10"/>
  <c r="N47" i="10"/>
  <c r="N150" i="10"/>
  <c r="N48" i="10"/>
  <c r="N80" i="10"/>
  <c r="N8" i="10"/>
  <c r="N262" i="10"/>
  <c r="N13" i="10"/>
  <c r="N323" i="10"/>
  <c r="N191" i="10"/>
  <c r="N29" i="10"/>
  <c r="N192" i="10"/>
  <c r="N30" i="10"/>
  <c r="N263" i="10"/>
  <c r="N49" i="10"/>
  <c r="N36" i="10"/>
  <c r="N326" i="10"/>
  <c r="N264" i="10"/>
  <c r="N265" i="10"/>
  <c r="N151" i="10"/>
  <c r="N266" i="10"/>
  <c r="N81" i="10"/>
  <c r="N50" i="10"/>
  <c r="N51" i="10"/>
  <c r="N193" i="10"/>
  <c r="N194" i="10"/>
  <c r="N5" i="10"/>
  <c r="N195" i="10"/>
  <c r="N82" i="10"/>
  <c r="N327" i="10"/>
  <c r="N267" i="10"/>
  <c r="N52" i="10"/>
  <c r="N328" i="10"/>
  <c r="N9" i="10"/>
  <c r="N196" i="10"/>
  <c r="N197" i="10"/>
  <c r="N268" i="10"/>
  <c r="N198" i="10"/>
  <c r="N83" i="10"/>
  <c r="N152" i="10"/>
  <c r="N153" i="10"/>
  <c r="N154" i="10"/>
  <c r="N269" i="10"/>
  <c r="N270" i="10"/>
  <c r="N199" i="10"/>
  <c r="N73" i="10"/>
  <c r="N84" i="10"/>
  <c r="N329" i="10"/>
  <c r="N155" i="10"/>
  <c r="N271" i="10"/>
  <c r="N85" i="10"/>
  <c r="N272" i="10"/>
  <c r="N273" i="10"/>
  <c r="N14" i="10"/>
  <c r="N86" i="10"/>
  <c r="N156" i="10"/>
  <c r="N129" i="10"/>
  <c r="N330" i="10"/>
  <c r="N31" i="10"/>
  <c r="N130" i="10"/>
  <c r="N53" i="10"/>
  <c r="N274" i="10"/>
  <c r="N157" i="10"/>
  <c r="N54" i="10"/>
  <c r="N15" i="10"/>
  <c r="N200" i="10"/>
  <c r="N55" i="10"/>
  <c r="N87" i="10"/>
  <c r="N131" i="10"/>
  <c r="N201" i="10"/>
  <c r="N275" i="10"/>
  <c r="N158" i="10"/>
  <c r="N159" i="10"/>
  <c r="N202" i="10"/>
  <c r="N132" i="10"/>
  <c r="N88" i="10"/>
  <c r="N203" i="10"/>
  <c r="N204" i="10"/>
  <c r="N276" i="10"/>
  <c r="N205" i="10"/>
  <c r="N32" i="10"/>
  <c r="N277" i="10"/>
  <c r="N89" i="10"/>
  <c r="N206" i="10"/>
  <c r="N160" i="10"/>
  <c r="N207" i="10"/>
  <c r="N278" i="10"/>
  <c r="N161" i="10"/>
  <c r="N162" i="10"/>
  <c r="N208" i="10"/>
  <c r="N209" i="10"/>
  <c r="N12" i="10"/>
  <c r="N210" i="10"/>
  <c r="N74" i="10"/>
  <c r="N338" i="10"/>
  <c r="N254" i="10"/>
  <c r="N211" i="10"/>
  <c r="N163" i="10"/>
  <c r="N16" i="10"/>
  <c r="N164" i="10"/>
  <c r="N56" i="10"/>
  <c r="N33" i="10"/>
  <c r="N212" i="10"/>
  <c r="N279" i="10"/>
  <c r="N165" i="10"/>
  <c r="N331" i="10"/>
  <c r="N280" i="10"/>
  <c r="N34" i="10"/>
  <c r="N133" i="10"/>
  <c r="N134" i="10"/>
  <c r="N166" i="10"/>
  <c r="N213" i="10"/>
  <c r="N214" i="10"/>
  <c r="N37" i="10"/>
  <c r="N215" i="10"/>
  <c r="N167" i="10"/>
  <c r="N281" i="10"/>
  <c r="N57" i="10"/>
  <c r="N38" i="10"/>
  <c r="N39" i="10"/>
  <c r="N216" i="10"/>
  <c r="N17" i="10"/>
  <c r="N135" i="10"/>
  <c r="N90" i="10"/>
  <c r="N40" i="10"/>
  <c r="N217" i="10"/>
  <c r="N41" i="10"/>
  <c r="N58" i="10"/>
  <c r="N332" i="10"/>
  <c r="N91" i="10"/>
  <c r="N59" i="10"/>
  <c r="N282" i="10"/>
  <c r="N283" i="10"/>
  <c r="N168" i="10"/>
  <c r="N255" i="10"/>
  <c r="N136" i="10"/>
  <c r="N137" i="10"/>
  <c r="N169" i="10"/>
  <c r="N218" i="10"/>
  <c r="N219" i="10"/>
  <c r="N60" i="10"/>
  <c r="N220" i="10"/>
  <c r="N284" i="10"/>
  <c r="N221" i="10"/>
  <c r="N92" i="10"/>
  <c r="N93" i="10"/>
  <c r="N222" i="10"/>
  <c r="N285" i="10"/>
  <c r="N94" i="10"/>
  <c r="N223" i="10"/>
  <c r="N170" i="10"/>
  <c r="N61" i="10"/>
  <c r="N95" i="10"/>
  <c r="N286" i="10"/>
  <c r="N224" i="10"/>
  <c r="N225" i="10"/>
  <c r="N96" i="10"/>
  <c r="N287" i="10"/>
  <c r="N97" i="10"/>
  <c r="N226" i="10"/>
  <c r="N288" i="10"/>
  <c r="N62" i="10"/>
  <c r="N98" i="10"/>
  <c r="N63" i="10"/>
  <c r="N171" i="10"/>
  <c r="N172" i="10"/>
  <c r="N18" i="10"/>
  <c r="N99" i="10"/>
  <c r="N289" i="10"/>
  <c r="N138" i="10"/>
  <c r="N100" i="10"/>
  <c r="N173" i="10"/>
  <c r="N101" i="10"/>
  <c r="N75" i="10"/>
  <c r="N102" i="10"/>
  <c r="N227" i="10"/>
  <c r="N174" i="10"/>
  <c r="N175" i="10"/>
  <c r="N228" i="10"/>
  <c r="N103" i="10"/>
  <c r="N290" i="10"/>
  <c r="N104" i="10"/>
  <c r="N176" i="10"/>
  <c r="N64" i="10"/>
  <c r="N291" i="10"/>
  <c r="N105" i="10"/>
  <c r="N229" i="10"/>
  <c r="N19" i="10"/>
  <c r="N65" i="10"/>
  <c r="N106" i="10"/>
  <c r="N20" i="10"/>
  <c r="N21" i="10"/>
  <c r="N177" i="10"/>
  <c r="N292" i="10"/>
  <c r="N230" i="10"/>
  <c r="N22" i="10"/>
  <c r="N6" i="10"/>
  <c r="N293" i="10"/>
  <c r="N294" i="10"/>
  <c r="N231" i="10"/>
  <c r="N295" i="10"/>
  <c r="N333" i="10"/>
  <c r="N107" i="10"/>
  <c r="N232" i="10"/>
  <c r="N296" i="10"/>
  <c r="N297" i="10"/>
  <c r="N108" i="10"/>
  <c r="N109" i="10"/>
  <c r="N298" i="10"/>
  <c r="N233" i="10"/>
  <c r="N299" i="10"/>
  <c r="N234" i="10"/>
  <c r="N324" i="10"/>
  <c r="N256" i="10"/>
  <c r="N23" i="10"/>
  <c r="N334" i="10"/>
  <c r="N235" i="10"/>
  <c r="N66" i="10"/>
  <c r="N42" i="10"/>
  <c r="N43" i="10"/>
  <c r="N110" i="10"/>
  <c r="N300" i="10"/>
  <c r="N301" i="10"/>
  <c r="N139" i="10"/>
  <c r="N111" i="10"/>
  <c r="N302" i="10"/>
  <c r="N178" i="10"/>
  <c r="N303" i="10"/>
  <c r="N304" i="10"/>
  <c r="N305" i="10"/>
  <c r="N67" i="10"/>
  <c r="N335" i="10"/>
  <c r="N112" i="10"/>
  <c r="N236" i="10"/>
  <c r="N35" i="10"/>
  <c r="N179" i="10"/>
  <c r="N24" i="10"/>
  <c r="N140" i="10"/>
  <c r="N113" i="10"/>
  <c r="N237" i="10"/>
  <c r="N306" i="10"/>
  <c r="N307" i="10"/>
  <c r="N114" i="10"/>
  <c r="N238" i="10"/>
  <c r="N257" i="10"/>
  <c r="N308" i="10"/>
  <c r="N239" i="10"/>
  <c r="N115" i="10"/>
  <c r="N309" i="10"/>
  <c r="N310" i="10"/>
  <c r="N311" i="10"/>
  <c r="N336" i="10"/>
  <c r="N180" i="10"/>
  <c r="N25" i="10"/>
  <c r="N44" i="10"/>
  <c r="N7" i="10"/>
  <c r="N45" i="10"/>
  <c r="N116" i="10"/>
  <c r="N117" i="10"/>
  <c r="N10" i="10"/>
  <c r="N181" i="10"/>
  <c r="N337" i="10"/>
  <c r="N240" i="10"/>
  <c r="N46" i="10"/>
  <c r="N118" i="10"/>
  <c r="N241" i="10"/>
  <c r="N119" i="10"/>
  <c r="N120" i="10"/>
  <c r="N312" i="10"/>
  <c r="N121" i="10"/>
  <c r="N141" i="10"/>
  <c r="N122" i="10"/>
  <c r="N313" i="10"/>
  <c r="N314" i="10"/>
  <c r="N242" i="10"/>
  <c r="N182" i="10"/>
  <c r="N123" i="10"/>
  <c r="N183" i="10"/>
  <c r="N142" i="10"/>
  <c r="N124" i="10"/>
  <c r="N315" i="10"/>
  <c r="N68" i="10"/>
  <c r="N26" i="10"/>
  <c r="N243" i="10"/>
  <c r="N244" i="10"/>
  <c r="N125" i="10"/>
  <c r="N184" i="10"/>
  <c r="N76" i="10"/>
  <c r="N185" i="10"/>
  <c r="N186" i="10"/>
  <c r="N245" i="10"/>
  <c r="N143" i="10"/>
  <c r="N246" i="10"/>
  <c r="N77" i="10"/>
  <c r="N247" i="10"/>
  <c r="N248" i="10"/>
  <c r="N316" i="10"/>
  <c r="N249" i="10"/>
  <c r="N317" i="10"/>
  <c r="N27" i="10"/>
  <c r="N11" i="10"/>
  <c r="N144" i="10"/>
  <c r="N145" i="10"/>
  <c r="N250" i="10"/>
  <c r="N318" i="10"/>
  <c r="N69" i="10"/>
  <c r="N70" i="10"/>
  <c r="N258" i="10"/>
  <c r="N251" i="10"/>
  <c r="N126" i="10"/>
  <c r="N71" i="10"/>
  <c r="N72" i="10"/>
  <c r="N78" i="10"/>
  <c r="N127" i="10"/>
  <c r="N319" i="10"/>
  <c r="N128" i="10"/>
  <c r="N320" i="10"/>
  <c r="N252" i="10"/>
  <c r="N28" i="10"/>
  <c r="L187" i="10"/>
  <c r="L146" i="10"/>
  <c r="L188" i="10"/>
  <c r="L147" i="10"/>
  <c r="L259" i="10"/>
  <c r="L253" i="10"/>
  <c r="L321" i="10"/>
  <c r="L260" i="10"/>
  <c r="L148" i="10"/>
  <c r="L149" i="10"/>
  <c r="L189" i="10"/>
  <c r="L325" i="10"/>
  <c r="L79" i="10"/>
  <c r="L322" i="10"/>
  <c r="L261" i="10"/>
  <c r="L190" i="10"/>
  <c r="L47" i="10"/>
  <c r="L150" i="10"/>
  <c r="L48" i="10"/>
  <c r="L80" i="10"/>
  <c r="L8" i="10"/>
  <c r="L262" i="10"/>
  <c r="L13" i="10"/>
  <c r="L323" i="10"/>
  <c r="L191" i="10"/>
  <c r="L29" i="10"/>
  <c r="L192" i="10"/>
  <c r="L30" i="10"/>
  <c r="L263" i="10"/>
  <c r="L49" i="10"/>
  <c r="L36" i="10"/>
  <c r="L326" i="10"/>
  <c r="L264" i="10"/>
  <c r="L265" i="10"/>
  <c r="L151" i="10"/>
  <c r="L266" i="10"/>
  <c r="L81" i="10"/>
  <c r="L50" i="10"/>
  <c r="L51" i="10"/>
  <c r="L193" i="10"/>
  <c r="L194" i="10"/>
  <c r="L5" i="10"/>
  <c r="L195" i="10"/>
  <c r="L82" i="10"/>
  <c r="L327" i="10"/>
  <c r="L267" i="10"/>
  <c r="L52" i="10"/>
  <c r="L328" i="10"/>
  <c r="L9" i="10"/>
  <c r="L196" i="10"/>
  <c r="L197" i="10"/>
  <c r="L268" i="10"/>
  <c r="L198" i="10"/>
  <c r="L83" i="10"/>
  <c r="L152" i="10"/>
  <c r="L153" i="10"/>
  <c r="L154" i="10"/>
  <c r="L269" i="10"/>
  <c r="L270" i="10"/>
  <c r="L199" i="10"/>
  <c r="L73" i="10"/>
  <c r="L84" i="10"/>
  <c r="L329" i="10"/>
  <c r="L155" i="10"/>
  <c r="L271" i="10"/>
  <c r="L85" i="10"/>
  <c r="L272" i="10"/>
  <c r="L273" i="10"/>
  <c r="L14" i="10"/>
  <c r="L86" i="10"/>
  <c r="L156" i="10"/>
  <c r="L129" i="10"/>
  <c r="L330" i="10"/>
  <c r="L31" i="10"/>
  <c r="L130" i="10"/>
  <c r="L53" i="10"/>
  <c r="L274" i="10"/>
  <c r="L157" i="10"/>
  <c r="L54" i="10"/>
  <c r="L15" i="10"/>
  <c r="L200" i="10"/>
  <c r="L55" i="10"/>
  <c r="L87" i="10"/>
  <c r="L131" i="10"/>
  <c r="L201" i="10"/>
  <c r="L275" i="10"/>
  <c r="L158" i="10"/>
  <c r="L159" i="10"/>
  <c r="L202" i="10"/>
  <c r="L132" i="10"/>
  <c r="L88" i="10"/>
  <c r="L203" i="10"/>
  <c r="L204" i="10"/>
  <c r="L276" i="10"/>
  <c r="L205" i="10"/>
  <c r="L32" i="10"/>
  <c r="L277" i="10"/>
  <c r="L89" i="10"/>
  <c r="L206" i="10"/>
  <c r="L160" i="10"/>
  <c r="L207" i="10"/>
  <c r="L278" i="10"/>
  <c r="L161" i="10"/>
  <c r="L162" i="10"/>
  <c r="L208" i="10"/>
  <c r="L209" i="10"/>
  <c r="L12" i="10"/>
  <c r="L210" i="10"/>
  <c r="L74" i="10"/>
  <c r="L338" i="10"/>
  <c r="L254" i="10"/>
  <c r="L211" i="10"/>
  <c r="L163" i="10"/>
  <c r="L16" i="10"/>
  <c r="L164" i="10"/>
  <c r="L56" i="10"/>
  <c r="L33" i="10"/>
  <c r="L212" i="10"/>
  <c r="L279" i="10"/>
  <c r="L165" i="10"/>
  <c r="L331" i="10"/>
  <c r="L280" i="10"/>
  <c r="L34" i="10"/>
  <c r="L133" i="10"/>
  <c r="L134" i="10"/>
  <c r="L166" i="10"/>
  <c r="L213" i="10"/>
  <c r="L214" i="10"/>
  <c r="L37" i="10"/>
  <c r="L215" i="10"/>
  <c r="L167" i="10"/>
  <c r="L281" i="10"/>
  <c r="L57" i="10"/>
  <c r="L38" i="10"/>
  <c r="L39" i="10"/>
  <c r="L216" i="10"/>
  <c r="L17" i="10"/>
  <c r="L135" i="10"/>
  <c r="L90" i="10"/>
  <c r="L40" i="10"/>
  <c r="L217" i="10"/>
  <c r="L41" i="10"/>
  <c r="L58" i="10"/>
  <c r="L332" i="10"/>
  <c r="L91" i="10"/>
  <c r="L59" i="10"/>
  <c r="L282" i="10"/>
  <c r="L283" i="10"/>
  <c r="L168" i="10"/>
  <c r="L255" i="10"/>
  <c r="L136" i="10"/>
  <c r="L137" i="10"/>
  <c r="L169" i="10"/>
  <c r="L218" i="10"/>
  <c r="L219" i="10"/>
  <c r="L60" i="10"/>
  <c r="L220" i="10"/>
  <c r="L284" i="10"/>
  <c r="L221" i="10"/>
  <c r="L92" i="10"/>
  <c r="L93" i="10"/>
  <c r="L222" i="10"/>
  <c r="L285" i="10"/>
  <c r="L94" i="10"/>
  <c r="L223" i="10"/>
  <c r="L170" i="10"/>
  <c r="L61" i="10"/>
  <c r="L95" i="10"/>
  <c r="L286" i="10"/>
  <c r="L224" i="10"/>
  <c r="L225" i="10"/>
  <c r="L96" i="10"/>
  <c r="L287" i="10"/>
  <c r="L97" i="10"/>
  <c r="L226" i="10"/>
  <c r="L288" i="10"/>
  <c r="L62" i="10"/>
  <c r="L98" i="10"/>
  <c r="L63" i="10"/>
  <c r="L171" i="10"/>
  <c r="L172" i="10"/>
  <c r="L18" i="10"/>
  <c r="L99" i="10"/>
  <c r="L289" i="10"/>
  <c r="L138" i="10"/>
  <c r="L100" i="10"/>
  <c r="L173" i="10"/>
  <c r="L101" i="10"/>
  <c r="L75" i="10"/>
  <c r="L102" i="10"/>
  <c r="L227" i="10"/>
  <c r="L174" i="10"/>
  <c r="L175" i="10"/>
  <c r="L228" i="10"/>
  <c r="L103" i="10"/>
  <c r="L290" i="10"/>
  <c r="L104" i="10"/>
  <c r="L176" i="10"/>
  <c r="L64" i="10"/>
  <c r="L291" i="10"/>
  <c r="L105" i="10"/>
  <c r="L229" i="10"/>
  <c r="L19" i="10"/>
  <c r="L65" i="10"/>
  <c r="L106" i="10"/>
  <c r="L20" i="10"/>
  <c r="L21" i="10"/>
  <c r="L177" i="10"/>
  <c r="L292" i="10"/>
  <c r="L230" i="10"/>
  <c r="L22" i="10"/>
  <c r="L6" i="10"/>
  <c r="L293" i="10"/>
  <c r="L294" i="10"/>
  <c r="L231" i="10"/>
  <c r="L295" i="10"/>
  <c r="L333" i="10"/>
  <c r="L107" i="10"/>
  <c r="L232" i="10"/>
  <c r="L296" i="10"/>
  <c r="L297" i="10"/>
  <c r="L108" i="10"/>
  <c r="L109" i="10"/>
  <c r="L298" i="10"/>
  <c r="L233" i="10"/>
  <c r="L299" i="10"/>
  <c r="L234" i="10"/>
  <c r="L324" i="10"/>
  <c r="L256" i="10"/>
  <c r="L23" i="10"/>
  <c r="L334" i="10"/>
  <c r="L235" i="10"/>
  <c r="L66" i="10"/>
  <c r="L42" i="10"/>
  <c r="L43" i="10"/>
  <c r="L110" i="10"/>
  <c r="L300" i="10"/>
  <c r="L301" i="10"/>
  <c r="L139" i="10"/>
  <c r="L111" i="10"/>
  <c r="L302" i="10"/>
  <c r="L178" i="10"/>
  <c r="L303" i="10"/>
  <c r="L304" i="10"/>
  <c r="L305" i="10"/>
  <c r="L67" i="10"/>
  <c r="L335" i="10"/>
  <c r="L112" i="10"/>
  <c r="L236" i="10"/>
  <c r="L35" i="10"/>
  <c r="L179" i="10"/>
  <c r="L24" i="10"/>
  <c r="L140" i="10"/>
  <c r="L113" i="10"/>
  <c r="L237" i="10"/>
  <c r="L306" i="10"/>
  <c r="L307" i="10"/>
  <c r="L114" i="10"/>
  <c r="L238" i="10"/>
  <c r="L257" i="10"/>
  <c r="L308" i="10"/>
  <c r="L239" i="10"/>
  <c r="L115" i="10"/>
  <c r="L309" i="10"/>
  <c r="L310" i="10"/>
  <c r="L311" i="10"/>
  <c r="L336" i="10"/>
  <c r="L180" i="10"/>
  <c r="L25" i="10"/>
  <c r="L44" i="10"/>
  <c r="L7" i="10"/>
  <c r="L45" i="10"/>
  <c r="L116" i="10"/>
  <c r="L117" i="10"/>
  <c r="L10" i="10"/>
  <c r="L181" i="10"/>
  <c r="L337" i="10"/>
  <c r="L240" i="10"/>
  <c r="L46" i="10"/>
  <c r="L118" i="10"/>
  <c r="L241" i="10"/>
  <c r="L119" i="10"/>
  <c r="L120" i="10"/>
  <c r="L312" i="10"/>
  <c r="L121" i="10"/>
  <c r="L141" i="10"/>
  <c r="L122" i="10"/>
  <c r="L313" i="10"/>
  <c r="L314" i="10"/>
  <c r="L242" i="10"/>
  <c r="L182" i="10"/>
  <c r="L123" i="10"/>
  <c r="L183" i="10"/>
  <c r="L142" i="10"/>
  <c r="L124" i="10"/>
  <c r="L315" i="10"/>
  <c r="L68" i="10"/>
  <c r="L26" i="10"/>
  <c r="L243" i="10"/>
  <c r="L244" i="10"/>
  <c r="L125" i="10"/>
  <c r="L184" i="10"/>
  <c r="L76" i="10"/>
  <c r="L185" i="10"/>
  <c r="L186" i="10"/>
  <c r="L245" i="10"/>
  <c r="L143" i="10"/>
  <c r="L246" i="10"/>
  <c r="L77" i="10"/>
  <c r="L247" i="10"/>
  <c r="L248" i="10"/>
  <c r="L316" i="10"/>
  <c r="L249" i="10"/>
  <c r="L317" i="10"/>
  <c r="L27" i="10"/>
  <c r="L11" i="10"/>
  <c r="L144" i="10"/>
  <c r="L145" i="10"/>
  <c r="L250" i="10"/>
  <c r="L318" i="10"/>
  <c r="L69" i="10"/>
  <c r="L70" i="10"/>
  <c r="L258" i="10"/>
  <c r="L251" i="10"/>
  <c r="L126" i="10"/>
  <c r="L71" i="10"/>
  <c r="L72" i="10"/>
  <c r="L78" i="10"/>
  <c r="L127" i="10"/>
  <c r="L319" i="10"/>
  <c r="L128" i="10"/>
  <c r="L320" i="10"/>
  <c r="L252" i="10"/>
  <c r="L28" i="10"/>
  <c r="J187" i="10"/>
  <c r="J146" i="10"/>
  <c r="J188" i="10"/>
  <c r="J147" i="10"/>
  <c r="J259" i="10"/>
  <c r="J253" i="10"/>
  <c r="J321" i="10"/>
  <c r="J260" i="10"/>
  <c r="J148" i="10"/>
  <c r="J149" i="10"/>
  <c r="J189" i="10"/>
  <c r="J325" i="10"/>
  <c r="J79" i="10"/>
  <c r="J322" i="10"/>
  <c r="J261" i="10"/>
  <c r="J190" i="10"/>
  <c r="J47" i="10"/>
  <c r="J150" i="10"/>
  <c r="J48" i="10"/>
  <c r="J80" i="10"/>
  <c r="J8" i="10"/>
  <c r="J262" i="10"/>
  <c r="J13" i="10"/>
  <c r="J323" i="10"/>
  <c r="J191" i="10"/>
  <c r="J29" i="10"/>
  <c r="J192" i="10"/>
  <c r="J30" i="10"/>
  <c r="J263" i="10"/>
  <c r="J49" i="10"/>
  <c r="J36" i="10"/>
  <c r="J326" i="10"/>
  <c r="J264" i="10"/>
  <c r="J265" i="10"/>
  <c r="J151" i="10"/>
  <c r="J266" i="10"/>
  <c r="J81" i="10"/>
  <c r="J50" i="10"/>
  <c r="J51" i="10"/>
  <c r="J193" i="10"/>
  <c r="J194" i="10"/>
  <c r="J5" i="10"/>
  <c r="J195" i="10"/>
  <c r="J82" i="10"/>
  <c r="J327" i="10"/>
  <c r="J267" i="10"/>
  <c r="J52" i="10"/>
  <c r="J328" i="10"/>
  <c r="J9" i="10"/>
  <c r="J196" i="10"/>
  <c r="J197" i="10"/>
  <c r="J268" i="10"/>
  <c r="J198" i="10"/>
  <c r="J83" i="10"/>
  <c r="J152" i="10"/>
  <c r="J153" i="10"/>
  <c r="J154" i="10"/>
  <c r="J269" i="10"/>
  <c r="J270" i="10"/>
  <c r="J199" i="10"/>
  <c r="J73" i="10"/>
  <c r="J84" i="10"/>
  <c r="J329" i="10"/>
  <c r="J155" i="10"/>
  <c r="J271" i="10"/>
  <c r="J85" i="10"/>
  <c r="J272" i="10"/>
  <c r="J273" i="10"/>
  <c r="J14" i="10"/>
  <c r="J86" i="10"/>
  <c r="J156" i="10"/>
  <c r="J129" i="10"/>
  <c r="J330" i="10"/>
  <c r="J31" i="10"/>
  <c r="J130" i="10"/>
  <c r="J53" i="10"/>
  <c r="J274" i="10"/>
  <c r="J157" i="10"/>
  <c r="J54" i="10"/>
  <c r="J15" i="10"/>
  <c r="J200" i="10"/>
  <c r="J55" i="10"/>
  <c r="J87" i="10"/>
  <c r="J131" i="10"/>
  <c r="J201" i="10"/>
  <c r="J275" i="10"/>
  <c r="J158" i="10"/>
  <c r="J159" i="10"/>
  <c r="J202" i="10"/>
  <c r="J132" i="10"/>
  <c r="J88" i="10"/>
  <c r="J203" i="10"/>
  <c r="J204" i="10"/>
  <c r="J276" i="10"/>
  <c r="J205" i="10"/>
  <c r="J32" i="10"/>
  <c r="J277" i="10"/>
  <c r="J89" i="10"/>
  <c r="J206" i="10"/>
  <c r="J160" i="10"/>
  <c r="J207" i="10"/>
  <c r="J278" i="10"/>
  <c r="J161" i="10"/>
  <c r="J162" i="10"/>
  <c r="J208" i="10"/>
  <c r="J209" i="10"/>
  <c r="J12" i="10"/>
  <c r="J210" i="10"/>
  <c r="J74" i="10"/>
  <c r="J338" i="10"/>
  <c r="J254" i="10"/>
  <c r="J211" i="10"/>
  <c r="J163" i="10"/>
  <c r="J16" i="10"/>
  <c r="J164" i="10"/>
  <c r="J56" i="10"/>
  <c r="J33" i="10"/>
  <c r="J212" i="10"/>
  <c r="J279" i="10"/>
  <c r="J165" i="10"/>
  <c r="J331" i="10"/>
  <c r="J280" i="10"/>
  <c r="J34" i="10"/>
  <c r="J133" i="10"/>
  <c r="J134" i="10"/>
  <c r="J166" i="10"/>
  <c r="J213" i="10"/>
  <c r="J214" i="10"/>
  <c r="J37" i="10"/>
  <c r="J215" i="10"/>
  <c r="J167" i="10"/>
  <c r="J281" i="10"/>
  <c r="J57" i="10"/>
  <c r="J38" i="10"/>
  <c r="J39" i="10"/>
  <c r="J216" i="10"/>
  <c r="J17" i="10"/>
  <c r="J135" i="10"/>
  <c r="J90" i="10"/>
  <c r="J40" i="10"/>
  <c r="J217" i="10"/>
  <c r="J41" i="10"/>
  <c r="J58" i="10"/>
  <c r="J332" i="10"/>
  <c r="J91" i="10"/>
  <c r="J59" i="10"/>
  <c r="J282" i="10"/>
  <c r="J283" i="10"/>
  <c r="J168" i="10"/>
  <c r="J255" i="10"/>
  <c r="J136" i="10"/>
  <c r="J137" i="10"/>
  <c r="J169" i="10"/>
  <c r="J218" i="10"/>
  <c r="J219" i="10"/>
  <c r="J60" i="10"/>
  <c r="J220" i="10"/>
  <c r="J284" i="10"/>
  <c r="J221" i="10"/>
  <c r="J92" i="10"/>
  <c r="J93" i="10"/>
  <c r="J222" i="10"/>
  <c r="J285" i="10"/>
  <c r="J94" i="10"/>
  <c r="J223" i="10"/>
  <c r="J170" i="10"/>
  <c r="J61" i="10"/>
  <c r="J95" i="10"/>
  <c r="J286" i="10"/>
  <c r="J224" i="10"/>
  <c r="J225" i="10"/>
  <c r="J96" i="10"/>
  <c r="J287" i="10"/>
  <c r="J97" i="10"/>
  <c r="J226" i="10"/>
  <c r="J288" i="10"/>
  <c r="J62" i="10"/>
  <c r="J98" i="10"/>
  <c r="J63" i="10"/>
  <c r="J171" i="10"/>
  <c r="J172" i="10"/>
  <c r="J18" i="10"/>
  <c r="J99" i="10"/>
  <c r="J289" i="10"/>
  <c r="J138" i="10"/>
  <c r="J100" i="10"/>
  <c r="J173" i="10"/>
  <c r="J101" i="10"/>
  <c r="J75" i="10"/>
  <c r="J102" i="10"/>
  <c r="J227" i="10"/>
  <c r="J174" i="10"/>
  <c r="J175" i="10"/>
  <c r="J228" i="10"/>
  <c r="J103" i="10"/>
  <c r="J290" i="10"/>
  <c r="J104" i="10"/>
  <c r="J176" i="10"/>
  <c r="J64" i="10"/>
  <c r="J291" i="10"/>
  <c r="J105" i="10"/>
  <c r="J229" i="10"/>
  <c r="J19" i="10"/>
  <c r="J65" i="10"/>
  <c r="J106" i="10"/>
  <c r="J20" i="10"/>
  <c r="J21" i="10"/>
  <c r="J177" i="10"/>
  <c r="J292" i="10"/>
  <c r="J230" i="10"/>
  <c r="J22" i="10"/>
  <c r="J6" i="10"/>
  <c r="J293" i="10"/>
  <c r="J294" i="10"/>
  <c r="J231" i="10"/>
  <c r="J295" i="10"/>
  <c r="J333" i="10"/>
  <c r="J107" i="10"/>
  <c r="J232" i="10"/>
  <c r="J296" i="10"/>
  <c r="J297" i="10"/>
  <c r="J108" i="10"/>
  <c r="J109" i="10"/>
  <c r="J298" i="10"/>
  <c r="J233" i="10"/>
  <c r="J299" i="10"/>
  <c r="J234" i="10"/>
  <c r="J324" i="10"/>
  <c r="J256" i="10"/>
  <c r="J23" i="10"/>
  <c r="J334" i="10"/>
  <c r="J235" i="10"/>
  <c r="J66" i="10"/>
  <c r="J42" i="10"/>
  <c r="J43" i="10"/>
  <c r="J110" i="10"/>
  <c r="J300" i="10"/>
  <c r="J301" i="10"/>
  <c r="J139" i="10"/>
  <c r="J111" i="10"/>
  <c r="J302" i="10"/>
  <c r="J178" i="10"/>
  <c r="J303" i="10"/>
  <c r="J304" i="10"/>
  <c r="J305" i="10"/>
  <c r="J67" i="10"/>
  <c r="J335" i="10"/>
  <c r="J112" i="10"/>
  <c r="J236" i="10"/>
  <c r="J35" i="10"/>
  <c r="J179" i="10"/>
  <c r="J24" i="10"/>
  <c r="J140" i="10"/>
  <c r="J113" i="10"/>
  <c r="J237" i="10"/>
  <c r="J306" i="10"/>
  <c r="J307" i="10"/>
  <c r="J114" i="10"/>
  <c r="J238" i="10"/>
  <c r="J257" i="10"/>
  <c r="J308" i="10"/>
  <c r="J239" i="10"/>
  <c r="J115" i="10"/>
  <c r="J309" i="10"/>
  <c r="J310" i="10"/>
  <c r="J311" i="10"/>
  <c r="J336" i="10"/>
  <c r="J180" i="10"/>
  <c r="J25" i="10"/>
  <c r="J44" i="10"/>
  <c r="J7" i="10"/>
  <c r="J45" i="10"/>
  <c r="J116" i="10"/>
  <c r="J117" i="10"/>
  <c r="J10" i="10"/>
  <c r="J181" i="10"/>
  <c r="J337" i="10"/>
  <c r="J240" i="10"/>
  <c r="J46" i="10"/>
  <c r="J118" i="10"/>
  <c r="J241" i="10"/>
  <c r="J119" i="10"/>
  <c r="J120" i="10"/>
  <c r="J312" i="10"/>
  <c r="J121" i="10"/>
  <c r="J141" i="10"/>
  <c r="J122" i="10"/>
  <c r="J313" i="10"/>
  <c r="J314" i="10"/>
  <c r="J242" i="10"/>
  <c r="J182" i="10"/>
  <c r="J123" i="10"/>
  <c r="J183" i="10"/>
  <c r="J142" i="10"/>
  <c r="J124" i="10"/>
  <c r="J315" i="10"/>
  <c r="J68" i="10"/>
  <c r="J26" i="10"/>
  <c r="J243" i="10"/>
  <c r="J244" i="10"/>
  <c r="J125" i="10"/>
  <c r="J184" i="10"/>
  <c r="J76" i="10"/>
  <c r="J185" i="10"/>
  <c r="J186" i="10"/>
  <c r="J245" i="10"/>
  <c r="J143" i="10"/>
  <c r="J246" i="10"/>
  <c r="J77" i="10"/>
  <c r="J247" i="10"/>
  <c r="J248" i="10"/>
  <c r="J316" i="10"/>
  <c r="J249" i="10"/>
  <c r="J317" i="10"/>
  <c r="J27" i="10"/>
  <c r="J11" i="10"/>
  <c r="J144" i="10"/>
  <c r="J145" i="10"/>
  <c r="J250" i="10"/>
  <c r="J318" i="10"/>
  <c r="J69" i="10"/>
  <c r="J70" i="10"/>
  <c r="J258" i="10"/>
  <c r="J251" i="10"/>
  <c r="J126" i="10"/>
  <c r="J71" i="10"/>
  <c r="J72" i="10"/>
  <c r="J78" i="10"/>
  <c r="J127" i="10"/>
  <c r="J319" i="10"/>
  <c r="J128" i="10"/>
  <c r="J320" i="10"/>
  <c r="J252" i="10"/>
  <c r="J28" i="10"/>
  <c r="H187" i="10"/>
  <c r="H146" i="10"/>
  <c r="H188" i="10"/>
  <c r="H147" i="10"/>
  <c r="H259" i="10"/>
  <c r="H253" i="10"/>
  <c r="H321" i="10"/>
  <c r="H260" i="10"/>
  <c r="H148" i="10"/>
  <c r="H149" i="10"/>
  <c r="H189" i="10"/>
  <c r="H325" i="10"/>
  <c r="H79" i="10"/>
  <c r="H322" i="10"/>
  <c r="H261" i="10"/>
  <c r="H190" i="10"/>
  <c r="H47" i="10"/>
  <c r="H150" i="10"/>
  <c r="H48" i="10"/>
  <c r="H80" i="10"/>
  <c r="H8" i="10"/>
  <c r="H262" i="10"/>
  <c r="H13" i="10"/>
  <c r="H323" i="10"/>
  <c r="H191" i="10"/>
  <c r="H29" i="10"/>
  <c r="H192" i="10"/>
  <c r="H30" i="10"/>
  <c r="H263" i="10"/>
  <c r="H49" i="10"/>
  <c r="H36" i="10"/>
  <c r="H326" i="10"/>
  <c r="H264" i="10"/>
  <c r="H265" i="10"/>
  <c r="H151" i="10"/>
  <c r="H266" i="10"/>
  <c r="H81" i="10"/>
  <c r="H50" i="10"/>
  <c r="H51" i="10"/>
  <c r="H193" i="10"/>
  <c r="H194" i="10"/>
  <c r="H5" i="10"/>
  <c r="H195" i="10"/>
  <c r="H82" i="10"/>
  <c r="H327" i="10"/>
  <c r="H267" i="10"/>
  <c r="H52" i="10"/>
  <c r="H328" i="10"/>
  <c r="H9" i="10"/>
  <c r="H196" i="10"/>
  <c r="H197" i="10"/>
  <c r="H268" i="10"/>
  <c r="H198" i="10"/>
  <c r="H83" i="10"/>
  <c r="H152" i="10"/>
  <c r="H153" i="10"/>
  <c r="H154" i="10"/>
  <c r="H269" i="10"/>
  <c r="H270" i="10"/>
  <c r="H199" i="10"/>
  <c r="H73" i="10"/>
  <c r="H84" i="10"/>
  <c r="H329" i="10"/>
  <c r="H155" i="10"/>
  <c r="H271" i="10"/>
  <c r="H85" i="10"/>
  <c r="H272" i="10"/>
  <c r="H273" i="10"/>
  <c r="H14" i="10"/>
  <c r="H86" i="10"/>
  <c r="H156" i="10"/>
  <c r="H129" i="10"/>
  <c r="H330" i="10"/>
  <c r="H31" i="10"/>
  <c r="H130" i="10"/>
  <c r="H53" i="10"/>
  <c r="H274" i="10"/>
  <c r="H157" i="10"/>
  <c r="H54" i="10"/>
  <c r="H15" i="10"/>
  <c r="H200" i="10"/>
  <c r="H55" i="10"/>
  <c r="H87" i="10"/>
  <c r="H131" i="10"/>
  <c r="H201" i="10"/>
  <c r="H275" i="10"/>
  <c r="H158" i="10"/>
  <c r="H159" i="10"/>
  <c r="H202" i="10"/>
  <c r="H132" i="10"/>
  <c r="H88" i="10"/>
  <c r="H203" i="10"/>
  <c r="H204" i="10"/>
  <c r="H276" i="10"/>
  <c r="H205" i="10"/>
  <c r="H32" i="10"/>
  <c r="H277" i="10"/>
  <c r="H89" i="10"/>
  <c r="H206" i="10"/>
  <c r="H160" i="10"/>
  <c r="H207" i="10"/>
  <c r="H278" i="10"/>
  <c r="H161" i="10"/>
  <c r="H162" i="10"/>
  <c r="H208" i="10"/>
  <c r="H209" i="10"/>
  <c r="H12" i="10"/>
  <c r="H210" i="10"/>
  <c r="H74" i="10"/>
  <c r="H338" i="10"/>
  <c r="H254" i="10"/>
  <c r="H211" i="10"/>
  <c r="H163" i="10"/>
  <c r="H16" i="10"/>
  <c r="H164" i="10"/>
  <c r="H56" i="10"/>
  <c r="H33" i="10"/>
  <c r="H212" i="10"/>
  <c r="H279" i="10"/>
  <c r="H165" i="10"/>
  <c r="H331" i="10"/>
  <c r="H280" i="10"/>
  <c r="H34" i="10"/>
  <c r="H133" i="10"/>
  <c r="H134" i="10"/>
  <c r="H166" i="10"/>
  <c r="H213" i="10"/>
  <c r="H214" i="10"/>
  <c r="H37" i="10"/>
  <c r="H215" i="10"/>
  <c r="H167" i="10"/>
  <c r="H281" i="10"/>
  <c r="H57" i="10"/>
  <c r="H38" i="10"/>
  <c r="H39" i="10"/>
  <c r="H216" i="10"/>
  <c r="H17" i="10"/>
  <c r="H135" i="10"/>
  <c r="H90" i="10"/>
  <c r="H40" i="10"/>
  <c r="H217" i="10"/>
  <c r="H41" i="10"/>
  <c r="H58" i="10"/>
  <c r="H332" i="10"/>
  <c r="H91" i="10"/>
  <c r="H59" i="10"/>
  <c r="H282" i="10"/>
  <c r="H283" i="10"/>
  <c r="H168" i="10"/>
  <c r="H255" i="10"/>
  <c r="H136" i="10"/>
  <c r="H137" i="10"/>
  <c r="H169" i="10"/>
  <c r="H218" i="10"/>
  <c r="H219" i="10"/>
  <c r="H60" i="10"/>
  <c r="H220" i="10"/>
  <c r="H284" i="10"/>
  <c r="H221" i="10"/>
  <c r="H92" i="10"/>
  <c r="H93" i="10"/>
  <c r="H222" i="10"/>
  <c r="H285" i="10"/>
  <c r="H94" i="10"/>
  <c r="H223" i="10"/>
  <c r="H170" i="10"/>
  <c r="H61" i="10"/>
  <c r="H95" i="10"/>
  <c r="H286" i="10"/>
  <c r="H224" i="10"/>
  <c r="H225" i="10"/>
  <c r="H96" i="10"/>
  <c r="H287" i="10"/>
  <c r="H97" i="10"/>
  <c r="H226" i="10"/>
  <c r="H288" i="10"/>
  <c r="H62" i="10"/>
  <c r="H98" i="10"/>
  <c r="H63" i="10"/>
  <c r="H171" i="10"/>
  <c r="H172" i="10"/>
  <c r="H18" i="10"/>
  <c r="H99" i="10"/>
  <c r="H289" i="10"/>
  <c r="H138" i="10"/>
  <c r="H100" i="10"/>
  <c r="H173" i="10"/>
  <c r="H101" i="10"/>
  <c r="H75" i="10"/>
  <c r="H102" i="10"/>
  <c r="H227" i="10"/>
  <c r="H174" i="10"/>
  <c r="H175" i="10"/>
  <c r="H228" i="10"/>
  <c r="H103" i="10"/>
  <c r="H290" i="10"/>
  <c r="H104" i="10"/>
  <c r="H176" i="10"/>
  <c r="H64" i="10"/>
  <c r="H291" i="10"/>
  <c r="H105" i="10"/>
  <c r="H229" i="10"/>
  <c r="H19" i="10"/>
  <c r="H65" i="10"/>
  <c r="H106" i="10"/>
  <c r="H20" i="10"/>
  <c r="H21" i="10"/>
  <c r="H177" i="10"/>
  <c r="H292" i="10"/>
  <c r="H230" i="10"/>
  <c r="H22" i="10"/>
  <c r="H6" i="10"/>
  <c r="H293" i="10"/>
  <c r="H294" i="10"/>
  <c r="H231" i="10"/>
  <c r="H295" i="10"/>
  <c r="H333" i="10"/>
  <c r="H107" i="10"/>
  <c r="H232" i="10"/>
  <c r="H296" i="10"/>
  <c r="H297" i="10"/>
  <c r="H108" i="10"/>
  <c r="H109" i="10"/>
  <c r="H298" i="10"/>
  <c r="H233" i="10"/>
  <c r="H299" i="10"/>
  <c r="H234" i="10"/>
  <c r="H324" i="10"/>
  <c r="H256" i="10"/>
  <c r="H23" i="10"/>
  <c r="H334" i="10"/>
  <c r="H235" i="10"/>
  <c r="H66" i="10"/>
  <c r="H42" i="10"/>
  <c r="H43" i="10"/>
  <c r="H110" i="10"/>
  <c r="H300" i="10"/>
  <c r="H301" i="10"/>
  <c r="H139" i="10"/>
  <c r="H111" i="10"/>
  <c r="H302" i="10"/>
  <c r="H178" i="10"/>
  <c r="H303" i="10"/>
  <c r="H304" i="10"/>
  <c r="H305" i="10"/>
  <c r="H67" i="10"/>
  <c r="H335" i="10"/>
  <c r="H112" i="10"/>
  <c r="H236" i="10"/>
  <c r="H35" i="10"/>
  <c r="H179" i="10"/>
  <c r="H24" i="10"/>
  <c r="H140" i="10"/>
  <c r="H113" i="10"/>
  <c r="H237" i="10"/>
  <c r="H306" i="10"/>
  <c r="H307" i="10"/>
  <c r="H114" i="10"/>
  <c r="H238" i="10"/>
  <c r="H257" i="10"/>
  <c r="H308" i="10"/>
  <c r="H239" i="10"/>
  <c r="H115" i="10"/>
  <c r="H309" i="10"/>
  <c r="H310" i="10"/>
  <c r="H311" i="10"/>
  <c r="H336" i="10"/>
  <c r="H180" i="10"/>
  <c r="H25" i="10"/>
  <c r="H44" i="10"/>
  <c r="H7" i="10"/>
  <c r="H45" i="10"/>
  <c r="H116" i="10"/>
  <c r="H117" i="10"/>
  <c r="H10" i="10"/>
  <c r="H181" i="10"/>
  <c r="H337" i="10"/>
  <c r="H240" i="10"/>
  <c r="H46" i="10"/>
  <c r="H118" i="10"/>
  <c r="H241" i="10"/>
  <c r="H119" i="10"/>
  <c r="H120" i="10"/>
  <c r="H312" i="10"/>
  <c r="H121" i="10"/>
  <c r="H141" i="10"/>
  <c r="H122" i="10"/>
  <c r="H313" i="10"/>
  <c r="H314" i="10"/>
  <c r="H242" i="10"/>
  <c r="H182" i="10"/>
  <c r="H123" i="10"/>
  <c r="H183" i="10"/>
  <c r="H142" i="10"/>
  <c r="H124" i="10"/>
  <c r="H315" i="10"/>
  <c r="H68" i="10"/>
  <c r="H26" i="10"/>
  <c r="H243" i="10"/>
  <c r="H244" i="10"/>
  <c r="H125" i="10"/>
  <c r="H184" i="10"/>
  <c r="H76" i="10"/>
  <c r="H185" i="10"/>
  <c r="H186" i="10"/>
  <c r="H245" i="10"/>
  <c r="H143" i="10"/>
  <c r="H246" i="10"/>
  <c r="H77" i="10"/>
  <c r="H247" i="10"/>
  <c r="H248" i="10"/>
  <c r="H316" i="10"/>
  <c r="H249" i="10"/>
  <c r="H317" i="10"/>
  <c r="H27" i="10"/>
  <c r="H11" i="10"/>
  <c r="H144" i="10"/>
  <c r="H145" i="10"/>
  <c r="H250" i="10"/>
  <c r="H318" i="10"/>
  <c r="H69" i="10"/>
  <c r="H70" i="10"/>
  <c r="H258" i="10"/>
  <c r="H251" i="10"/>
  <c r="H126" i="10"/>
  <c r="H71" i="10"/>
  <c r="H72" i="10"/>
  <c r="H78" i="10"/>
  <c r="H127" i="10"/>
  <c r="H319" i="10"/>
  <c r="H128" i="10"/>
  <c r="H320" i="10"/>
  <c r="H252" i="10"/>
  <c r="H28" i="10"/>
  <c r="F187" i="10"/>
  <c r="F146" i="10"/>
  <c r="F188" i="10"/>
  <c r="F147" i="10"/>
  <c r="F259" i="10"/>
  <c r="F253" i="10"/>
  <c r="F321" i="10"/>
  <c r="F260" i="10"/>
  <c r="F148" i="10"/>
  <c r="F149" i="10"/>
  <c r="F189" i="10"/>
  <c r="F325" i="10"/>
  <c r="F79" i="10"/>
  <c r="F322" i="10"/>
  <c r="F261" i="10"/>
  <c r="F190" i="10"/>
  <c r="F47" i="10"/>
  <c r="F150" i="10"/>
  <c r="F48" i="10"/>
  <c r="F80" i="10"/>
  <c r="F8" i="10"/>
  <c r="F262" i="10"/>
  <c r="F13" i="10"/>
  <c r="F323" i="10"/>
  <c r="F191" i="10"/>
  <c r="F29" i="10"/>
  <c r="F192" i="10"/>
  <c r="F30" i="10"/>
  <c r="F263" i="10"/>
  <c r="F49" i="10"/>
  <c r="F36" i="10"/>
  <c r="F326" i="10"/>
  <c r="F264" i="10"/>
  <c r="F265" i="10"/>
  <c r="F151" i="10"/>
  <c r="F266" i="10"/>
  <c r="F81" i="10"/>
  <c r="F50" i="10"/>
  <c r="F51" i="10"/>
  <c r="F193" i="10"/>
  <c r="F194" i="10"/>
  <c r="F5" i="10"/>
  <c r="F195" i="10"/>
  <c r="F82" i="10"/>
  <c r="F327" i="10"/>
  <c r="F267" i="10"/>
  <c r="F52" i="10"/>
  <c r="F328" i="10"/>
  <c r="F9" i="10"/>
  <c r="F196" i="10"/>
  <c r="F197" i="10"/>
  <c r="F268" i="10"/>
  <c r="F198" i="10"/>
  <c r="F83" i="10"/>
  <c r="F152" i="10"/>
  <c r="F153" i="10"/>
  <c r="F154" i="10"/>
  <c r="F269" i="10"/>
  <c r="F270" i="10"/>
  <c r="F199" i="10"/>
  <c r="F73" i="10"/>
  <c r="F84" i="10"/>
  <c r="F329" i="10"/>
  <c r="F155" i="10"/>
  <c r="F271" i="10"/>
  <c r="F85" i="10"/>
  <c r="F272" i="10"/>
  <c r="F273" i="10"/>
  <c r="F14" i="10"/>
  <c r="F86" i="10"/>
  <c r="F156" i="10"/>
  <c r="F129" i="10"/>
  <c r="F330" i="10"/>
  <c r="F31" i="10"/>
  <c r="F130" i="10"/>
  <c r="F53" i="10"/>
  <c r="F274" i="10"/>
  <c r="F157" i="10"/>
  <c r="F54" i="10"/>
  <c r="F15" i="10"/>
  <c r="F200" i="10"/>
  <c r="F55" i="10"/>
  <c r="F87" i="10"/>
  <c r="F131" i="10"/>
  <c r="F201" i="10"/>
  <c r="F275" i="10"/>
  <c r="F158" i="10"/>
  <c r="F159" i="10"/>
  <c r="F202" i="10"/>
  <c r="F132" i="10"/>
  <c r="F88" i="10"/>
  <c r="F203" i="10"/>
  <c r="F204" i="10"/>
  <c r="F276" i="10"/>
  <c r="F205" i="10"/>
  <c r="F32" i="10"/>
  <c r="F277" i="10"/>
  <c r="F89" i="10"/>
  <c r="F206" i="10"/>
  <c r="F160" i="10"/>
  <c r="F207" i="10"/>
  <c r="F278" i="10"/>
  <c r="F161" i="10"/>
  <c r="F162" i="10"/>
  <c r="F208" i="10"/>
  <c r="F209" i="10"/>
  <c r="F12" i="10"/>
  <c r="F210" i="10"/>
  <c r="F74" i="10"/>
  <c r="F338" i="10"/>
  <c r="F254" i="10"/>
  <c r="F211" i="10"/>
  <c r="F163" i="10"/>
  <c r="F16" i="10"/>
  <c r="F164" i="10"/>
  <c r="F56" i="10"/>
  <c r="F33" i="10"/>
  <c r="F212" i="10"/>
  <c r="F279" i="10"/>
  <c r="F165" i="10"/>
  <c r="F331" i="10"/>
  <c r="F280" i="10"/>
  <c r="F34" i="10"/>
  <c r="F133" i="10"/>
  <c r="F134" i="10"/>
  <c r="F166" i="10"/>
  <c r="F213" i="10"/>
  <c r="F214" i="10"/>
  <c r="F37" i="10"/>
  <c r="F215" i="10"/>
  <c r="F167" i="10"/>
  <c r="F281" i="10"/>
  <c r="F57" i="10"/>
  <c r="F38" i="10"/>
  <c r="F39" i="10"/>
  <c r="F216" i="10"/>
  <c r="F17" i="10"/>
  <c r="F135" i="10"/>
  <c r="F90" i="10"/>
  <c r="F40" i="10"/>
  <c r="F217" i="10"/>
  <c r="F41" i="10"/>
  <c r="F58" i="10"/>
  <c r="F332" i="10"/>
  <c r="F91" i="10"/>
  <c r="F59" i="10"/>
  <c r="F282" i="10"/>
  <c r="F283" i="10"/>
  <c r="F168" i="10"/>
  <c r="F255" i="10"/>
  <c r="F136" i="10"/>
  <c r="F137" i="10"/>
  <c r="F169" i="10"/>
  <c r="F218" i="10"/>
  <c r="F219" i="10"/>
  <c r="F60" i="10"/>
  <c r="F220" i="10"/>
  <c r="F284" i="10"/>
  <c r="F221" i="10"/>
  <c r="F92" i="10"/>
  <c r="F93" i="10"/>
  <c r="F222" i="10"/>
  <c r="F285" i="10"/>
  <c r="F94" i="10"/>
  <c r="F223" i="10"/>
  <c r="F170" i="10"/>
  <c r="F61" i="10"/>
  <c r="F95" i="10"/>
  <c r="F286" i="10"/>
  <c r="F224" i="10"/>
  <c r="F225" i="10"/>
  <c r="F96" i="10"/>
  <c r="F287" i="10"/>
  <c r="F97" i="10"/>
  <c r="F226" i="10"/>
  <c r="F288" i="10"/>
  <c r="F62" i="10"/>
  <c r="F98" i="10"/>
  <c r="F63" i="10"/>
  <c r="F171" i="10"/>
  <c r="F172" i="10"/>
  <c r="F18" i="10"/>
  <c r="F99" i="10"/>
  <c r="F289" i="10"/>
  <c r="F138" i="10"/>
  <c r="F100" i="10"/>
  <c r="F173" i="10"/>
  <c r="F101" i="10"/>
  <c r="F75" i="10"/>
  <c r="F102" i="10"/>
  <c r="F227" i="10"/>
  <c r="F174" i="10"/>
  <c r="F175" i="10"/>
  <c r="F228" i="10"/>
  <c r="F103" i="10"/>
  <c r="F290" i="10"/>
  <c r="F104" i="10"/>
  <c r="F176" i="10"/>
  <c r="F64" i="10"/>
  <c r="F291" i="10"/>
  <c r="F105" i="10"/>
  <c r="F229" i="10"/>
  <c r="F19" i="10"/>
  <c r="F65" i="10"/>
  <c r="F106" i="10"/>
  <c r="F20" i="10"/>
  <c r="F21" i="10"/>
  <c r="F177" i="10"/>
  <c r="F292" i="10"/>
  <c r="F230" i="10"/>
  <c r="F22" i="10"/>
  <c r="F6" i="10"/>
  <c r="F293" i="10"/>
  <c r="F294" i="10"/>
  <c r="F231" i="10"/>
  <c r="F295" i="10"/>
  <c r="F333" i="10"/>
  <c r="F107" i="10"/>
  <c r="F232" i="10"/>
  <c r="F296" i="10"/>
  <c r="F297" i="10"/>
  <c r="F108" i="10"/>
  <c r="F109" i="10"/>
  <c r="F298" i="10"/>
  <c r="F233" i="10"/>
  <c r="F299" i="10"/>
  <c r="F234" i="10"/>
  <c r="F324" i="10"/>
  <c r="F256" i="10"/>
  <c r="F23" i="10"/>
  <c r="F334" i="10"/>
  <c r="F235" i="10"/>
  <c r="F66" i="10"/>
  <c r="F42" i="10"/>
  <c r="F43" i="10"/>
  <c r="F110" i="10"/>
  <c r="F300" i="10"/>
  <c r="F301" i="10"/>
  <c r="F139" i="10"/>
  <c r="F111" i="10"/>
  <c r="F302" i="10"/>
  <c r="F178" i="10"/>
  <c r="F303" i="10"/>
  <c r="F304" i="10"/>
  <c r="F305" i="10"/>
  <c r="F67" i="10"/>
  <c r="F335" i="10"/>
  <c r="F112" i="10"/>
  <c r="F236" i="10"/>
  <c r="F35" i="10"/>
  <c r="F179" i="10"/>
  <c r="F24" i="10"/>
  <c r="F140" i="10"/>
  <c r="F113" i="10"/>
  <c r="F237" i="10"/>
  <c r="F306" i="10"/>
  <c r="F307" i="10"/>
  <c r="F114" i="10"/>
  <c r="F238" i="10"/>
  <c r="F257" i="10"/>
  <c r="F308" i="10"/>
  <c r="F239" i="10"/>
  <c r="F115" i="10"/>
  <c r="F309" i="10"/>
  <c r="F310" i="10"/>
  <c r="F311" i="10"/>
  <c r="F336" i="10"/>
  <c r="F180" i="10"/>
  <c r="F25" i="10"/>
  <c r="F44" i="10"/>
  <c r="F7" i="10"/>
  <c r="F45" i="10"/>
  <c r="F116" i="10"/>
  <c r="F117" i="10"/>
  <c r="F10" i="10"/>
  <c r="F181" i="10"/>
  <c r="F337" i="10"/>
  <c r="F240" i="10"/>
  <c r="F46" i="10"/>
  <c r="F118" i="10"/>
  <c r="F241" i="10"/>
  <c r="F119" i="10"/>
  <c r="F120" i="10"/>
  <c r="F312" i="10"/>
  <c r="F121" i="10"/>
  <c r="F141" i="10"/>
  <c r="F122" i="10"/>
  <c r="F313" i="10"/>
  <c r="F314" i="10"/>
  <c r="F242" i="10"/>
  <c r="F182" i="10"/>
  <c r="F123" i="10"/>
  <c r="F183" i="10"/>
  <c r="F142" i="10"/>
  <c r="F124" i="10"/>
  <c r="F315" i="10"/>
  <c r="F68" i="10"/>
  <c r="F26" i="10"/>
  <c r="F243" i="10"/>
  <c r="F244" i="10"/>
  <c r="F125" i="10"/>
  <c r="F184" i="10"/>
  <c r="F76" i="10"/>
  <c r="F185" i="10"/>
  <c r="F186" i="10"/>
  <c r="F245" i="10"/>
  <c r="F143" i="10"/>
  <c r="F246" i="10"/>
  <c r="F77" i="10"/>
  <c r="F247" i="10"/>
  <c r="F248" i="10"/>
  <c r="F316" i="10"/>
  <c r="F249" i="10"/>
  <c r="F317" i="10"/>
  <c r="F27" i="10"/>
  <c r="F11" i="10"/>
  <c r="F144" i="10"/>
  <c r="F145" i="10"/>
  <c r="F250" i="10"/>
  <c r="F318" i="10"/>
  <c r="F69" i="10"/>
  <c r="F70" i="10"/>
  <c r="F258" i="10"/>
  <c r="F251" i="10"/>
  <c r="F126" i="10"/>
  <c r="F71" i="10"/>
  <c r="F72" i="10"/>
  <c r="F78" i="10"/>
  <c r="F127" i="10"/>
  <c r="F319" i="10"/>
  <c r="F128" i="10"/>
  <c r="F320" i="10"/>
  <c r="F252" i="10"/>
  <c r="F28" i="10"/>
  <c r="D187" i="10"/>
  <c r="D146" i="10"/>
  <c r="D188" i="10"/>
  <c r="D147" i="10"/>
  <c r="D259" i="10"/>
  <c r="D253" i="10"/>
  <c r="D321" i="10"/>
  <c r="D260" i="10"/>
  <c r="D148" i="10"/>
  <c r="D149" i="10"/>
  <c r="D189" i="10"/>
  <c r="D325" i="10"/>
  <c r="D79" i="10"/>
  <c r="D322" i="10"/>
  <c r="D261" i="10"/>
  <c r="D190" i="10"/>
  <c r="D47" i="10"/>
  <c r="D150" i="10"/>
  <c r="D48" i="10"/>
  <c r="D80" i="10"/>
  <c r="D8" i="10"/>
  <c r="D262" i="10"/>
  <c r="D13" i="10"/>
  <c r="D323" i="10"/>
  <c r="D191" i="10"/>
  <c r="D29" i="10"/>
  <c r="D192" i="10"/>
  <c r="D30" i="10"/>
  <c r="D263" i="10"/>
  <c r="D49" i="10"/>
  <c r="D36" i="10"/>
  <c r="D326" i="10"/>
  <c r="D264" i="10"/>
  <c r="D265" i="10"/>
  <c r="D151" i="10"/>
  <c r="D266" i="10"/>
  <c r="D81" i="10"/>
  <c r="D50" i="10"/>
  <c r="D51" i="10"/>
  <c r="D193" i="10"/>
  <c r="D194" i="10"/>
  <c r="D5" i="10"/>
  <c r="D195" i="10"/>
  <c r="D82" i="10"/>
  <c r="D327" i="10"/>
  <c r="D267" i="10"/>
  <c r="D52" i="10"/>
  <c r="D328" i="10"/>
  <c r="D9" i="10"/>
  <c r="D196" i="10"/>
  <c r="D197" i="10"/>
  <c r="D268" i="10"/>
  <c r="D198" i="10"/>
  <c r="D83" i="10"/>
  <c r="D152" i="10"/>
  <c r="D153" i="10"/>
  <c r="D154" i="10"/>
  <c r="D269" i="10"/>
  <c r="D270" i="10"/>
  <c r="D199" i="10"/>
  <c r="D73" i="10"/>
  <c r="D84" i="10"/>
  <c r="D329" i="10"/>
  <c r="D155" i="10"/>
  <c r="D271" i="10"/>
  <c r="D85" i="10"/>
  <c r="D272" i="10"/>
  <c r="D273" i="10"/>
  <c r="D14" i="10"/>
  <c r="D86" i="10"/>
  <c r="D156" i="10"/>
  <c r="D129" i="10"/>
  <c r="D330" i="10"/>
  <c r="D31" i="10"/>
  <c r="D130" i="10"/>
  <c r="D53" i="10"/>
  <c r="D274" i="10"/>
  <c r="D157" i="10"/>
  <c r="D54" i="10"/>
  <c r="D15" i="10"/>
  <c r="D200" i="10"/>
  <c r="D55" i="10"/>
  <c r="D87" i="10"/>
  <c r="D131" i="10"/>
  <c r="D201" i="10"/>
  <c r="D275" i="10"/>
  <c r="D158" i="10"/>
  <c r="D159" i="10"/>
  <c r="D202" i="10"/>
  <c r="D132" i="10"/>
  <c r="D88" i="10"/>
  <c r="D203" i="10"/>
  <c r="D204" i="10"/>
  <c r="D276" i="10"/>
  <c r="D205" i="10"/>
  <c r="D32" i="10"/>
  <c r="D277" i="10"/>
  <c r="D89" i="10"/>
  <c r="D206" i="10"/>
  <c r="D160" i="10"/>
  <c r="D207" i="10"/>
  <c r="D278" i="10"/>
  <c r="D161" i="10"/>
  <c r="D162" i="10"/>
  <c r="D208" i="10"/>
  <c r="D209" i="10"/>
  <c r="D12" i="10"/>
  <c r="D210" i="10"/>
  <c r="D74" i="10"/>
  <c r="D338" i="10"/>
  <c r="D254" i="10"/>
  <c r="D211" i="10"/>
  <c r="D163" i="10"/>
  <c r="D16" i="10"/>
  <c r="D164" i="10"/>
  <c r="D56" i="10"/>
  <c r="D33" i="10"/>
  <c r="D212" i="10"/>
  <c r="D279" i="10"/>
  <c r="D165" i="10"/>
  <c r="D331" i="10"/>
  <c r="D280" i="10"/>
  <c r="D34" i="10"/>
  <c r="D133" i="10"/>
  <c r="D134" i="10"/>
  <c r="D166" i="10"/>
  <c r="D213" i="10"/>
  <c r="D214" i="10"/>
  <c r="D37" i="10"/>
  <c r="D215" i="10"/>
  <c r="D167" i="10"/>
  <c r="D281" i="10"/>
  <c r="D57" i="10"/>
  <c r="D38" i="10"/>
  <c r="D39" i="10"/>
  <c r="D216" i="10"/>
  <c r="D17" i="10"/>
  <c r="D135" i="10"/>
  <c r="D90" i="10"/>
  <c r="D40" i="10"/>
  <c r="D217" i="10"/>
  <c r="D41" i="10"/>
  <c r="D58" i="10"/>
  <c r="D332" i="10"/>
  <c r="D91" i="10"/>
  <c r="D59" i="10"/>
  <c r="D282" i="10"/>
  <c r="D283" i="10"/>
  <c r="D168" i="10"/>
  <c r="D255" i="10"/>
  <c r="D136" i="10"/>
  <c r="D137" i="10"/>
  <c r="D169" i="10"/>
  <c r="D218" i="10"/>
  <c r="D219" i="10"/>
  <c r="D60" i="10"/>
  <c r="D220" i="10"/>
  <c r="D284" i="10"/>
  <c r="D221" i="10"/>
  <c r="D92" i="10"/>
  <c r="D93" i="10"/>
  <c r="D222" i="10"/>
  <c r="D285" i="10"/>
  <c r="D94" i="10"/>
  <c r="D223" i="10"/>
  <c r="D170" i="10"/>
  <c r="D61" i="10"/>
  <c r="D95" i="10"/>
  <c r="D286" i="10"/>
  <c r="D224" i="10"/>
  <c r="D225" i="10"/>
  <c r="D96" i="10"/>
  <c r="D287" i="10"/>
  <c r="D97" i="10"/>
  <c r="D226" i="10"/>
  <c r="D288" i="10"/>
  <c r="D62" i="10"/>
  <c r="D98" i="10"/>
  <c r="D63" i="10"/>
  <c r="D171" i="10"/>
  <c r="D172" i="10"/>
  <c r="D18" i="10"/>
  <c r="D99" i="10"/>
  <c r="D289" i="10"/>
  <c r="D138" i="10"/>
  <c r="D100" i="10"/>
  <c r="D173" i="10"/>
  <c r="D101" i="10"/>
  <c r="D75" i="10"/>
  <c r="D102" i="10"/>
  <c r="D227" i="10"/>
  <c r="D174" i="10"/>
  <c r="D175" i="10"/>
  <c r="D228" i="10"/>
  <c r="D103" i="10"/>
  <c r="D290" i="10"/>
  <c r="D104" i="10"/>
  <c r="D176" i="10"/>
  <c r="D64" i="10"/>
  <c r="D291" i="10"/>
  <c r="D105" i="10"/>
  <c r="D229" i="10"/>
  <c r="D19" i="10"/>
  <c r="D65" i="10"/>
  <c r="D106" i="10"/>
  <c r="D20" i="10"/>
  <c r="D21" i="10"/>
  <c r="D177" i="10"/>
  <c r="D292" i="10"/>
  <c r="D230" i="10"/>
  <c r="D22" i="10"/>
  <c r="D6" i="10"/>
  <c r="D293" i="10"/>
  <c r="D294" i="10"/>
  <c r="D231" i="10"/>
  <c r="D295" i="10"/>
  <c r="D333" i="10"/>
  <c r="D107" i="10"/>
  <c r="D232" i="10"/>
  <c r="D296" i="10"/>
  <c r="D297" i="10"/>
  <c r="D108" i="10"/>
  <c r="D109" i="10"/>
  <c r="D298" i="10"/>
  <c r="D233" i="10"/>
  <c r="D299" i="10"/>
  <c r="D234" i="10"/>
  <c r="D324" i="10"/>
  <c r="D256" i="10"/>
  <c r="D23" i="10"/>
  <c r="D334" i="10"/>
  <c r="D235" i="10"/>
  <c r="D66" i="10"/>
  <c r="D42" i="10"/>
  <c r="D43" i="10"/>
  <c r="D110" i="10"/>
  <c r="D300" i="10"/>
  <c r="D301" i="10"/>
  <c r="D139" i="10"/>
  <c r="D111" i="10"/>
  <c r="D302" i="10"/>
  <c r="D178" i="10"/>
  <c r="D303" i="10"/>
  <c r="D304" i="10"/>
  <c r="D305" i="10"/>
  <c r="D67" i="10"/>
  <c r="D335" i="10"/>
  <c r="D112" i="10"/>
  <c r="D236" i="10"/>
  <c r="D35" i="10"/>
  <c r="D179" i="10"/>
  <c r="D24" i="10"/>
  <c r="D140" i="10"/>
  <c r="D113" i="10"/>
  <c r="D237" i="10"/>
  <c r="D306" i="10"/>
  <c r="D307" i="10"/>
  <c r="D114" i="10"/>
  <c r="D238" i="10"/>
  <c r="D257" i="10"/>
  <c r="D308" i="10"/>
  <c r="D239" i="10"/>
  <c r="D115" i="10"/>
  <c r="D309" i="10"/>
  <c r="D310" i="10"/>
  <c r="D311" i="10"/>
  <c r="D336" i="10"/>
  <c r="D180" i="10"/>
  <c r="D25" i="10"/>
  <c r="D44" i="10"/>
  <c r="D7" i="10"/>
  <c r="D45" i="10"/>
  <c r="D116" i="10"/>
  <c r="D117" i="10"/>
  <c r="D10" i="10"/>
  <c r="D181" i="10"/>
  <c r="D337" i="10"/>
  <c r="D240" i="10"/>
  <c r="D46" i="10"/>
  <c r="D118" i="10"/>
  <c r="D241" i="10"/>
  <c r="D119" i="10"/>
  <c r="D120" i="10"/>
  <c r="D312" i="10"/>
  <c r="D121" i="10"/>
  <c r="D141" i="10"/>
  <c r="D122" i="10"/>
  <c r="D313" i="10"/>
  <c r="D314" i="10"/>
  <c r="D242" i="10"/>
  <c r="D182" i="10"/>
  <c r="D123" i="10"/>
  <c r="D183" i="10"/>
  <c r="D142" i="10"/>
  <c r="D124" i="10"/>
  <c r="D315" i="10"/>
  <c r="D68" i="10"/>
  <c r="D26" i="10"/>
  <c r="D243" i="10"/>
  <c r="D244" i="10"/>
  <c r="D125" i="10"/>
  <c r="D184" i="10"/>
  <c r="D76" i="10"/>
  <c r="D185" i="10"/>
  <c r="D186" i="10"/>
  <c r="D245" i="10"/>
  <c r="D143" i="10"/>
  <c r="D246" i="10"/>
  <c r="D77" i="10"/>
  <c r="D247" i="10"/>
  <c r="D248" i="10"/>
  <c r="D316" i="10"/>
  <c r="D249" i="10"/>
  <c r="D317" i="10"/>
  <c r="D27" i="10"/>
  <c r="D11" i="10"/>
  <c r="D144" i="10"/>
  <c r="D145" i="10"/>
  <c r="D250" i="10"/>
  <c r="D318" i="10"/>
  <c r="D69" i="10"/>
  <c r="D70" i="10"/>
  <c r="D258" i="10"/>
  <c r="D251" i="10"/>
  <c r="D126" i="10"/>
  <c r="D71" i="10"/>
  <c r="D72" i="10"/>
  <c r="D78" i="10"/>
  <c r="D127" i="10"/>
  <c r="D319" i="10"/>
  <c r="D128" i="10"/>
  <c r="D320" i="10"/>
  <c r="D252" i="10"/>
  <c r="D28" i="10"/>
  <c r="N3" i="2"/>
  <c r="N58" i="8"/>
  <c r="N59" i="8"/>
  <c r="N190" i="8"/>
  <c r="N326" i="8"/>
  <c r="N191" i="8"/>
  <c r="N192" i="8"/>
  <c r="N193" i="8"/>
  <c r="N125" i="8"/>
  <c r="N55" i="8"/>
  <c r="N29" i="8"/>
  <c r="N194" i="8"/>
  <c r="N109" i="8"/>
  <c r="N195" i="8"/>
  <c r="N126" i="8"/>
  <c r="N96" i="8"/>
  <c r="N196" i="8"/>
  <c r="N97" i="8"/>
  <c r="N110" i="8"/>
  <c r="N111" i="8"/>
  <c r="N60" i="8"/>
  <c r="N197" i="8"/>
  <c r="N8" i="8"/>
  <c r="N127" i="8"/>
  <c r="N288" i="8"/>
  <c r="N30" i="8"/>
  <c r="N112" i="8"/>
  <c r="N289" i="8"/>
  <c r="N61" i="8"/>
  <c r="N198" i="8"/>
  <c r="N199" i="8"/>
  <c r="N200" i="8"/>
  <c r="N290" i="8"/>
  <c r="N113" i="8"/>
  <c r="N128" i="8"/>
  <c r="N283" i="8"/>
  <c r="N19" i="8"/>
  <c r="N201" i="8"/>
  <c r="N31" i="8"/>
  <c r="N202" i="8"/>
  <c r="N291" i="8"/>
  <c r="N129" i="8"/>
  <c r="N62" i="8"/>
  <c r="N203" i="8"/>
  <c r="N292" i="8"/>
  <c r="N293" i="8"/>
  <c r="N130" i="8"/>
  <c r="N11" i="8"/>
  <c r="N331" i="8"/>
  <c r="N131" i="8"/>
  <c r="N204" i="8"/>
  <c r="N132" i="8"/>
  <c r="N205" i="8"/>
  <c r="N294" i="8"/>
  <c r="N133" i="8"/>
  <c r="N344" i="8"/>
  <c r="N20" i="8"/>
  <c r="N56" i="8"/>
  <c r="N206" i="8"/>
  <c r="N207" i="8"/>
  <c r="N134" i="8"/>
  <c r="N114" i="8"/>
  <c r="N98" i="8"/>
  <c r="N63" i="8"/>
  <c r="N208" i="8"/>
  <c r="N209" i="8"/>
  <c r="N21" i="8"/>
  <c r="N22" i="8"/>
  <c r="N332" i="8"/>
  <c r="N210" i="8"/>
  <c r="N135" i="8"/>
  <c r="N211" i="8"/>
  <c r="N295" i="8"/>
  <c r="N99" i="8"/>
  <c r="N212" i="8"/>
  <c r="N213" i="8"/>
  <c r="N296" i="8"/>
  <c r="N32" i="8"/>
  <c r="N297" i="8"/>
  <c r="N298" i="8"/>
  <c r="N299" i="8"/>
  <c r="N284" i="8"/>
  <c r="N214" i="8"/>
  <c r="N215" i="8"/>
  <c r="N33" i="8"/>
  <c r="N64" i="8"/>
  <c r="N100" i="8"/>
  <c r="N216" i="8"/>
  <c r="N12" i="8"/>
  <c r="N345" i="8"/>
  <c r="N187" i="8"/>
  <c r="N217" i="8"/>
  <c r="N136" i="8"/>
  <c r="N218" i="8"/>
  <c r="N333" i="8"/>
  <c r="N219" i="8"/>
  <c r="N65" i="8"/>
  <c r="N220" i="8"/>
  <c r="N66" i="8"/>
  <c r="N300" i="8"/>
  <c r="N5" i="8"/>
  <c r="N9" i="8"/>
  <c r="N221" i="8"/>
  <c r="N67" i="8"/>
  <c r="N222" i="8"/>
  <c r="N68" i="8"/>
  <c r="N101" i="8"/>
  <c r="N69" i="8"/>
  <c r="N115" i="8"/>
  <c r="N116" i="8"/>
  <c r="N70" i="8"/>
  <c r="N137" i="8"/>
  <c r="N102" i="8"/>
  <c r="N34" i="8"/>
  <c r="N301" i="8"/>
  <c r="N223" i="8"/>
  <c r="N138" i="8"/>
  <c r="N117" i="8"/>
  <c r="N71" i="8"/>
  <c r="N72" i="8"/>
  <c r="N224" i="8"/>
  <c r="N73" i="8"/>
  <c r="N225" i="8"/>
  <c r="N302" i="8"/>
  <c r="N226" i="8"/>
  <c r="N303" i="8"/>
  <c r="N139" i="8"/>
  <c r="N227" i="8"/>
  <c r="N188" i="8"/>
  <c r="N140" i="8"/>
  <c r="N334" i="8"/>
  <c r="N35" i="8"/>
  <c r="N141" i="8"/>
  <c r="N142" i="8"/>
  <c r="N36" i="8"/>
  <c r="N23" i="8"/>
  <c r="N103" i="8"/>
  <c r="N285" i="8"/>
  <c r="N37" i="8"/>
  <c r="N304" i="8"/>
  <c r="N143" i="8"/>
  <c r="N305" i="8"/>
  <c r="N228" i="8"/>
  <c r="N144" i="8"/>
  <c r="N145" i="8"/>
  <c r="N146" i="8"/>
  <c r="N74" i="8"/>
  <c r="N38" i="8"/>
  <c r="N335" i="8"/>
  <c r="N147" i="8"/>
  <c r="N75" i="8"/>
  <c r="N306" i="8"/>
  <c r="N148" i="8"/>
  <c r="N229" i="8"/>
  <c r="N149" i="8"/>
  <c r="N230" i="8"/>
  <c r="N231" i="8"/>
  <c r="N346" i="8"/>
  <c r="N76" i="8"/>
  <c r="N77" i="8"/>
  <c r="N150" i="8"/>
  <c r="N232" i="8"/>
  <c r="N189" i="8"/>
  <c r="N307" i="8"/>
  <c r="N104" i="8"/>
  <c r="N151" i="8"/>
  <c r="N152" i="8"/>
  <c r="N308" i="8"/>
  <c r="N153" i="8"/>
  <c r="N154" i="8"/>
  <c r="N336" i="8"/>
  <c r="N155" i="8"/>
  <c r="N309" i="8"/>
  <c r="N233" i="8"/>
  <c r="N234" i="8"/>
  <c r="N156" i="8"/>
  <c r="N310" i="8"/>
  <c r="N157" i="8"/>
  <c r="N78" i="8"/>
  <c r="N79" i="8"/>
  <c r="N158" i="8"/>
  <c r="N235" i="8"/>
  <c r="N159" i="8"/>
  <c r="N80" i="8"/>
  <c r="N160" i="8"/>
  <c r="N81" i="8"/>
  <c r="N82" i="8"/>
  <c r="N161" i="8"/>
  <c r="N236" i="8"/>
  <c r="N237" i="8"/>
  <c r="N83" i="8"/>
  <c r="N162" i="8"/>
  <c r="N238" i="8"/>
  <c r="N239" i="8"/>
  <c r="N39" i="8"/>
  <c r="N40" i="8"/>
  <c r="N240" i="8"/>
  <c r="N163" i="8"/>
  <c r="N164" i="8"/>
  <c r="N311" i="8"/>
  <c r="N24" i="8"/>
  <c r="N337" i="8"/>
  <c r="N165" i="8"/>
  <c r="N166" i="8"/>
  <c r="N241" i="8"/>
  <c r="N338" i="8"/>
  <c r="N25" i="8"/>
  <c r="N118" i="8"/>
  <c r="N119" i="8"/>
  <c r="N327" i="8"/>
  <c r="N242" i="8"/>
  <c r="N105" i="8"/>
  <c r="N243" i="8"/>
  <c r="N348" i="8"/>
  <c r="N339" i="8"/>
  <c r="N244" i="8"/>
  <c r="N245" i="8"/>
  <c r="N246" i="8"/>
  <c r="N247" i="8"/>
  <c r="N248" i="8"/>
  <c r="N84" i="8"/>
  <c r="N312" i="8"/>
  <c r="N26" i="8"/>
  <c r="N249" i="8"/>
  <c r="N313" i="8"/>
  <c r="N167" i="8"/>
  <c r="N314" i="8"/>
  <c r="N340" i="8"/>
  <c r="N41" i="8"/>
  <c r="N85" i="8"/>
  <c r="N168" i="8"/>
  <c r="N86" i="8"/>
  <c r="N27" i="8"/>
  <c r="N315" i="8"/>
  <c r="N250" i="8"/>
  <c r="N316" i="8"/>
  <c r="N42" i="8"/>
  <c r="N169" i="8"/>
  <c r="N6" i="8"/>
  <c r="N170" i="8"/>
  <c r="N13" i="8"/>
  <c r="N251" i="8"/>
  <c r="N57" i="8"/>
  <c r="N286" i="8"/>
  <c r="N120" i="8"/>
  <c r="N121" i="8"/>
  <c r="N106" i="8"/>
  <c r="N87" i="8"/>
  <c r="N43" i="8"/>
  <c r="N171" i="8"/>
  <c r="N172" i="8"/>
  <c r="N341" i="8"/>
  <c r="N252" i="8"/>
  <c r="N253" i="8"/>
  <c r="N317" i="8"/>
  <c r="N254" i="8"/>
  <c r="N342" i="8"/>
  <c r="N255" i="8"/>
  <c r="N44" i="8"/>
  <c r="N45" i="8"/>
  <c r="N256" i="8"/>
  <c r="N257" i="8"/>
  <c r="N173" i="8"/>
  <c r="N258" i="8"/>
  <c r="N259" i="8"/>
  <c r="N260" i="8"/>
  <c r="N318" i="8"/>
  <c r="N261" i="8"/>
  <c r="N319" i="8"/>
  <c r="N262" i="8"/>
  <c r="N174" i="8"/>
  <c r="N14" i="8"/>
  <c r="N46" i="8"/>
  <c r="N47" i="8"/>
  <c r="N263" i="8"/>
  <c r="N48" i="8"/>
  <c r="N88" i="8"/>
  <c r="N7" i="8"/>
  <c r="N264" i="8"/>
  <c r="N49" i="8"/>
  <c r="N15" i="8"/>
  <c r="N265" i="8"/>
  <c r="N347" i="8"/>
  <c r="N175" i="8"/>
  <c r="N266" i="8"/>
  <c r="N89" i="8"/>
  <c r="N320" i="8"/>
  <c r="N267" i="8"/>
  <c r="N349" i="8"/>
  <c r="N50" i="8"/>
  <c r="N268" i="8"/>
  <c r="N90" i="8"/>
  <c r="N269" i="8"/>
  <c r="N51" i="8"/>
  <c r="N10" i="8"/>
  <c r="N287" i="8"/>
  <c r="N270" i="8"/>
  <c r="N16" i="8"/>
  <c r="N17" i="8"/>
  <c r="N91" i="8"/>
  <c r="N271" i="8"/>
  <c r="N328" i="8"/>
  <c r="N176" i="8"/>
  <c r="N177" i="8"/>
  <c r="N122" i="8"/>
  <c r="N178" i="8"/>
  <c r="N52" i="8"/>
  <c r="N92" i="8"/>
  <c r="N179" i="8"/>
  <c r="N272" i="8"/>
  <c r="N321" i="8"/>
  <c r="N18" i="8"/>
  <c r="N180" i="8"/>
  <c r="N273" i="8"/>
  <c r="N274" i="8"/>
  <c r="N322" i="8"/>
  <c r="N181" i="8"/>
  <c r="N182" i="8"/>
  <c r="N123" i="8"/>
  <c r="N275" i="8"/>
  <c r="N183" i="8"/>
  <c r="N93" i="8"/>
  <c r="N323" i="8"/>
  <c r="N276" i="8"/>
  <c r="N53" i="8"/>
  <c r="N184" i="8"/>
  <c r="N329" i="8"/>
  <c r="N107" i="8"/>
  <c r="N277" i="8"/>
  <c r="N108" i="8"/>
  <c r="N278" i="8"/>
  <c r="N94" i="8"/>
  <c r="N279" i="8"/>
  <c r="N330" i="8"/>
  <c r="N185" i="8"/>
  <c r="N124" i="8"/>
  <c r="N280" i="8"/>
  <c r="N28" i="8"/>
  <c r="N186" i="8"/>
  <c r="N281" i="8"/>
  <c r="N343" i="8"/>
  <c r="N95" i="8"/>
  <c r="N350" i="8"/>
  <c r="N324" i="8"/>
  <c r="N54" i="8"/>
  <c r="N282" i="8"/>
  <c r="N325" i="8"/>
  <c r="L58" i="8"/>
  <c r="L59" i="8"/>
  <c r="L190" i="8"/>
  <c r="L326" i="8"/>
  <c r="L191" i="8"/>
  <c r="L192" i="8"/>
  <c r="L193" i="8"/>
  <c r="L125" i="8"/>
  <c r="L55" i="8"/>
  <c r="L29" i="8"/>
  <c r="L194" i="8"/>
  <c r="L109" i="8"/>
  <c r="L195" i="8"/>
  <c r="L126" i="8"/>
  <c r="L96" i="8"/>
  <c r="L196" i="8"/>
  <c r="L97" i="8"/>
  <c r="L110" i="8"/>
  <c r="L111" i="8"/>
  <c r="L60" i="8"/>
  <c r="L197" i="8"/>
  <c r="L8" i="8"/>
  <c r="L127" i="8"/>
  <c r="L288" i="8"/>
  <c r="L30" i="8"/>
  <c r="L112" i="8"/>
  <c r="L289" i="8"/>
  <c r="L61" i="8"/>
  <c r="L198" i="8"/>
  <c r="L199" i="8"/>
  <c r="L200" i="8"/>
  <c r="L290" i="8"/>
  <c r="L113" i="8"/>
  <c r="L128" i="8"/>
  <c r="L283" i="8"/>
  <c r="L19" i="8"/>
  <c r="L201" i="8"/>
  <c r="L31" i="8"/>
  <c r="L202" i="8"/>
  <c r="L291" i="8"/>
  <c r="L129" i="8"/>
  <c r="L62" i="8"/>
  <c r="L203" i="8"/>
  <c r="L292" i="8"/>
  <c r="L293" i="8"/>
  <c r="L130" i="8"/>
  <c r="L11" i="8"/>
  <c r="L331" i="8"/>
  <c r="L131" i="8"/>
  <c r="L204" i="8"/>
  <c r="L132" i="8"/>
  <c r="L205" i="8"/>
  <c r="L294" i="8"/>
  <c r="L133" i="8"/>
  <c r="L344" i="8"/>
  <c r="L20" i="8"/>
  <c r="L56" i="8"/>
  <c r="L206" i="8"/>
  <c r="L207" i="8"/>
  <c r="L134" i="8"/>
  <c r="L114" i="8"/>
  <c r="L98" i="8"/>
  <c r="L63" i="8"/>
  <c r="L208" i="8"/>
  <c r="L209" i="8"/>
  <c r="L21" i="8"/>
  <c r="L22" i="8"/>
  <c r="L332" i="8"/>
  <c r="L210" i="8"/>
  <c r="L135" i="8"/>
  <c r="L211" i="8"/>
  <c r="L295" i="8"/>
  <c r="L99" i="8"/>
  <c r="L212" i="8"/>
  <c r="L213" i="8"/>
  <c r="L296" i="8"/>
  <c r="L32" i="8"/>
  <c r="L297" i="8"/>
  <c r="L298" i="8"/>
  <c r="L299" i="8"/>
  <c r="L284" i="8"/>
  <c r="L214" i="8"/>
  <c r="L215" i="8"/>
  <c r="L33" i="8"/>
  <c r="L64" i="8"/>
  <c r="L100" i="8"/>
  <c r="L216" i="8"/>
  <c r="L12" i="8"/>
  <c r="L345" i="8"/>
  <c r="L187" i="8"/>
  <c r="L217" i="8"/>
  <c r="L136" i="8"/>
  <c r="L218" i="8"/>
  <c r="L333" i="8"/>
  <c r="L219" i="8"/>
  <c r="L65" i="8"/>
  <c r="L220" i="8"/>
  <c r="L66" i="8"/>
  <c r="L300" i="8"/>
  <c r="L5" i="8"/>
  <c r="L9" i="8"/>
  <c r="L221" i="8"/>
  <c r="L67" i="8"/>
  <c r="L222" i="8"/>
  <c r="L68" i="8"/>
  <c r="L101" i="8"/>
  <c r="L69" i="8"/>
  <c r="L115" i="8"/>
  <c r="L116" i="8"/>
  <c r="L70" i="8"/>
  <c r="L137" i="8"/>
  <c r="L102" i="8"/>
  <c r="L34" i="8"/>
  <c r="L301" i="8"/>
  <c r="L223" i="8"/>
  <c r="L138" i="8"/>
  <c r="L117" i="8"/>
  <c r="L71" i="8"/>
  <c r="L72" i="8"/>
  <c r="L224" i="8"/>
  <c r="L73" i="8"/>
  <c r="L225" i="8"/>
  <c r="L302" i="8"/>
  <c r="L226" i="8"/>
  <c r="L303" i="8"/>
  <c r="L139" i="8"/>
  <c r="L227" i="8"/>
  <c r="L188" i="8"/>
  <c r="L140" i="8"/>
  <c r="L334" i="8"/>
  <c r="L35" i="8"/>
  <c r="L141" i="8"/>
  <c r="L142" i="8"/>
  <c r="L36" i="8"/>
  <c r="L23" i="8"/>
  <c r="L103" i="8"/>
  <c r="L285" i="8"/>
  <c r="L37" i="8"/>
  <c r="L304" i="8"/>
  <c r="L143" i="8"/>
  <c r="L305" i="8"/>
  <c r="L228" i="8"/>
  <c r="L144" i="8"/>
  <c r="L145" i="8"/>
  <c r="L146" i="8"/>
  <c r="L74" i="8"/>
  <c r="L38" i="8"/>
  <c r="L335" i="8"/>
  <c r="L147" i="8"/>
  <c r="L75" i="8"/>
  <c r="L306" i="8"/>
  <c r="L148" i="8"/>
  <c r="L229" i="8"/>
  <c r="L149" i="8"/>
  <c r="L230" i="8"/>
  <c r="L231" i="8"/>
  <c r="L346" i="8"/>
  <c r="L76" i="8"/>
  <c r="L77" i="8"/>
  <c r="L150" i="8"/>
  <c r="L232" i="8"/>
  <c r="L189" i="8"/>
  <c r="L307" i="8"/>
  <c r="L104" i="8"/>
  <c r="L151" i="8"/>
  <c r="L152" i="8"/>
  <c r="L308" i="8"/>
  <c r="L153" i="8"/>
  <c r="L154" i="8"/>
  <c r="L336" i="8"/>
  <c r="L155" i="8"/>
  <c r="L309" i="8"/>
  <c r="L233" i="8"/>
  <c r="L234" i="8"/>
  <c r="L156" i="8"/>
  <c r="L310" i="8"/>
  <c r="L157" i="8"/>
  <c r="L78" i="8"/>
  <c r="L79" i="8"/>
  <c r="L158" i="8"/>
  <c r="L235" i="8"/>
  <c r="L159" i="8"/>
  <c r="L80" i="8"/>
  <c r="L160" i="8"/>
  <c r="L81" i="8"/>
  <c r="L82" i="8"/>
  <c r="L161" i="8"/>
  <c r="L236" i="8"/>
  <c r="L237" i="8"/>
  <c r="L83" i="8"/>
  <c r="L162" i="8"/>
  <c r="L238" i="8"/>
  <c r="L239" i="8"/>
  <c r="L39" i="8"/>
  <c r="L40" i="8"/>
  <c r="L240" i="8"/>
  <c r="L163" i="8"/>
  <c r="L164" i="8"/>
  <c r="L311" i="8"/>
  <c r="L24" i="8"/>
  <c r="L337" i="8"/>
  <c r="L165" i="8"/>
  <c r="L166" i="8"/>
  <c r="L241" i="8"/>
  <c r="L338" i="8"/>
  <c r="L25" i="8"/>
  <c r="L118" i="8"/>
  <c r="L119" i="8"/>
  <c r="L327" i="8"/>
  <c r="L242" i="8"/>
  <c r="L105" i="8"/>
  <c r="L243" i="8"/>
  <c r="L348" i="8"/>
  <c r="L339" i="8"/>
  <c r="L244" i="8"/>
  <c r="L245" i="8"/>
  <c r="L246" i="8"/>
  <c r="L247" i="8"/>
  <c r="L248" i="8"/>
  <c r="L84" i="8"/>
  <c r="L312" i="8"/>
  <c r="L26" i="8"/>
  <c r="L249" i="8"/>
  <c r="L313" i="8"/>
  <c r="L167" i="8"/>
  <c r="L314" i="8"/>
  <c r="L340" i="8"/>
  <c r="L41" i="8"/>
  <c r="L85" i="8"/>
  <c r="L168" i="8"/>
  <c r="L86" i="8"/>
  <c r="L27" i="8"/>
  <c r="L315" i="8"/>
  <c r="L250" i="8"/>
  <c r="L316" i="8"/>
  <c r="L42" i="8"/>
  <c r="L169" i="8"/>
  <c r="L6" i="8"/>
  <c r="L170" i="8"/>
  <c r="L13" i="8"/>
  <c r="L251" i="8"/>
  <c r="L57" i="8"/>
  <c r="L286" i="8"/>
  <c r="L120" i="8"/>
  <c r="L121" i="8"/>
  <c r="L106" i="8"/>
  <c r="L87" i="8"/>
  <c r="L43" i="8"/>
  <c r="L171" i="8"/>
  <c r="L172" i="8"/>
  <c r="L341" i="8"/>
  <c r="L252" i="8"/>
  <c r="L253" i="8"/>
  <c r="L317" i="8"/>
  <c r="L254" i="8"/>
  <c r="L342" i="8"/>
  <c r="L255" i="8"/>
  <c r="L44" i="8"/>
  <c r="L45" i="8"/>
  <c r="L256" i="8"/>
  <c r="L257" i="8"/>
  <c r="L173" i="8"/>
  <c r="L258" i="8"/>
  <c r="L259" i="8"/>
  <c r="L260" i="8"/>
  <c r="L318" i="8"/>
  <c r="L261" i="8"/>
  <c r="L319" i="8"/>
  <c r="L262" i="8"/>
  <c r="L174" i="8"/>
  <c r="L14" i="8"/>
  <c r="L46" i="8"/>
  <c r="L47" i="8"/>
  <c r="L263" i="8"/>
  <c r="L48" i="8"/>
  <c r="L88" i="8"/>
  <c r="L7" i="8"/>
  <c r="L264" i="8"/>
  <c r="L49" i="8"/>
  <c r="L15" i="8"/>
  <c r="L265" i="8"/>
  <c r="L347" i="8"/>
  <c r="L175" i="8"/>
  <c r="L266" i="8"/>
  <c r="L89" i="8"/>
  <c r="L320" i="8"/>
  <c r="L267" i="8"/>
  <c r="L349" i="8"/>
  <c r="L50" i="8"/>
  <c r="L268" i="8"/>
  <c r="L90" i="8"/>
  <c r="L269" i="8"/>
  <c r="L51" i="8"/>
  <c r="L10" i="8"/>
  <c r="L287" i="8"/>
  <c r="L270" i="8"/>
  <c r="L16" i="8"/>
  <c r="L17" i="8"/>
  <c r="L91" i="8"/>
  <c r="L271" i="8"/>
  <c r="L328" i="8"/>
  <c r="L176" i="8"/>
  <c r="L177" i="8"/>
  <c r="L122" i="8"/>
  <c r="L178" i="8"/>
  <c r="L52" i="8"/>
  <c r="L92" i="8"/>
  <c r="L179" i="8"/>
  <c r="L272" i="8"/>
  <c r="L321" i="8"/>
  <c r="L18" i="8"/>
  <c r="L180" i="8"/>
  <c r="L273" i="8"/>
  <c r="L274" i="8"/>
  <c r="L322" i="8"/>
  <c r="L181" i="8"/>
  <c r="L182" i="8"/>
  <c r="L123" i="8"/>
  <c r="L275" i="8"/>
  <c r="L183" i="8"/>
  <c r="L93" i="8"/>
  <c r="L323" i="8"/>
  <c r="L276" i="8"/>
  <c r="L53" i="8"/>
  <c r="L184" i="8"/>
  <c r="L329" i="8"/>
  <c r="L107" i="8"/>
  <c r="L277" i="8"/>
  <c r="L108" i="8"/>
  <c r="L278" i="8"/>
  <c r="L94" i="8"/>
  <c r="L279" i="8"/>
  <c r="L330" i="8"/>
  <c r="L185" i="8"/>
  <c r="L124" i="8"/>
  <c r="L280" i="8"/>
  <c r="L28" i="8"/>
  <c r="L186" i="8"/>
  <c r="L281" i="8"/>
  <c r="L343" i="8"/>
  <c r="L95" i="8"/>
  <c r="L350" i="8"/>
  <c r="L324" i="8"/>
  <c r="L54" i="8"/>
  <c r="L282" i="8"/>
  <c r="L325" i="8"/>
  <c r="J58" i="8"/>
  <c r="J59" i="8"/>
  <c r="J190" i="8"/>
  <c r="J326" i="8"/>
  <c r="J191" i="8"/>
  <c r="J192" i="8"/>
  <c r="J193" i="8"/>
  <c r="J125" i="8"/>
  <c r="J55" i="8"/>
  <c r="J29" i="8"/>
  <c r="J194" i="8"/>
  <c r="J109" i="8"/>
  <c r="J195" i="8"/>
  <c r="J126" i="8"/>
  <c r="J96" i="8"/>
  <c r="J196" i="8"/>
  <c r="J97" i="8"/>
  <c r="J110" i="8"/>
  <c r="J111" i="8"/>
  <c r="J60" i="8"/>
  <c r="J197" i="8"/>
  <c r="J8" i="8"/>
  <c r="J127" i="8"/>
  <c r="J288" i="8"/>
  <c r="J30" i="8"/>
  <c r="J112" i="8"/>
  <c r="J289" i="8"/>
  <c r="J61" i="8"/>
  <c r="J198" i="8"/>
  <c r="J199" i="8"/>
  <c r="J200" i="8"/>
  <c r="J290" i="8"/>
  <c r="J113" i="8"/>
  <c r="J128" i="8"/>
  <c r="J283" i="8"/>
  <c r="J19" i="8"/>
  <c r="J201" i="8"/>
  <c r="J31" i="8"/>
  <c r="J202" i="8"/>
  <c r="J291" i="8"/>
  <c r="J129" i="8"/>
  <c r="J62" i="8"/>
  <c r="J203" i="8"/>
  <c r="J292" i="8"/>
  <c r="J293" i="8"/>
  <c r="J130" i="8"/>
  <c r="J11" i="8"/>
  <c r="J331" i="8"/>
  <c r="J131" i="8"/>
  <c r="J204" i="8"/>
  <c r="J132" i="8"/>
  <c r="J205" i="8"/>
  <c r="J294" i="8"/>
  <c r="J133" i="8"/>
  <c r="J344" i="8"/>
  <c r="J20" i="8"/>
  <c r="J56" i="8"/>
  <c r="J206" i="8"/>
  <c r="J207" i="8"/>
  <c r="J134" i="8"/>
  <c r="J114" i="8"/>
  <c r="J98" i="8"/>
  <c r="J63" i="8"/>
  <c r="J208" i="8"/>
  <c r="J209" i="8"/>
  <c r="J21" i="8"/>
  <c r="J22" i="8"/>
  <c r="J332" i="8"/>
  <c r="J210" i="8"/>
  <c r="J135" i="8"/>
  <c r="J211" i="8"/>
  <c r="J295" i="8"/>
  <c r="J99" i="8"/>
  <c r="J212" i="8"/>
  <c r="J213" i="8"/>
  <c r="J296" i="8"/>
  <c r="J32" i="8"/>
  <c r="J297" i="8"/>
  <c r="J298" i="8"/>
  <c r="J299" i="8"/>
  <c r="J284" i="8"/>
  <c r="J214" i="8"/>
  <c r="J215" i="8"/>
  <c r="J33" i="8"/>
  <c r="J64" i="8"/>
  <c r="J100" i="8"/>
  <c r="J216" i="8"/>
  <c r="J12" i="8"/>
  <c r="J345" i="8"/>
  <c r="J187" i="8"/>
  <c r="J217" i="8"/>
  <c r="J136" i="8"/>
  <c r="J218" i="8"/>
  <c r="J333" i="8"/>
  <c r="J219" i="8"/>
  <c r="J65" i="8"/>
  <c r="J220" i="8"/>
  <c r="J66" i="8"/>
  <c r="J300" i="8"/>
  <c r="J5" i="8"/>
  <c r="J9" i="8"/>
  <c r="J221" i="8"/>
  <c r="J67" i="8"/>
  <c r="J222" i="8"/>
  <c r="J68" i="8"/>
  <c r="J101" i="8"/>
  <c r="J69" i="8"/>
  <c r="J115" i="8"/>
  <c r="J116" i="8"/>
  <c r="J70" i="8"/>
  <c r="J137" i="8"/>
  <c r="J102" i="8"/>
  <c r="J34" i="8"/>
  <c r="J301" i="8"/>
  <c r="J223" i="8"/>
  <c r="J138" i="8"/>
  <c r="J117" i="8"/>
  <c r="J71" i="8"/>
  <c r="J72" i="8"/>
  <c r="J224" i="8"/>
  <c r="J73" i="8"/>
  <c r="J225" i="8"/>
  <c r="J302" i="8"/>
  <c r="J226" i="8"/>
  <c r="J303" i="8"/>
  <c r="J139" i="8"/>
  <c r="J227" i="8"/>
  <c r="J188" i="8"/>
  <c r="J140" i="8"/>
  <c r="J334" i="8"/>
  <c r="J35" i="8"/>
  <c r="J141" i="8"/>
  <c r="J142" i="8"/>
  <c r="J36" i="8"/>
  <c r="J23" i="8"/>
  <c r="J103" i="8"/>
  <c r="J285" i="8"/>
  <c r="J37" i="8"/>
  <c r="J304" i="8"/>
  <c r="J143" i="8"/>
  <c r="J305" i="8"/>
  <c r="J228" i="8"/>
  <c r="J144" i="8"/>
  <c r="J145" i="8"/>
  <c r="J146" i="8"/>
  <c r="J74" i="8"/>
  <c r="J38" i="8"/>
  <c r="J335" i="8"/>
  <c r="J147" i="8"/>
  <c r="J75" i="8"/>
  <c r="J306" i="8"/>
  <c r="J148" i="8"/>
  <c r="J229" i="8"/>
  <c r="J149" i="8"/>
  <c r="J230" i="8"/>
  <c r="J231" i="8"/>
  <c r="J346" i="8"/>
  <c r="J76" i="8"/>
  <c r="J77" i="8"/>
  <c r="J150" i="8"/>
  <c r="J232" i="8"/>
  <c r="J189" i="8"/>
  <c r="J307" i="8"/>
  <c r="J104" i="8"/>
  <c r="J151" i="8"/>
  <c r="J152" i="8"/>
  <c r="J308" i="8"/>
  <c r="J153" i="8"/>
  <c r="J154" i="8"/>
  <c r="J336" i="8"/>
  <c r="J155" i="8"/>
  <c r="J309" i="8"/>
  <c r="J233" i="8"/>
  <c r="J234" i="8"/>
  <c r="J156" i="8"/>
  <c r="J310" i="8"/>
  <c r="J157" i="8"/>
  <c r="J78" i="8"/>
  <c r="J79" i="8"/>
  <c r="J158" i="8"/>
  <c r="J235" i="8"/>
  <c r="J159" i="8"/>
  <c r="J80" i="8"/>
  <c r="J160" i="8"/>
  <c r="J81" i="8"/>
  <c r="J82" i="8"/>
  <c r="J161" i="8"/>
  <c r="J236" i="8"/>
  <c r="J237" i="8"/>
  <c r="J83" i="8"/>
  <c r="J162" i="8"/>
  <c r="J238" i="8"/>
  <c r="J239" i="8"/>
  <c r="J39" i="8"/>
  <c r="J40" i="8"/>
  <c r="J240" i="8"/>
  <c r="J163" i="8"/>
  <c r="J164" i="8"/>
  <c r="J311" i="8"/>
  <c r="J24" i="8"/>
  <c r="J337" i="8"/>
  <c r="J165" i="8"/>
  <c r="J166" i="8"/>
  <c r="J241" i="8"/>
  <c r="J338" i="8"/>
  <c r="J25" i="8"/>
  <c r="J118" i="8"/>
  <c r="J119" i="8"/>
  <c r="J327" i="8"/>
  <c r="J242" i="8"/>
  <c r="J105" i="8"/>
  <c r="J243" i="8"/>
  <c r="J348" i="8"/>
  <c r="J339" i="8"/>
  <c r="J244" i="8"/>
  <c r="J245" i="8"/>
  <c r="J246" i="8"/>
  <c r="J247" i="8"/>
  <c r="J248" i="8"/>
  <c r="J84" i="8"/>
  <c r="J312" i="8"/>
  <c r="J26" i="8"/>
  <c r="J249" i="8"/>
  <c r="J313" i="8"/>
  <c r="J167" i="8"/>
  <c r="J314" i="8"/>
  <c r="J340" i="8"/>
  <c r="J41" i="8"/>
  <c r="J85" i="8"/>
  <c r="J168" i="8"/>
  <c r="J86" i="8"/>
  <c r="J27" i="8"/>
  <c r="J315" i="8"/>
  <c r="J250" i="8"/>
  <c r="J316" i="8"/>
  <c r="J42" i="8"/>
  <c r="J169" i="8"/>
  <c r="J6" i="8"/>
  <c r="J170" i="8"/>
  <c r="J13" i="8"/>
  <c r="J251" i="8"/>
  <c r="J57" i="8"/>
  <c r="J286" i="8"/>
  <c r="J120" i="8"/>
  <c r="J121" i="8"/>
  <c r="J106" i="8"/>
  <c r="J87" i="8"/>
  <c r="J43" i="8"/>
  <c r="J171" i="8"/>
  <c r="J172" i="8"/>
  <c r="J341" i="8"/>
  <c r="J252" i="8"/>
  <c r="J253" i="8"/>
  <c r="J317" i="8"/>
  <c r="J254" i="8"/>
  <c r="J342" i="8"/>
  <c r="J255" i="8"/>
  <c r="J44" i="8"/>
  <c r="J45" i="8"/>
  <c r="J256" i="8"/>
  <c r="J257" i="8"/>
  <c r="J173" i="8"/>
  <c r="J258" i="8"/>
  <c r="J259" i="8"/>
  <c r="J260" i="8"/>
  <c r="J318" i="8"/>
  <c r="J261" i="8"/>
  <c r="J319" i="8"/>
  <c r="J262" i="8"/>
  <c r="J174" i="8"/>
  <c r="J14" i="8"/>
  <c r="J46" i="8"/>
  <c r="J47" i="8"/>
  <c r="J263" i="8"/>
  <c r="J48" i="8"/>
  <c r="J88" i="8"/>
  <c r="J7" i="8"/>
  <c r="J264" i="8"/>
  <c r="J49" i="8"/>
  <c r="J15" i="8"/>
  <c r="J265" i="8"/>
  <c r="J347" i="8"/>
  <c r="J175" i="8"/>
  <c r="J266" i="8"/>
  <c r="J89" i="8"/>
  <c r="J320" i="8"/>
  <c r="J267" i="8"/>
  <c r="J349" i="8"/>
  <c r="J50" i="8"/>
  <c r="J268" i="8"/>
  <c r="J90" i="8"/>
  <c r="J269" i="8"/>
  <c r="J51" i="8"/>
  <c r="J10" i="8"/>
  <c r="J287" i="8"/>
  <c r="J270" i="8"/>
  <c r="J16" i="8"/>
  <c r="J17" i="8"/>
  <c r="J91" i="8"/>
  <c r="J271" i="8"/>
  <c r="J328" i="8"/>
  <c r="J176" i="8"/>
  <c r="J177" i="8"/>
  <c r="J122" i="8"/>
  <c r="J178" i="8"/>
  <c r="J52" i="8"/>
  <c r="J92" i="8"/>
  <c r="J179" i="8"/>
  <c r="J272" i="8"/>
  <c r="J321" i="8"/>
  <c r="J18" i="8"/>
  <c r="J180" i="8"/>
  <c r="J273" i="8"/>
  <c r="J274" i="8"/>
  <c r="J322" i="8"/>
  <c r="J181" i="8"/>
  <c r="J182" i="8"/>
  <c r="J123" i="8"/>
  <c r="J275" i="8"/>
  <c r="J183" i="8"/>
  <c r="J93" i="8"/>
  <c r="J323" i="8"/>
  <c r="J276" i="8"/>
  <c r="J53" i="8"/>
  <c r="J184" i="8"/>
  <c r="J329" i="8"/>
  <c r="J107" i="8"/>
  <c r="J277" i="8"/>
  <c r="J108" i="8"/>
  <c r="J278" i="8"/>
  <c r="J94" i="8"/>
  <c r="J279" i="8"/>
  <c r="J330" i="8"/>
  <c r="J185" i="8"/>
  <c r="J124" i="8"/>
  <c r="J280" i="8"/>
  <c r="J28" i="8"/>
  <c r="J186" i="8"/>
  <c r="J281" i="8"/>
  <c r="J343" i="8"/>
  <c r="J95" i="8"/>
  <c r="J350" i="8"/>
  <c r="J324" i="8"/>
  <c r="J54" i="8"/>
  <c r="J282" i="8"/>
  <c r="J325" i="8"/>
  <c r="H58" i="8"/>
  <c r="H59" i="8"/>
  <c r="H190" i="8"/>
  <c r="H326" i="8"/>
  <c r="H191" i="8"/>
  <c r="H192" i="8"/>
  <c r="H193" i="8"/>
  <c r="H125" i="8"/>
  <c r="H55" i="8"/>
  <c r="H29" i="8"/>
  <c r="H194" i="8"/>
  <c r="H109" i="8"/>
  <c r="H195" i="8"/>
  <c r="H126" i="8"/>
  <c r="H96" i="8"/>
  <c r="H196" i="8"/>
  <c r="H97" i="8"/>
  <c r="H110" i="8"/>
  <c r="H111" i="8"/>
  <c r="H60" i="8"/>
  <c r="H197" i="8"/>
  <c r="H8" i="8"/>
  <c r="H127" i="8"/>
  <c r="H288" i="8"/>
  <c r="H30" i="8"/>
  <c r="H112" i="8"/>
  <c r="H289" i="8"/>
  <c r="H61" i="8"/>
  <c r="H198" i="8"/>
  <c r="H199" i="8"/>
  <c r="H200" i="8"/>
  <c r="H290" i="8"/>
  <c r="H113" i="8"/>
  <c r="H128" i="8"/>
  <c r="H283" i="8"/>
  <c r="H19" i="8"/>
  <c r="H201" i="8"/>
  <c r="H31" i="8"/>
  <c r="H202" i="8"/>
  <c r="H291" i="8"/>
  <c r="H129" i="8"/>
  <c r="H62" i="8"/>
  <c r="H203" i="8"/>
  <c r="H292" i="8"/>
  <c r="H293" i="8"/>
  <c r="H130" i="8"/>
  <c r="H11" i="8"/>
  <c r="H331" i="8"/>
  <c r="H131" i="8"/>
  <c r="H204" i="8"/>
  <c r="H132" i="8"/>
  <c r="H205" i="8"/>
  <c r="H294" i="8"/>
  <c r="H133" i="8"/>
  <c r="H344" i="8"/>
  <c r="H20" i="8"/>
  <c r="H56" i="8"/>
  <c r="H206" i="8"/>
  <c r="H207" i="8"/>
  <c r="H134" i="8"/>
  <c r="H114" i="8"/>
  <c r="H98" i="8"/>
  <c r="H63" i="8"/>
  <c r="H208" i="8"/>
  <c r="H209" i="8"/>
  <c r="H21" i="8"/>
  <c r="H22" i="8"/>
  <c r="H332" i="8"/>
  <c r="H210" i="8"/>
  <c r="H135" i="8"/>
  <c r="H211" i="8"/>
  <c r="H295" i="8"/>
  <c r="H99" i="8"/>
  <c r="H212" i="8"/>
  <c r="H213" i="8"/>
  <c r="H296" i="8"/>
  <c r="H32" i="8"/>
  <c r="H297" i="8"/>
  <c r="H298" i="8"/>
  <c r="H299" i="8"/>
  <c r="H284" i="8"/>
  <c r="H214" i="8"/>
  <c r="H215" i="8"/>
  <c r="H33" i="8"/>
  <c r="H64" i="8"/>
  <c r="H100" i="8"/>
  <c r="H216" i="8"/>
  <c r="H12" i="8"/>
  <c r="H345" i="8"/>
  <c r="H187" i="8"/>
  <c r="H217" i="8"/>
  <c r="H136" i="8"/>
  <c r="H218" i="8"/>
  <c r="H333" i="8"/>
  <c r="H219" i="8"/>
  <c r="H65" i="8"/>
  <c r="H220" i="8"/>
  <c r="H66" i="8"/>
  <c r="H300" i="8"/>
  <c r="H5" i="8"/>
  <c r="H9" i="8"/>
  <c r="H221" i="8"/>
  <c r="H67" i="8"/>
  <c r="H222" i="8"/>
  <c r="H68" i="8"/>
  <c r="H101" i="8"/>
  <c r="H69" i="8"/>
  <c r="H115" i="8"/>
  <c r="H116" i="8"/>
  <c r="H70" i="8"/>
  <c r="H137" i="8"/>
  <c r="H102" i="8"/>
  <c r="H34" i="8"/>
  <c r="H301" i="8"/>
  <c r="H223" i="8"/>
  <c r="H138" i="8"/>
  <c r="H117" i="8"/>
  <c r="H71" i="8"/>
  <c r="H72" i="8"/>
  <c r="H224" i="8"/>
  <c r="H73" i="8"/>
  <c r="H225" i="8"/>
  <c r="H302" i="8"/>
  <c r="H226" i="8"/>
  <c r="H303" i="8"/>
  <c r="H139" i="8"/>
  <c r="H227" i="8"/>
  <c r="H188" i="8"/>
  <c r="H140" i="8"/>
  <c r="H334" i="8"/>
  <c r="H35" i="8"/>
  <c r="H141" i="8"/>
  <c r="H142" i="8"/>
  <c r="H36" i="8"/>
  <c r="H23" i="8"/>
  <c r="H103" i="8"/>
  <c r="H285" i="8"/>
  <c r="H37" i="8"/>
  <c r="H304" i="8"/>
  <c r="H143" i="8"/>
  <c r="H305" i="8"/>
  <c r="H228" i="8"/>
  <c r="H144" i="8"/>
  <c r="H145" i="8"/>
  <c r="H146" i="8"/>
  <c r="H74" i="8"/>
  <c r="H38" i="8"/>
  <c r="H335" i="8"/>
  <c r="H147" i="8"/>
  <c r="H75" i="8"/>
  <c r="H306" i="8"/>
  <c r="H148" i="8"/>
  <c r="H229" i="8"/>
  <c r="H149" i="8"/>
  <c r="H230" i="8"/>
  <c r="H231" i="8"/>
  <c r="H346" i="8"/>
  <c r="H76" i="8"/>
  <c r="H77" i="8"/>
  <c r="H150" i="8"/>
  <c r="H232" i="8"/>
  <c r="H189" i="8"/>
  <c r="H307" i="8"/>
  <c r="H104" i="8"/>
  <c r="H151" i="8"/>
  <c r="H152" i="8"/>
  <c r="H308" i="8"/>
  <c r="H153" i="8"/>
  <c r="H154" i="8"/>
  <c r="H336" i="8"/>
  <c r="H155" i="8"/>
  <c r="H309" i="8"/>
  <c r="H233" i="8"/>
  <c r="H234" i="8"/>
  <c r="H156" i="8"/>
  <c r="H310" i="8"/>
  <c r="H157" i="8"/>
  <c r="H78" i="8"/>
  <c r="H79" i="8"/>
  <c r="H158" i="8"/>
  <c r="H235" i="8"/>
  <c r="H159" i="8"/>
  <c r="H80" i="8"/>
  <c r="H160" i="8"/>
  <c r="H81" i="8"/>
  <c r="H82" i="8"/>
  <c r="H161" i="8"/>
  <c r="H236" i="8"/>
  <c r="H237" i="8"/>
  <c r="H83" i="8"/>
  <c r="H162" i="8"/>
  <c r="H238" i="8"/>
  <c r="H239" i="8"/>
  <c r="H39" i="8"/>
  <c r="H40" i="8"/>
  <c r="H240" i="8"/>
  <c r="H163" i="8"/>
  <c r="H164" i="8"/>
  <c r="H311" i="8"/>
  <c r="H24" i="8"/>
  <c r="H337" i="8"/>
  <c r="H165" i="8"/>
  <c r="H166" i="8"/>
  <c r="H241" i="8"/>
  <c r="H338" i="8"/>
  <c r="H25" i="8"/>
  <c r="H118" i="8"/>
  <c r="H119" i="8"/>
  <c r="H327" i="8"/>
  <c r="H242" i="8"/>
  <c r="H105" i="8"/>
  <c r="H243" i="8"/>
  <c r="H348" i="8"/>
  <c r="H339" i="8"/>
  <c r="H244" i="8"/>
  <c r="H245" i="8"/>
  <c r="H246" i="8"/>
  <c r="H247" i="8"/>
  <c r="H248" i="8"/>
  <c r="H84" i="8"/>
  <c r="H312" i="8"/>
  <c r="H26" i="8"/>
  <c r="H249" i="8"/>
  <c r="H313" i="8"/>
  <c r="H167" i="8"/>
  <c r="H314" i="8"/>
  <c r="H340" i="8"/>
  <c r="H41" i="8"/>
  <c r="H85" i="8"/>
  <c r="H168" i="8"/>
  <c r="H86" i="8"/>
  <c r="H27" i="8"/>
  <c r="H315" i="8"/>
  <c r="H250" i="8"/>
  <c r="H316" i="8"/>
  <c r="H42" i="8"/>
  <c r="H169" i="8"/>
  <c r="H6" i="8"/>
  <c r="H170" i="8"/>
  <c r="H13" i="8"/>
  <c r="H251" i="8"/>
  <c r="H57" i="8"/>
  <c r="H286" i="8"/>
  <c r="H120" i="8"/>
  <c r="H121" i="8"/>
  <c r="H106" i="8"/>
  <c r="H87" i="8"/>
  <c r="H43" i="8"/>
  <c r="H171" i="8"/>
  <c r="H172" i="8"/>
  <c r="H341" i="8"/>
  <c r="H252" i="8"/>
  <c r="H253" i="8"/>
  <c r="H317" i="8"/>
  <c r="H254" i="8"/>
  <c r="H342" i="8"/>
  <c r="H255" i="8"/>
  <c r="H44" i="8"/>
  <c r="H45" i="8"/>
  <c r="H256" i="8"/>
  <c r="H257" i="8"/>
  <c r="H173" i="8"/>
  <c r="H258" i="8"/>
  <c r="H259" i="8"/>
  <c r="H260" i="8"/>
  <c r="H318" i="8"/>
  <c r="H261" i="8"/>
  <c r="H319" i="8"/>
  <c r="H262" i="8"/>
  <c r="H174" i="8"/>
  <c r="H14" i="8"/>
  <c r="H46" i="8"/>
  <c r="H47" i="8"/>
  <c r="H263" i="8"/>
  <c r="H48" i="8"/>
  <c r="H88" i="8"/>
  <c r="H7" i="8"/>
  <c r="H264" i="8"/>
  <c r="H49" i="8"/>
  <c r="H15" i="8"/>
  <c r="H265" i="8"/>
  <c r="H347" i="8"/>
  <c r="H175" i="8"/>
  <c r="H266" i="8"/>
  <c r="H89" i="8"/>
  <c r="H320" i="8"/>
  <c r="H267" i="8"/>
  <c r="H349" i="8"/>
  <c r="H50" i="8"/>
  <c r="H268" i="8"/>
  <c r="H90" i="8"/>
  <c r="H269" i="8"/>
  <c r="H51" i="8"/>
  <c r="H10" i="8"/>
  <c r="H287" i="8"/>
  <c r="H270" i="8"/>
  <c r="H16" i="8"/>
  <c r="H17" i="8"/>
  <c r="H91" i="8"/>
  <c r="H271" i="8"/>
  <c r="H328" i="8"/>
  <c r="H176" i="8"/>
  <c r="H177" i="8"/>
  <c r="H122" i="8"/>
  <c r="H178" i="8"/>
  <c r="H52" i="8"/>
  <c r="H92" i="8"/>
  <c r="H179" i="8"/>
  <c r="H272" i="8"/>
  <c r="H321" i="8"/>
  <c r="H18" i="8"/>
  <c r="H180" i="8"/>
  <c r="H273" i="8"/>
  <c r="H274" i="8"/>
  <c r="H322" i="8"/>
  <c r="H181" i="8"/>
  <c r="H182" i="8"/>
  <c r="H123" i="8"/>
  <c r="H275" i="8"/>
  <c r="H183" i="8"/>
  <c r="H93" i="8"/>
  <c r="H323" i="8"/>
  <c r="H276" i="8"/>
  <c r="H53" i="8"/>
  <c r="H184" i="8"/>
  <c r="H329" i="8"/>
  <c r="H107" i="8"/>
  <c r="H277" i="8"/>
  <c r="H108" i="8"/>
  <c r="H278" i="8"/>
  <c r="H94" i="8"/>
  <c r="H279" i="8"/>
  <c r="H330" i="8"/>
  <c r="H185" i="8"/>
  <c r="H124" i="8"/>
  <c r="H280" i="8"/>
  <c r="H28" i="8"/>
  <c r="H186" i="8"/>
  <c r="H281" i="8"/>
  <c r="H343" i="8"/>
  <c r="H95" i="8"/>
  <c r="H350" i="8"/>
  <c r="H324" i="8"/>
  <c r="H54" i="8"/>
  <c r="H282" i="8"/>
  <c r="H325" i="8"/>
  <c r="F58" i="8"/>
  <c r="F59" i="8"/>
  <c r="F190" i="8"/>
  <c r="F326" i="8"/>
  <c r="F191" i="8"/>
  <c r="F192" i="8"/>
  <c r="F193" i="8"/>
  <c r="F125" i="8"/>
  <c r="F55" i="8"/>
  <c r="F29" i="8"/>
  <c r="F194" i="8"/>
  <c r="F109" i="8"/>
  <c r="F195" i="8"/>
  <c r="F126" i="8"/>
  <c r="F96" i="8"/>
  <c r="F196" i="8"/>
  <c r="F97" i="8"/>
  <c r="F110" i="8"/>
  <c r="F111" i="8"/>
  <c r="F60" i="8"/>
  <c r="F197" i="8"/>
  <c r="F8" i="8"/>
  <c r="F127" i="8"/>
  <c r="F288" i="8"/>
  <c r="F30" i="8"/>
  <c r="F112" i="8"/>
  <c r="F289" i="8"/>
  <c r="F61" i="8"/>
  <c r="F198" i="8"/>
  <c r="F199" i="8"/>
  <c r="F200" i="8"/>
  <c r="F290" i="8"/>
  <c r="F113" i="8"/>
  <c r="F128" i="8"/>
  <c r="F283" i="8"/>
  <c r="F19" i="8"/>
  <c r="F201" i="8"/>
  <c r="F31" i="8"/>
  <c r="F202" i="8"/>
  <c r="F291" i="8"/>
  <c r="F129" i="8"/>
  <c r="F62" i="8"/>
  <c r="F203" i="8"/>
  <c r="F292" i="8"/>
  <c r="F293" i="8"/>
  <c r="F130" i="8"/>
  <c r="F11" i="8"/>
  <c r="F331" i="8"/>
  <c r="F131" i="8"/>
  <c r="F204" i="8"/>
  <c r="F132" i="8"/>
  <c r="F205" i="8"/>
  <c r="F294" i="8"/>
  <c r="F133" i="8"/>
  <c r="F344" i="8"/>
  <c r="F20" i="8"/>
  <c r="F56" i="8"/>
  <c r="F206" i="8"/>
  <c r="F207" i="8"/>
  <c r="F134" i="8"/>
  <c r="F114" i="8"/>
  <c r="F98" i="8"/>
  <c r="F63" i="8"/>
  <c r="F208" i="8"/>
  <c r="F209" i="8"/>
  <c r="F21" i="8"/>
  <c r="F22" i="8"/>
  <c r="F332" i="8"/>
  <c r="F210" i="8"/>
  <c r="F135" i="8"/>
  <c r="F211" i="8"/>
  <c r="F295" i="8"/>
  <c r="F99" i="8"/>
  <c r="F212" i="8"/>
  <c r="F213" i="8"/>
  <c r="F296" i="8"/>
  <c r="F32" i="8"/>
  <c r="F297" i="8"/>
  <c r="F298" i="8"/>
  <c r="F299" i="8"/>
  <c r="F284" i="8"/>
  <c r="F214" i="8"/>
  <c r="F215" i="8"/>
  <c r="F33" i="8"/>
  <c r="F64" i="8"/>
  <c r="F100" i="8"/>
  <c r="F216" i="8"/>
  <c r="F12" i="8"/>
  <c r="F345" i="8"/>
  <c r="F187" i="8"/>
  <c r="F217" i="8"/>
  <c r="F136" i="8"/>
  <c r="F218" i="8"/>
  <c r="F333" i="8"/>
  <c r="F219" i="8"/>
  <c r="F65" i="8"/>
  <c r="F220" i="8"/>
  <c r="F66" i="8"/>
  <c r="F300" i="8"/>
  <c r="F5" i="8"/>
  <c r="F9" i="8"/>
  <c r="F221" i="8"/>
  <c r="F67" i="8"/>
  <c r="F222" i="8"/>
  <c r="F68" i="8"/>
  <c r="F101" i="8"/>
  <c r="F69" i="8"/>
  <c r="F115" i="8"/>
  <c r="F116" i="8"/>
  <c r="F70" i="8"/>
  <c r="F137" i="8"/>
  <c r="F102" i="8"/>
  <c r="F34" i="8"/>
  <c r="F301" i="8"/>
  <c r="F223" i="8"/>
  <c r="F138" i="8"/>
  <c r="F117" i="8"/>
  <c r="F71" i="8"/>
  <c r="F72" i="8"/>
  <c r="F224" i="8"/>
  <c r="F73" i="8"/>
  <c r="F225" i="8"/>
  <c r="F302" i="8"/>
  <c r="F226" i="8"/>
  <c r="F303" i="8"/>
  <c r="F139" i="8"/>
  <c r="F227" i="8"/>
  <c r="F188" i="8"/>
  <c r="F140" i="8"/>
  <c r="F334" i="8"/>
  <c r="F35" i="8"/>
  <c r="F141" i="8"/>
  <c r="F142" i="8"/>
  <c r="F36" i="8"/>
  <c r="F23" i="8"/>
  <c r="F103" i="8"/>
  <c r="F285" i="8"/>
  <c r="F37" i="8"/>
  <c r="F304" i="8"/>
  <c r="F143" i="8"/>
  <c r="F305" i="8"/>
  <c r="F228" i="8"/>
  <c r="F144" i="8"/>
  <c r="F145" i="8"/>
  <c r="F146" i="8"/>
  <c r="F74" i="8"/>
  <c r="F38" i="8"/>
  <c r="F335" i="8"/>
  <c r="F147" i="8"/>
  <c r="F75" i="8"/>
  <c r="F306" i="8"/>
  <c r="F148" i="8"/>
  <c r="F229" i="8"/>
  <c r="F149" i="8"/>
  <c r="F230" i="8"/>
  <c r="F231" i="8"/>
  <c r="F346" i="8"/>
  <c r="F76" i="8"/>
  <c r="F77" i="8"/>
  <c r="F150" i="8"/>
  <c r="F232" i="8"/>
  <c r="F189" i="8"/>
  <c r="F307" i="8"/>
  <c r="F104" i="8"/>
  <c r="F151" i="8"/>
  <c r="F152" i="8"/>
  <c r="F308" i="8"/>
  <c r="F153" i="8"/>
  <c r="F154" i="8"/>
  <c r="F336" i="8"/>
  <c r="F155" i="8"/>
  <c r="F309" i="8"/>
  <c r="F233" i="8"/>
  <c r="F234" i="8"/>
  <c r="F156" i="8"/>
  <c r="F310" i="8"/>
  <c r="F157" i="8"/>
  <c r="F78" i="8"/>
  <c r="F79" i="8"/>
  <c r="F158" i="8"/>
  <c r="F235" i="8"/>
  <c r="F159" i="8"/>
  <c r="F80" i="8"/>
  <c r="F160" i="8"/>
  <c r="F81" i="8"/>
  <c r="F82" i="8"/>
  <c r="F161" i="8"/>
  <c r="F236" i="8"/>
  <c r="F237" i="8"/>
  <c r="F83" i="8"/>
  <c r="F162" i="8"/>
  <c r="F238" i="8"/>
  <c r="F239" i="8"/>
  <c r="F39" i="8"/>
  <c r="F40" i="8"/>
  <c r="F240" i="8"/>
  <c r="F163" i="8"/>
  <c r="F164" i="8"/>
  <c r="F311" i="8"/>
  <c r="F24" i="8"/>
  <c r="F337" i="8"/>
  <c r="F165" i="8"/>
  <c r="F166" i="8"/>
  <c r="F241" i="8"/>
  <c r="F338" i="8"/>
  <c r="F25" i="8"/>
  <c r="F118" i="8"/>
  <c r="F119" i="8"/>
  <c r="F327" i="8"/>
  <c r="F242" i="8"/>
  <c r="F105" i="8"/>
  <c r="F243" i="8"/>
  <c r="F348" i="8"/>
  <c r="F339" i="8"/>
  <c r="F244" i="8"/>
  <c r="F245" i="8"/>
  <c r="F246" i="8"/>
  <c r="F247" i="8"/>
  <c r="F248" i="8"/>
  <c r="F84" i="8"/>
  <c r="F312" i="8"/>
  <c r="F26" i="8"/>
  <c r="F249" i="8"/>
  <c r="F313" i="8"/>
  <c r="F167" i="8"/>
  <c r="F314" i="8"/>
  <c r="F340" i="8"/>
  <c r="F41" i="8"/>
  <c r="F85" i="8"/>
  <c r="F168" i="8"/>
  <c r="F86" i="8"/>
  <c r="F27" i="8"/>
  <c r="F315" i="8"/>
  <c r="F250" i="8"/>
  <c r="F316" i="8"/>
  <c r="F42" i="8"/>
  <c r="F169" i="8"/>
  <c r="F6" i="8"/>
  <c r="F170" i="8"/>
  <c r="F13" i="8"/>
  <c r="F251" i="8"/>
  <c r="F57" i="8"/>
  <c r="F286" i="8"/>
  <c r="F120" i="8"/>
  <c r="F121" i="8"/>
  <c r="F106" i="8"/>
  <c r="F87" i="8"/>
  <c r="F43" i="8"/>
  <c r="F171" i="8"/>
  <c r="F172" i="8"/>
  <c r="F341" i="8"/>
  <c r="F252" i="8"/>
  <c r="F253" i="8"/>
  <c r="F317" i="8"/>
  <c r="F254" i="8"/>
  <c r="F342" i="8"/>
  <c r="F255" i="8"/>
  <c r="F44" i="8"/>
  <c r="F45" i="8"/>
  <c r="F256" i="8"/>
  <c r="F257" i="8"/>
  <c r="F173" i="8"/>
  <c r="F258" i="8"/>
  <c r="F259" i="8"/>
  <c r="F260" i="8"/>
  <c r="F318" i="8"/>
  <c r="F261" i="8"/>
  <c r="F319" i="8"/>
  <c r="F262" i="8"/>
  <c r="F174" i="8"/>
  <c r="F14" i="8"/>
  <c r="F46" i="8"/>
  <c r="F47" i="8"/>
  <c r="F263" i="8"/>
  <c r="F48" i="8"/>
  <c r="F88" i="8"/>
  <c r="F7" i="8"/>
  <c r="F264" i="8"/>
  <c r="F49" i="8"/>
  <c r="F15" i="8"/>
  <c r="F265" i="8"/>
  <c r="F347" i="8"/>
  <c r="F175" i="8"/>
  <c r="F266" i="8"/>
  <c r="F89" i="8"/>
  <c r="F320" i="8"/>
  <c r="F267" i="8"/>
  <c r="F349" i="8"/>
  <c r="F50" i="8"/>
  <c r="F268" i="8"/>
  <c r="F90" i="8"/>
  <c r="F269" i="8"/>
  <c r="F51" i="8"/>
  <c r="F10" i="8"/>
  <c r="F287" i="8"/>
  <c r="F270" i="8"/>
  <c r="F16" i="8"/>
  <c r="F17" i="8"/>
  <c r="F91" i="8"/>
  <c r="F271" i="8"/>
  <c r="F328" i="8"/>
  <c r="F176" i="8"/>
  <c r="F177" i="8"/>
  <c r="F122" i="8"/>
  <c r="F178" i="8"/>
  <c r="F52" i="8"/>
  <c r="F92" i="8"/>
  <c r="F179" i="8"/>
  <c r="F272" i="8"/>
  <c r="F321" i="8"/>
  <c r="F18" i="8"/>
  <c r="F180" i="8"/>
  <c r="F273" i="8"/>
  <c r="F274" i="8"/>
  <c r="F322" i="8"/>
  <c r="F181" i="8"/>
  <c r="F182" i="8"/>
  <c r="F123" i="8"/>
  <c r="F275" i="8"/>
  <c r="F183" i="8"/>
  <c r="F93" i="8"/>
  <c r="F323" i="8"/>
  <c r="F276" i="8"/>
  <c r="F53" i="8"/>
  <c r="F184" i="8"/>
  <c r="F329" i="8"/>
  <c r="F107" i="8"/>
  <c r="F277" i="8"/>
  <c r="F108" i="8"/>
  <c r="F278" i="8"/>
  <c r="F94" i="8"/>
  <c r="F279" i="8"/>
  <c r="F330" i="8"/>
  <c r="F185" i="8"/>
  <c r="F124" i="8"/>
  <c r="F280" i="8"/>
  <c r="F28" i="8"/>
  <c r="F186" i="8"/>
  <c r="F281" i="8"/>
  <c r="F343" i="8"/>
  <c r="F95" i="8"/>
  <c r="F350" i="8"/>
  <c r="F324" i="8"/>
  <c r="F54" i="8"/>
  <c r="F282" i="8"/>
  <c r="F325" i="8"/>
  <c r="D58" i="8"/>
  <c r="D59" i="8"/>
  <c r="D190" i="8"/>
  <c r="D326" i="8"/>
  <c r="D191" i="8"/>
  <c r="D192" i="8"/>
  <c r="D193" i="8"/>
  <c r="D125" i="8"/>
  <c r="D55" i="8"/>
  <c r="D29" i="8"/>
  <c r="D194" i="8"/>
  <c r="D109" i="8"/>
  <c r="D195" i="8"/>
  <c r="D126" i="8"/>
  <c r="D96" i="8"/>
  <c r="D196" i="8"/>
  <c r="D97" i="8"/>
  <c r="D110" i="8"/>
  <c r="D111" i="8"/>
  <c r="D60" i="8"/>
  <c r="D197" i="8"/>
  <c r="D8" i="8"/>
  <c r="D127" i="8"/>
  <c r="D288" i="8"/>
  <c r="D30" i="8"/>
  <c r="D112" i="8"/>
  <c r="D289" i="8"/>
  <c r="D61" i="8"/>
  <c r="D198" i="8"/>
  <c r="D199" i="8"/>
  <c r="D200" i="8"/>
  <c r="D290" i="8"/>
  <c r="D113" i="8"/>
  <c r="D128" i="8"/>
  <c r="D283" i="8"/>
  <c r="D19" i="8"/>
  <c r="D201" i="8"/>
  <c r="D31" i="8"/>
  <c r="D202" i="8"/>
  <c r="D291" i="8"/>
  <c r="D129" i="8"/>
  <c r="D62" i="8"/>
  <c r="D203" i="8"/>
  <c r="D292" i="8"/>
  <c r="D293" i="8"/>
  <c r="D130" i="8"/>
  <c r="D11" i="8"/>
  <c r="D331" i="8"/>
  <c r="D131" i="8"/>
  <c r="D204" i="8"/>
  <c r="D132" i="8"/>
  <c r="D205" i="8"/>
  <c r="D294" i="8"/>
  <c r="D133" i="8"/>
  <c r="D344" i="8"/>
  <c r="D20" i="8"/>
  <c r="D56" i="8"/>
  <c r="D206" i="8"/>
  <c r="D207" i="8"/>
  <c r="D134" i="8"/>
  <c r="D114" i="8"/>
  <c r="D98" i="8"/>
  <c r="D63" i="8"/>
  <c r="D208" i="8"/>
  <c r="D209" i="8"/>
  <c r="D21" i="8"/>
  <c r="D22" i="8"/>
  <c r="D332" i="8"/>
  <c r="D210" i="8"/>
  <c r="D135" i="8"/>
  <c r="D211" i="8"/>
  <c r="D295" i="8"/>
  <c r="D99" i="8"/>
  <c r="D212" i="8"/>
  <c r="D213" i="8"/>
  <c r="D296" i="8"/>
  <c r="D32" i="8"/>
  <c r="D297" i="8"/>
  <c r="D298" i="8"/>
  <c r="D299" i="8"/>
  <c r="D284" i="8"/>
  <c r="D214" i="8"/>
  <c r="D215" i="8"/>
  <c r="D33" i="8"/>
  <c r="D64" i="8"/>
  <c r="D100" i="8"/>
  <c r="D216" i="8"/>
  <c r="D12" i="8"/>
  <c r="D345" i="8"/>
  <c r="D187" i="8"/>
  <c r="D217" i="8"/>
  <c r="D136" i="8"/>
  <c r="D218" i="8"/>
  <c r="D333" i="8"/>
  <c r="D219" i="8"/>
  <c r="D65" i="8"/>
  <c r="D220" i="8"/>
  <c r="D66" i="8"/>
  <c r="D300" i="8"/>
  <c r="D5" i="8"/>
  <c r="D9" i="8"/>
  <c r="D221" i="8"/>
  <c r="D67" i="8"/>
  <c r="D222" i="8"/>
  <c r="D68" i="8"/>
  <c r="D101" i="8"/>
  <c r="D69" i="8"/>
  <c r="D115" i="8"/>
  <c r="D116" i="8"/>
  <c r="D70" i="8"/>
  <c r="D137" i="8"/>
  <c r="D102" i="8"/>
  <c r="D34" i="8"/>
  <c r="D301" i="8"/>
  <c r="D223" i="8"/>
  <c r="D138" i="8"/>
  <c r="D117" i="8"/>
  <c r="D71" i="8"/>
  <c r="D72" i="8"/>
  <c r="D224" i="8"/>
  <c r="D73" i="8"/>
  <c r="D225" i="8"/>
  <c r="D302" i="8"/>
  <c r="D226" i="8"/>
  <c r="D303" i="8"/>
  <c r="D139" i="8"/>
  <c r="D227" i="8"/>
  <c r="D188" i="8"/>
  <c r="D140" i="8"/>
  <c r="D334" i="8"/>
  <c r="D35" i="8"/>
  <c r="D141" i="8"/>
  <c r="D142" i="8"/>
  <c r="D36" i="8"/>
  <c r="D23" i="8"/>
  <c r="D103" i="8"/>
  <c r="D285" i="8"/>
  <c r="D37" i="8"/>
  <c r="D304" i="8"/>
  <c r="D143" i="8"/>
  <c r="D305" i="8"/>
  <c r="D228" i="8"/>
  <c r="D144" i="8"/>
  <c r="D145" i="8"/>
  <c r="D146" i="8"/>
  <c r="D74" i="8"/>
  <c r="D38" i="8"/>
  <c r="D335" i="8"/>
  <c r="D147" i="8"/>
  <c r="D75" i="8"/>
  <c r="D306" i="8"/>
  <c r="D148" i="8"/>
  <c r="D229" i="8"/>
  <c r="D149" i="8"/>
  <c r="D230" i="8"/>
  <c r="D231" i="8"/>
  <c r="D346" i="8"/>
  <c r="D76" i="8"/>
  <c r="D77" i="8"/>
  <c r="D150" i="8"/>
  <c r="D232" i="8"/>
  <c r="D189" i="8"/>
  <c r="D307" i="8"/>
  <c r="D104" i="8"/>
  <c r="D151" i="8"/>
  <c r="D152" i="8"/>
  <c r="D308" i="8"/>
  <c r="D153" i="8"/>
  <c r="D154" i="8"/>
  <c r="D336" i="8"/>
  <c r="D155" i="8"/>
  <c r="D309" i="8"/>
  <c r="D233" i="8"/>
  <c r="D234" i="8"/>
  <c r="D156" i="8"/>
  <c r="D310" i="8"/>
  <c r="D157" i="8"/>
  <c r="D78" i="8"/>
  <c r="D79" i="8"/>
  <c r="D158" i="8"/>
  <c r="D235" i="8"/>
  <c r="D159" i="8"/>
  <c r="D80" i="8"/>
  <c r="D160" i="8"/>
  <c r="D81" i="8"/>
  <c r="D82" i="8"/>
  <c r="D161" i="8"/>
  <c r="D236" i="8"/>
  <c r="D237" i="8"/>
  <c r="D83" i="8"/>
  <c r="D162" i="8"/>
  <c r="D238" i="8"/>
  <c r="D239" i="8"/>
  <c r="D39" i="8"/>
  <c r="D40" i="8"/>
  <c r="D240" i="8"/>
  <c r="D163" i="8"/>
  <c r="D164" i="8"/>
  <c r="D311" i="8"/>
  <c r="D24" i="8"/>
  <c r="D337" i="8"/>
  <c r="D165" i="8"/>
  <c r="D166" i="8"/>
  <c r="D241" i="8"/>
  <c r="D338" i="8"/>
  <c r="D25" i="8"/>
  <c r="D118" i="8"/>
  <c r="D119" i="8"/>
  <c r="D327" i="8"/>
  <c r="D242" i="8"/>
  <c r="D105" i="8"/>
  <c r="D243" i="8"/>
  <c r="D348" i="8"/>
  <c r="D339" i="8"/>
  <c r="D244" i="8"/>
  <c r="D245" i="8"/>
  <c r="D246" i="8"/>
  <c r="D247" i="8"/>
  <c r="D248" i="8"/>
  <c r="D84" i="8"/>
  <c r="D312" i="8"/>
  <c r="D26" i="8"/>
  <c r="D249" i="8"/>
  <c r="D313" i="8"/>
  <c r="D167" i="8"/>
  <c r="D314" i="8"/>
  <c r="D340" i="8"/>
  <c r="D41" i="8"/>
  <c r="D85" i="8"/>
  <c r="D168" i="8"/>
  <c r="D86" i="8"/>
  <c r="D27" i="8"/>
  <c r="D315" i="8"/>
  <c r="D250" i="8"/>
  <c r="D316" i="8"/>
  <c r="D42" i="8"/>
  <c r="D169" i="8"/>
  <c r="D6" i="8"/>
  <c r="D170" i="8"/>
  <c r="D13" i="8"/>
  <c r="D251" i="8"/>
  <c r="D57" i="8"/>
  <c r="D286" i="8"/>
  <c r="D120" i="8"/>
  <c r="D121" i="8"/>
  <c r="D106" i="8"/>
  <c r="D87" i="8"/>
  <c r="D43" i="8"/>
  <c r="D171" i="8"/>
  <c r="D172" i="8"/>
  <c r="D341" i="8"/>
  <c r="D252" i="8"/>
  <c r="D253" i="8"/>
  <c r="D317" i="8"/>
  <c r="D254" i="8"/>
  <c r="D342" i="8"/>
  <c r="D255" i="8"/>
  <c r="D44" i="8"/>
  <c r="D45" i="8"/>
  <c r="D256" i="8"/>
  <c r="D257" i="8"/>
  <c r="D173" i="8"/>
  <c r="D258" i="8"/>
  <c r="D259" i="8"/>
  <c r="D260" i="8"/>
  <c r="D318" i="8"/>
  <c r="D261" i="8"/>
  <c r="D319" i="8"/>
  <c r="D262" i="8"/>
  <c r="D174" i="8"/>
  <c r="D14" i="8"/>
  <c r="D46" i="8"/>
  <c r="D47" i="8"/>
  <c r="D263" i="8"/>
  <c r="D48" i="8"/>
  <c r="D88" i="8"/>
  <c r="D7" i="8"/>
  <c r="D264" i="8"/>
  <c r="D49" i="8"/>
  <c r="D15" i="8"/>
  <c r="D265" i="8"/>
  <c r="D347" i="8"/>
  <c r="D175" i="8"/>
  <c r="D266" i="8"/>
  <c r="D89" i="8"/>
  <c r="D320" i="8"/>
  <c r="D267" i="8"/>
  <c r="D349" i="8"/>
  <c r="D50" i="8"/>
  <c r="D268" i="8"/>
  <c r="D90" i="8"/>
  <c r="D269" i="8"/>
  <c r="D51" i="8"/>
  <c r="D10" i="8"/>
  <c r="D287" i="8"/>
  <c r="D270" i="8"/>
  <c r="D16" i="8"/>
  <c r="D17" i="8"/>
  <c r="D91" i="8"/>
  <c r="D271" i="8"/>
  <c r="D328" i="8"/>
  <c r="D176" i="8"/>
  <c r="D177" i="8"/>
  <c r="D122" i="8"/>
  <c r="D178" i="8"/>
  <c r="D52" i="8"/>
  <c r="D92" i="8"/>
  <c r="D179" i="8"/>
  <c r="D272" i="8"/>
  <c r="D321" i="8"/>
  <c r="D18" i="8"/>
  <c r="D180" i="8"/>
  <c r="D273" i="8"/>
  <c r="D274" i="8"/>
  <c r="D322" i="8"/>
  <c r="D181" i="8"/>
  <c r="D182" i="8"/>
  <c r="D123" i="8"/>
  <c r="D275" i="8"/>
  <c r="D183" i="8"/>
  <c r="D93" i="8"/>
  <c r="D323" i="8"/>
  <c r="D276" i="8"/>
  <c r="D53" i="8"/>
  <c r="D184" i="8"/>
  <c r="D329" i="8"/>
  <c r="D107" i="8"/>
  <c r="D277" i="8"/>
  <c r="D108" i="8"/>
  <c r="D278" i="8"/>
  <c r="D94" i="8"/>
  <c r="D279" i="8"/>
  <c r="D330" i="8"/>
  <c r="D185" i="8"/>
  <c r="D124" i="8"/>
  <c r="D280" i="8"/>
  <c r="D28" i="8"/>
  <c r="D186" i="8"/>
  <c r="D281" i="8"/>
  <c r="D343" i="8"/>
  <c r="D95" i="8"/>
  <c r="D350" i="8"/>
  <c r="D324" i="8"/>
  <c r="D54" i="8"/>
  <c r="D282" i="8"/>
  <c r="D325" i="8"/>
  <c r="O3" i="2"/>
  <c r="N265" i="6"/>
  <c r="N227" i="6"/>
  <c r="N228" i="6"/>
  <c r="N259" i="6"/>
  <c r="N229" i="6"/>
  <c r="N312" i="6"/>
  <c r="N230" i="6"/>
  <c r="N149" i="6"/>
  <c r="N201" i="6"/>
  <c r="N266" i="6"/>
  <c r="N202" i="6"/>
  <c r="N96" i="6"/>
  <c r="N231" i="6"/>
  <c r="N313" i="6"/>
  <c r="N142" i="6"/>
  <c r="N97" i="6"/>
  <c r="N150" i="6"/>
  <c r="N267" i="6"/>
  <c r="N334" i="6"/>
  <c r="N211" i="6"/>
  <c r="N10" i="6"/>
  <c r="N203" i="6"/>
  <c r="N232" i="6"/>
  <c r="N53" i="6"/>
  <c r="N54" i="6"/>
  <c r="N268" i="6"/>
  <c r="N151" i="6"/>
  <c r="N28" i="6"/>
  <c r="N55" i="6"/>
  <c r="N269" i="6"/>
  <c r="N26" i="6"/>
  <c r="N260" i="6"/>
  <c r="N233" i="6"/>
  <c r="N314" i="6"/>
  <c r="N98" i="6"/>
  <c r="N56" i="6"/>
  <c r="N212" i="6"/>
  <c r="N315" i="6"/>
  <c r="N234" i="6"/>
  <c r="N57" i="6"/>
  <c r="N152" i="6"/>
  <c r="N270" i="6"/>
  <c r="N99" i="6"/>
  <c r="N100" i="6"/>
  <c r="N58" i="6"/>
  <c r="N271" i="6"/>
  <c r="N153" i="6"/>
  <c r="N101" i="6"/>
  <c r="N316" i="6"/>
  <c r="N272" i="6"/>
  <c r="N29" i="6"/>
  <c r="N261" i="6"/>
  <c r="N273" i="6"/>
  <c r="N274" i="6"/>
  <c r="N154" i="6"/>
  <c r="N275" i="6"/>
  <c r="N317" i="6"/>
  <c r="N155" i="6"/>
  <c r="N213" i="6"/>
  <c r="N235" i="6"/>
  <c r="N36" i="6"/>
  <c r="N11" i="6"/>
  <c r="N276" i="6"/>
  <c r="N143" i="6"/>
  <c r="N81" i="6"/>
  <c r="N47" i="6"/>
  <c r="N59" i="6"/>
  <c r="N12" i="6"/>
  <c r="N156" i="6"/>
  <c r="N5" i="6"/>
  <c r="N277" i="6"/>
  <c r="N236" i="6"/>
  <c r="N60" i="6"/>
  <c r="N102" i="6"/>
  <c r="N157" i="6"/>
  <c r="N37" i="6"/>
  <c r="N158" i="6"/>
  <c r="N159" i="6"/>
  <c r="N160" i="6"/>
  <c r="N38" i="6"/>
  <c r="N161" i="6"/>
  <c r="N13" i="6"/>
  <c r="N61" i="6"/>
  <c r="N278" i="6"/>
  <c r="N279" i="6"/>
  <c r="N280" i="6"/>
  <c r="N204" i="6"/>
  <c r="N162" i="6"/>
  <c r="N318" i="6"/>
  <c r="N62" i="6"/>
  <c r="N163" i="6"/>
  <c r="N103" i="6"/>
  <c r="N14" i="6"/>
  <c r="N237" i="6"/>
  <c r="N63" i="6"/>
  <c r="N281" i="6"/>
  <c r="N144" i="6"/>
  <c r="N238" i="6"/>
  <c r="N262" i="6"/>
  <c r="N104" i="6"/>
  <c r="N214" i="6"/>
  <c r="N164" i="6"/>
  <c r="N105" i="6"/>
  <c r="N239" i="6"/>
  <c r="N282" i="6"/>
  <c r="N283" i="6"/>
  <c r="N106" i="6"/>
  <c r="N82" i="6"/>
  <c r="N64" i="6"/>
  <c r="N48" i="6"/>
  <c r="N15" i="6"/>
  <c r="N165" i="6"/>
  <c r="N39" i="6"/>
  <c r="N284" i="6"/>
  <c r="N107" i="6"/>
  <c r="N65" i="6"/>
  <c r="N166" i="6"/>
  <c r="N108" i="6"/>
  <c r="N16" i="6"/>
  <c r="N285" i="6"/>
  <c r="N167" i="6"/>
  <c r="N168" i="6"/>
  <c r="N169" i="6"/>
  <c r="N17" i="6"/>
  <c r="N286" i="6"/>
  <c r="N40" i="6"/>
  <c r="N41" i="6"/>
  <c r="N319" i="6"/>
  <c r="N83" i="6"/>
  <c r="N215" i="6"/>
  <c r="N170" i="6"/>
  <c r="N171" i="6"/>
  <c r="N172" i="6"/>
  <c r="N240" i="6"/>
  <c r="N84" i="6"/>
  <c r="N77" i="6"/>
  <c r="N66" i="6"/>
  <c r="N6" i="6"/>
  <c r="N109" i="6"/>
  <c r="N241" i="6"/>
  <c r="N18" i="6"/>
  <c r="N287" i="6"/>
  <c r="N85" i="6"/>
  <c r="N288" i="6"/>
  <c r="N173" i="6"/>
  <c r="N289" i="6"/>
  <c r="N86" i="6"/>
  <c r="N338" i="6"/>
  <c r="N290" i="6"/>
  <c r="N320" i="6"/>
  <c r="N291" i="6"/>
  <c r="N216" i="6"/>
  <c r="N174" i="6"/>
  <c r="N110" i="6"/>
  <c r="N311" i="6"/>
  <c r="N111" i="6"/>
  <c r="N292" i="6"/>
  <c r="N321" i="6"/>
  <c r="N293" i="6"/>
  <c r="N19" i="6"/>
  <c r="N49" i="6"/>
  <c r="N50" i="6"/>
  <c r="N175" i="6"/>
  <c r="N112" i="6"/>
  <c r="N322" i="6"/>
  <c r="N176" i="6"/>
  <c r="N87" i="6"/>
  <c r="N242" i="6"/>
  <c r="N88" i="6"/>
  <c r="N294" i="6"/>
  <c r="N177" i="6"/>
  <c r="N113" i="6"/>
  <c r="N178" i="6"/>
  <c r="N243" i="6"/>
  <c r="N244" i="6"/>
  <c r="N217" i="6"/>
  <c r="N89" i="6"/>
  <c r="N114" i="6"/>
  <c r="N51" i="6"/>
  <c r="N205" i="6"/>
  <c r="N295" i="6"/>
  <c r="N331" i="6"/>
  <c r="N263" i="6"/>
  <c r="N20" i="6"/>
  <c r="N218" i="6"/>
  <c r="N296" i="6"/>
  <c r="N335" i="6"/>
  <c r="N145" i="6"/>
  <c r="N115" i="6"/>
  <c r="N42" i="6"/>
  <c r="N297" i="6"/>
  <c r="N298" i="6"/>
  <c r="N299" i="6"/>
  <c r="N116" i="6"/>
  <c r="N117" i="6"/>
  <c r="N264" i="6"/>
  <c r="N21" i="6"/>
  <c r="N146" i="6"/>
  <c r="N206" i="6"/>
  <c r="N179" i="6"/>
  <c r="N90" i="6"/>
  <c r="N323" i="6"/>
  <c r="N7" i="6"/>
  <c r="N245" i="6"/>
  <c r="N180" i="6"/>
  <c r="N118" i="6"/>
  <c r="N22" i="6"/>
  <c r="N300" i="6"/>
  <c r="N78" i="6"/>
  <c r="N79" i="6"/>
  <c r="N23" i="6"/>
  <c r="N91" i="6"/>
  <c r="N43" i="6"/>
  <c r="N119" i="6"/>
  <c r="N181" i="6"/>
  <c r="N324" i="6"/>
  <c r="N120" i="6"/>
  <c r="N301" i="6"/>
  <c r="N121" i="6"/>
  <c r="N122" i="6"/>
  <c r="N123" i="6"/>
  <c r="N219" i="6"/>
  <c r="N332" i="6"/>
  <c r="N325" i="6"/>
  <c r="N220" i="6"/>
  <c r="N44" i="6"/>
  <c r="N339" i="6"/>
  <c r="N246" i="6"/>
  <c r="N67" i="6"/>
  <c r="N52" i="6"/>
  <c r="N221" i="6"/>
  <c r="N8" i="6"/>
  <c r="N182" i="6"/>
  <c r="N247" i="6"/>
  <c r="N68" i="6"/>
  <c r="N183" i="6"/>
  <c r="N184" i="6"/>
  <c r="N222" i="6"/>
  <c r="N124" i="6"/>
  <c r="N185" i="6"/>
  <c r="N125" i="6"/>
  <c r="N24" i="6"/>
  <c r="N186" i="6"/>
  <c r="N30" i="6"/>
  <c r="N302" i="6"/>
  <c r="N126" i="6"/>
  <c r="N45" i="6"/>
  <c r="N92" i="6"/>
  <c r="N31" i="6"/>
  <c r="N207" i="6"/>
  <c r="N127" i="6"/>
  <c r="N248" i="6"/>
  <c r="N147" i="6"/>
  <c r="N187" i="6"/>
  <c r="N188" i="6"/>
  <c r="N249" i="6"/>
  <c r="N128" i="6"/>
  <c r="N27" i="6"/>
  <c r="N32" i="6"/>
  <c r="N69" i="6"/>
  <c r="N129" i="6"/>
  <c r="N70" i="6"/>
  <c r="N326" i="6"/>
  <c r="N130" i="6"/>
  <c r="N46" i="6"/>
  <c r="N250" i="6"/>
  <c r="N189" i="6"/>
  <c r="N71" i="6"/>
  <c r="N131" i="6"/>
  <c r="N72" i="6"/>
  <c r="N9" i="6"/>
  <c r="N33" i="6"/>
  <c r="N190" i="6"/>
  <c r="N251" i="6"/>
  <c r="N303" i="6"/>
  <c r="N208" i="6"/>
  <c r="N327" i="6"/>
  <c r="N304" i="6"/>
  <c r="N252" i="6"/>
  <c r="N132" i="6"/>
  <c r="N191" i="6"/>
  <c r="N148" i="6"/>
  <c r="N34" i="6"/>
  <c r="N253" i="6"/>
  <c r="N328" i="6"/>
  <c r="N93" i="6"/>
  <c r="N133" i="6"/>
  <c r="N305" i="6"/>
  <c r="N254" i="6"/>
  <c r="N134" i="6"/>
  <c r="N135" i="6"/>
  <c r="N73" i="6"/>
  <c r="N80" i="6"/>
  <c r="N74" i="6"/>
  <c r="N329" i="6"/>
  <c r="N192" i="6"/>
  <c r="N255" i="6"/>
  <c r="N223" i="6"/>
  <c r="N336" i="6"/>
  <c r="N94" i="6"/>
  <c r="N193" i="6"/>
  <c r="N136" i="6"/>
  <c r="N35" i="6"/>
  <c r="N194" i="6"/>
  <c r="N25" i="6"/>
  <c r="N95" i="6"/>
  <c r="N224" i="6"/>
  <c r="N195" i="6"/>
  <c r="N196" i="6"/>
  <c r="N256" i="6"/>
  <c r="N197" i="6"/>
  <c r="N306" i="6"/>
  <c r="N198" i="6"/>
  <c r="N337" i="6"/>
  <c r="N137" i="6"/>
  <c r="N209" i="6"/>
  <c r="N138" i="6"/>
  <c r="N225" i="6"/>
  <c r="N139" i="6"/>
  <c r="N257" i="6"/>
  <c r="N307" i="6"/>
  <c r="N330" i="6"/>
  <c r="N308" i="6"/>
  <c r="N75" i="6"/>
  <c r="N210" i="6"/>
  <c r="N258" i="6"/>
  <c r="N309" i="6"/>
  <c r="N226" i="6"/>
  <c r="N140" i="6"/>
  <c r="N141" i="6"/>
  <c r="N199" i="6"/>
  <c r="N310" i="6"/>
  <c r="N76" i="6"/>
  <c r="N333" i="6"/>
  <c r="N200" i="6"/>
  <c r="L265" i="6"/>
  <c r="L227" i="6"/>
  <c r="L228" i="6"/>
  <c r="L259" i="6"/>
  <c r="L229" i="6"/>
  <c r="L312" i="6"/>
  <c r="L230" i="6"/>
  <c r="L149" i="6"/>
  <c r="L201" i="6"/>
  <c r="L266" i="6"/>
  <c r="L202" i="6"/>
  <c r="L96" i="6"/>
  <c r="L231" i="6"/>
  <c r="L313" i="6"/>
  <c r="L142" i="6"/>
  <c r="L97" i="6"/>
  <c r="L150" i="6"/>
  <c r="L267" i="6"/>
  <c r="L334" i="6"/>
  <c r="L211" i="6"/>
  <c r="L10" i="6"/>
  <c r="L203" i="6"/>
  <c r="L232" i="6"/>
  <c r="L53" i="6"/>
  <c r="L54" i="6"/>
  <c r="L268" i="6"/>
  <c r="L151" i="6"/>
  <c r="L28" i="6"/>
  <c r="L55" i="6"/>
  <c r="L269" i="6"/>
  <c r="L26" i="6"/>
  <c r="L260" i="6"/>
  <c r="L233" i="6"/>
  <c r="L314" i="6"/>
  <c r="L98" i="6"/>
  <c r="L56" i="6"/>
  <c r="L212" i="6"/>
  <c r="L315" i="6"/>
  <c r="L234" i="6"/>
  <c r="L57" i="6"/>
  <c r="L152" i="6"/>
  <c r="L270" i="6"/>
  <c r="L99" i="6"/>
  <c r="L100" i="6"/>
  <c r="L58" i="6"/>
  <c r="L271" i="6"/>
  <c r="L153" i="6"/>
  <c r="L101" i="6"/>
  <c r="L316" i="6"/>
  <c r="L272" i="6"/>
  <c r="L29" i="6"/>
  <c r="L261" i="6"/>
  <c r="L273" i="6"/>
  <c r="L274" i="6"/>
  <c r="L154" i="6"/>
  <c r="L275" i="6"/>
  <c r="L317" i="6"/>
  <c r="L155" i="6"/>
  <c r="L213" i="6"/>
  <c r="L235" i="6"/>
  <c r="L36" i="6"/>
  <c r="L11" i="6"/>
  <c r="L276" i="6"/>
  <c r="L143" i="6"/>
  <c r="L81" i="6"/>
  <c r="L47" i="6"/>
  <c r="L59" i="6"/>
  <c r="L12" i="6"/>
  <c r="L156" i="6"/>
  <c r="L5" i="6"/>
  <c r="L277" i="6"/>
  <c r="L236" i="6"/>
  <c r="L60" i="6"/>
  <c r="L102" i="6"/>
  <c r="L157" i="6"/>
  <c r="L37" i="6"/>
  <c r="L158" i="6"/>
  <c r="L159" i="6"/>
  <c r="L160" i="6"/>
  <c r="L38" i="6"/>
  <c r="L161" i="6"/>
  <c r="L13" i="6"/>
  <c r="L61" i="6"/>
  <c r="L278" i="6"/>
  <c r="L279" i="6"/>
  <c r="L280" i="6"/>
  <c r="L204" i="6"/>
  <c r="L162" i="6"/>
  <c r="L318" i="6"/>
  <c r="L62" i="6"/>
  <c r="L163" i="6"/>
  <c r="L103" i="6"/>
  <c r="L14" i="6"/>
  <c r="L237" i="6"/>
  <c r="L63" i="6"/>
  <c r="L281" i="6"/>
  <c r="L144" i="6"/>
  <c r="L238" i="6"/>
  <c r="L262" i="6"/>
  <c r="L104" i="6"/>
  <c r="L214" i="6"/>
  <c r="L164" i="6"/>
  <c r="L105" i="6"/>
  <c r="L239" i="6"/>
  <c r="L282" i="6"/>
  <c r="L283" i="6"/>
  <c r="L106" i="6"/>
  <c r="L82" i="6"/>
  <c r="L64" i="6"/>
  <c r="L48" i="6"/>
  <c r="L15" i="6"/>
  <c r="L165" i="6"/>
  <c r="L39" i="6"/>
  <c r="L284" i="6"/>
  <c r="L107" i="6"/>
  <c r="L65" i="6"/>
  <c r="L166" i="6"/>
  <c r="L108" i="6"/>
  <c r="L16" i="6"/>
  <c r="L285" i="6"/>
  <c r="L167" i="6"/>
  <c r="L168" i="6"/>
  <c r="L169" i="6"/>
  <c r="L17" i="6"/>
  <c r="L286" i="6"/>
  <c r="L40" i="6"/>
  <c r="L41" i="6"/>
  <c r="L319" i="6"/>
  <c r="L83" i="6"/>
  <c r="L215" i="6"/>
  <c r="L170" i="6"/>
  <c r="L171" i="6"/>
  <c r="L172" i="6"/>
  <c r="L240" i="6"/>
  <c r="L84" i="6"/>
  <c r="L77" i="6"/>
  <c r="L66" i="6"/>
  <c r="L6" i="6"/>
  <c r="L109" i="6"/>
  <c r="L241" i="6"/>
  <c r="L18" i="6"/>
  <c r="L287" i="6"/>
  <c r="L85" i="6"/>
  <c r="L288" i="6"/>
  <c r="L173" i="6"/>
  <c r="L289" i="6"/>
  <c r="L86" i="6"/>
  <c r="L338" i="6"/>
  <c r="L290" i="6"/>
  <c r="L320" i="6"/>
  <c r="L291" i="6"/>
  <c r="L216" i="6"/>
  <c r="L174" i="6"/>
  <c r="L110" i="6"/>
  <c r="L311" i="6"/>
  <c r="L111" i="6"/>
  <c r="L292" i="6"/>
  <c r="L321" i="6"/>
  <c r="L293" i="6"/>
  <c r="L19" i="6"/>
  <c r="L49" i="6"/>
  <c r="L50" i="6"/>
  <c r="L175" i="6"/>
  <c r="L112" i="6"/>
  <c r="L322" i="6"/>
  <c r="L176" i="6"/>
  <c r="L87" i="6"/>
  <c r="L242" i="6"/>
  <c r="L88" i="6"/>
  <c r="L294" i="6"/>
  <c r="L177" i="6"/>
  <c r="L113" i="6"/>
  <c r="L178" i="6"/>
  <c r="L243" i="6"/>
  <c r="L244" i="6"/>
  <c r="L217" i="6"/>
  <c r="L89" i="6"/>
  <c r="L114" i="6"/>
  <c r="L51" i="6"/>
  <c r="L205" i="6"/>
  <c r="L295" i="6"/>
  <c r="L331" i="6"/>
  <c r="L263" i="6"/>
  <c r="L20" i="6"/>
  <c r="L218" i="6"/>
  <c r="L296" i="6"/>
  <c r="L335" i="6"/>
  <c r="L145" i="6"/>
  <c r="L115" i="6"/>
  <c r="L42" i="6"/>
  <c r="L297" i="6"/>
  <c r="L298" i="6"/>
  <c r="L299" i="6"/>
  <c r="L116" i="6"/>
  <c r="L117" i="6"/>
  <c r="L264" i="6"/>
  <c r="L21" i="6"/>
  <c r="L146" i="6"/>
  <c r="L206" i="6"/>
  <c r="L179" i="6"/>
  <c r="L90" i="6"/>
  <c r="L323" i="6"/>
  <c r="L7" i="6"/>
  <c r="L245" i="6"/>
  <c r="L180" i="6"/>
  <c r="L118" i="6"/>
  <c r="L22" i="6"/>
  <c r="L300" i="6"/>
  <c r="L78" i="6"/>
  <c r="L79" i="6"/>
  <c r="L23" i="6"/>
  <c r="L91" i="6"/>
  <c r="L43" i="6"/>
  <c r="L119" i="6"/>
  <c r="L181" i="6"/>
  <c r="L324" i="6"/>
  <c r="L120" i="6"/>
  <c r="L301" i="6"/>
  <c r="L121" i="6"/>
  <c r="L122" i="6"/>
  <c r="L123" i="6"/>
  <c r="L219" i="6"/>
  <c r="L332" i="6"/>
  <c r="L325" i="6"/>
  <c r="L220" i="6"/>
  <c r="L44" i="6"/>
  <c r="L339" i="6"/>
  <c r="L246" i="6"/>
  <c r="L67" i="6"/>
  <c r="L52" i="6"/>
  <c r="L221" i="6"/>
  <c r="L8" i="6"/>
  <c r="L182" i="6"/>
  <c r="L247" i="6"/>
  <c r="L68" i="6"/>
  <c r="L183" i="6"/>
  <c r="L184" i="6"/>
  <c r="L222" i="6"/>
  <c r="L124" i="6"/>
  <c r="L185" i="6"/>
  <c r="L125" i="6"/>
  <c r="L24" i="6"/>
  <c r="L186" i="6"/>
  <c r="L30" i="6"/>
  <c r="L302" i="6"/>
  <c r="L126" i="6"/>
  <c r="L45" i="6"/>
  <c r="L92" i="6"/>
  <c r="L31" i="6"/>
  <c r="L207" i="6"/>
  <c r="L127" i="6"/>
  <c r="L248" i="6"/>
  <c r="L147" i="6"/>
  <c r="L187" i="6"/>
  <c r="L188" i="6"/>
  <c r="L249" i="6"/>
  <c r="L128" i="6"/>
  <c r="L27" i="6"/>
  <c r="L32" i="6"/>
  <c r="L69" i="6"/>
  <c r="L129" i="6"/>
  <c r="L70" i="6"/>
  <c r="L326" i="6"/>
  <c r="L130" i="6"/>
  <c r="L46" i="6"/>
  <c r="L250" i="6"/>
  <c r="L189" i="6"/>
  <c r="L71" i="6"/>
  <c r="L131" i="6"/>
  <c r="L72" i="6"/>
  <c r="L9" i="6"/>
  <c r="L33" i="6"/>
  <c r="L190" i="6"/>
  <c r="L251" i="6"/>
  <c r="L303" i="6"/>
  <c r="L208" i="6"/>
  <c r="L327" i="6"/>
  <c r="L304" i="6"/>
  <c r="L252" i="6"/>
  <c r="L132" i="6"/>
  <c r="L191" i="6"/>
  <c r="L148" i="6"/>
  <c r="L34" i="6"/>
  <c r="L253" i="6"/>
  <c r="L328" i="6"/>
  <c r="L93" i="6"/>
  <c r="L133" i="6"/>
  <c r="L305" i="6"/>
  <c r="L254" i="6"/>
  <c r="L134" i="6"/>
  <c r="L135" i="6"/>
  <c r="L73" i="6"/>
  <c r="L80" i="6"/>
  <c r="L74" i="6"/>
  <c r="L329" i="6"/>
  <c r="L192" i="6"/>
  <c r="L255" i="6"/>
  <c r="L223" i="6"/>
  <c r="L336" i="6"/>
  <c r="L94" i="6"/>
  <c r="L193" i="6"/>
  <c r="L136" i="6"/>
  <c r="L35" i="6"/>
  <c r="L194" i="6"/>
  <c r="L25" i="6"/>
  <c r="L95" i="6"/>
  <c r="L224" i="6"/>
  <c r="L195" i="6"/>
  <c r="L196" i="6"/>
  <c r="L256" i="6"/>
  <c r="L197" i="6"/>
  <c r="L306" i="6"/>
  <c r="L198" i="6"/>
  <c r="L337" i="6"/>
  <c r="L137" i="6"/>
  <c r="L209" i="6"/>
  <c r="L138" i="6"/>
  <c r="L225" i="6"/>
  <c r="L139" i="6"/>
  <c r="L257" i="6"/>
  <c r="L307" i="6"/>
  <c r="L330" i="6"/>
  <c r="L308" i="6"/>
  <c r="L75" i="6"/>
  <c r="L210" i="6"/>
  <c r="L258" i="6"/>
  <c r="L309" i="6"/>
  <c r="L226" i="6"/>
  <c r="L140" i="6"/>
  <c r="L141" i="6"/>
  <c r="L199" i="6"/>
  <c r="L310" i="6"/>
  <c r="L76" i="6"/>
  <c r="L333" i="6"/>
  <c r="L200" i="6"/>
  <c r="J265" i="6"/>
  <c r="J227" i="6"/>
  <c r="J228" i="6"/>
  <c r="J259" i="6"/>
  <c r="J229" i="6"/>
  <c r="J312" i="6"/>
  <c r="J230" i="6"/>
  <c r="J149" i="6"/>
  <c r="J201" i="6"/>
  <c r="J266" i="6"/>
  <c r="J202" i="6"/>
  <c r="J96" i="6"/>
  <c r="J231" i="6"/>
  <c r="J313" i="6"/>
  <c r="J142" i="6"/>
  <c r="J97" i="6"/>
  <c r="J150" i="6"/>
  <c r="J267" i="6"/>
  <c r="J334" i="6"/>
  <c r="J211" i="6"/>
  <c r="J10" i="6"/>
  <c r="J203" i="6"/>
  <c r="J232" i="6"/>
  <c r="J53" i="6"/>
  <c r="J54" i="6"/>
  <c r="J268" i="6"/>
  <c r="J151" i="6"/>
  <c r="J28" i="6"/>
  <c r="J55" i="6"/>
  <c r="J269" i="6"/>
  <c r="J26" i="6"/>
  <c r="J260" i="6"/>
  <c r="J233" i="6"/>
  <c r="J314" i="6"/>
  <c r="J98" i="6"/>
  <c r="J56" i="6"/>
  <c r="J212" i="6"/>
  <c r="J315" i="6"/>
  <c r="J234" i="6"/>
  <c r="J57" i="6"/>
  <c r="J152" i="6"/>
  <c r="J270" i="6"/>
  <c r="J99" i="6"/>
  <c r="J100" i="6"/>
  <c r="J58" i="6"/>
  <c r="J271" i="6"/>
  <c r="J153" i="6"/>
  <c r="J101" i="6"/>
  <c r="J316" i="6"/>
  <c r="J272" i="6"/>
  <c r="J29" i="6"/>
  <c r="J261" i="6"/>
  <c r="J273" i="6"/>
  <c r="J274" i="6"/>
  <c r="J154" i="6"/>
  <c r="J275" i="6"/>
  <c r="J317" i="6"/>
  <c r="J155" i="6"/>
  <c r="J213" i="6"/>
  <c r="J235" i="6"/>
  <c r="J36" i="6"/>
  <c r="J11" i="6"/>
  <c r="J276" i="6"/>
  <c r="J143" i="6"/>
  <c r="J81" i="6"/>
  <c r="J47" i="6"/>
  <c r="J59" i="6"/>
  <c r="J12" i="6"/>
  <c r="J156" i="6"/>
  <c r="J5" i="6"/>
  <c r="J277" i="6"/>
  <c r="J236" i="6"/>
  <c r="J60" i="6"/>
  <c r="J102" i="6"/>
  <c r="J157" i="6"/>
  <c r="J37" i="6"/>
  <c r="J158" i="6"/>
  <c r="J159" i="6"/>
  <c r="J160" i="6"/>
  <c r="J38" i="6"/>
  <c r="J161" i="6"/>
  <c r="J13" i="6"/>
  <c r="J61" i="6"/>
  <c r="J278" i="6"/>
  <c r="J279" i="6"/>
  <c r="J280" i="6"/>
  <c r="J204" i="6"/>
  <c r="J162" i="6"/>
  <c r="J318" i="6"/>
  <c r="J62" i="6"/>
  <c r="J163" i="6"/>
  <c r="J103" i="6"/>
  <c r="J14" i="6"/>
  <c r="J237" i="6"/>
  <c r="J63" i="6"/>
  <c r="J281" i="6"/>
  <c r="J144" i="6"/>
  <c r="J238" i="6"/>
  <c r="J262" i="6"/>
  <c r="J104" i="6"/>
  <c r="J214" i="6"/>
  <c r="J164" i="6"/>
  <c r="J105" i="6"/>
  <c r="J239" i="6"/>
  <c r="J282" i="6"/>
  <c r="J283" i="6"/>
  <c r="J106" i="6"/>
  <c r="J82" i="6"/>
  <c r="J64" i="6"/>
  <c r="J48" i="6"/>
  <c r="J15" i="6"/>
  <c r="J165" i="6"/>
  <c r="J39" i="6"/>
  <c r="J284" i="6"/>
  <c r="J107" i="6"/>
  <c r="J65" i="6"/>
  <c r="J166" i="6"/>
  <c r="J108" i="6"/>
  <c r="J16" i="6"/>
  <c r="J285" i="6"/>
  <c r="J167" i="6"/>
  <c r="J168" i="6"/>
  <c r="J169" i="6"/>
  <c r="J17" i="6"/>
  <c r="J286" i="6"/>
  <c r="J40" i="6"/>
  <c r="J41" i="6"/>
  <c r="J319" i="6"/>
  <c r="J83" i="6"/>
  <c r="J215" i="6"/>
  <c r="J170" i="6"/>
  <c r="J171" i="6"/>
  <c r="J172" i="6"/>
  <c r="J240" i="6"/>
  <c r="J84" i="6"/>
  <c r="J77" i="6"/>
  <c r="J66" i="6"/>
  <c r="J6" i="6"/>
  <c r="J109" i="6"/>
  <c r="J241" i="6"/>
  <c r="J18" i="6"/>
  <c r="J287" i="6"/>
  <c r="J85" i="6"/>
  <c r="J288" i="6"/>
  <c r="J173" i="6"/>
  <c r="J289" i="6"/>
  <c r="J86" i="6"/>
  <c r="J338" i="6"/>
  <c r="J290" i="6"/>
  <c r="J320" i="6"/>
  <c r="J291" i="6"/>
  <c r="J216" i="6"/>
  <c r="J174" i="6"/>
  <c r="J110" i="6"/>
  <c r="J311" i="6"/>
  <c r="J111" i="6"/>
  <c r="J292" i="6"/>
  <c r="J321" i="6"/>
  <c r="J293" i="6"/>
  <c r="J19" i="6"/>
  <c r="J49" i="6"/>
  <c r="J50" i="6"/>
  <c r="J175" i="6"/>
  <c r="J112" i="6"/>
  <c r="J322" i="6"/>
  <c r="J176" i="6"/>
  <c r="J87" i="6"/>
  <c r="J242" i="6"/>
  <c r="J88" i="6"/>
  <c r="J294" i="6"/>
  <c r="J177" i="6"/>
  <c r="J113" i="6"/>
  <c r="J178" i="6"/>
  <c r="J243" i="6"/>
  <c r="J244" i="6"/>
  <c r="J217" i="6"/>
  <c r="J89" i="6"/>
  <c r="J114" i="6"/>
  <c r="J51" i="6"/>
  <c r="J205" i="6"/>
  <c r="J295" i="6"/>
  <c r="J331" i="6"/>
  <c r="J263" i="6"/>
  <c r="J20" i="6"/>
  <c r="J218" i="6"/>
  <c r="J296" i="6"/>
  <c r="J335" i="6"/>
  <c r="J145" i="6"/>
  <c r="J115" i="6"/>
  <c r="J42" i="6"/>
  <c r="J297" i="6"/>
  <c r="J298" i="6"/>
  <c r="J299" i="6"/>
  <c r="J116" i="6"/>
  <c r="J117" i="6"/>
  <c r="J264" i="6"/>
  <c r="J21" i="6"/>
  <c r="J146" i="6"/>
  <c r="J206" i="6"/>
  <c r="J179" i="6"/>
  <c r="J90" i="6"/>
  <c r="J323" i="6"/>
  <c r="J7" i="6"/>
  <c r="J245" i="6"/>
  <c r="J180" i="6"/>
  <c r="J118" i="6"/>
  <c r="J22" i="6"/>
  <c r="J300" i="6"/>
  <c r="J78" i="6"/>
  <c r="J79" i="6"/>
  <c r="J23" i="6"/>
  <c r="J91" i="6"/>
  <c r="J43" i="6"/>
  <c r="J119" i="6"/>
  <c r="J181" i="6"/>
  <c r="J324" i="6"/>
  <c r="J120" i="6"/>
  <c r="J301" i="6"/>
  <c r="J121" i="6"/>
  <c r="J122" i="6"/>
  <c r="J123" i="6"/>
  <c r="J219" i="6"/>
  <c r="J332" i="6"/>
  <c r="J325" i="6"/>
  <c r="J220" i="6"/>
  <c r="J44" i="6"/>
  <c r="J339" i="6"/>
  <c r="J246" i="6"/>
  <c r="J67" i="6"/>
  <c r="J52" i="6"/>
  <c r="J221" i="6"/>
  <c r="J8" i="6"/>
  <c r="J182" i="6"/>
  <c r="J247" i="6"/>
  <c r="J68" i="6"/>
  <c r="J183" i="6"/>
  <c r="J184" i="6"/>
  <c r="J222" i="6"/>
  <c r="J124" i="6"/>
  <c r="J185" i="6"/>
  <c r="J125" i="6"/>
  <c r="J24" i="6"/>
  <c r="J186" i="6"/>
  <c r="J30" i="6"/>
  <c r="J302" i="6"/>
  <c r="J126" i="6"/>
  <c r="J45" i="6"/>
  <c r="J92" i="6"/>
  <c r="J31" i="6"/>
  <c r="J207" i="6"/>
  <c r="J127" i="6"/>
  <c r="J248" i="6"/>
  <c r="J147" i="6"/>
  <c r="J187" i="6"/>
  <c r="J188" i="6"/>
  <c r="J249" i="6"/>
  <c r="J128" i="6"/>
  <c r="J27" i="6"/>
  <c r="J32" i="6"/>
  <c r="J69" i="6"/>
  <c r="J129" i="6"/>
  <c r="J70" i="6"/>
  <c r="J326" i="6"/>
  <c r="J130" i="6"/>
  <c r="J46" i="6"/>
  <c r="J250" i="6"/>
  <c r="J189" i="6"/>
  <c r="J71" i="6"/>
  <c r="J131" i="6"/>
  <c r="J72" i="6"/>
  <c r="J9" i="6"/>
  <c r="J33" i="6"/>
  <c r="J190" i="6"/>
  <c r="J251" i="6"/>
  <c r="J303" i="6"/>
  <c r="J208" i="6"/>
  <c r="J327" i="6"/>
  <c r="J304" i="6"/>
  <c r="J252" i="6"/>
  <c r="J132" i="6"/>
  <c r="J191" i="6"/>
  <c r="J148" i="6"/>
  <c r="J34" i="6"/>
  <c r="J253" i="6"/>
  <c r="J328" i="6"/>
  <c r="J93" i="6"/>
  <c r="J133" i="6"/>
  <c r="J305" i="6"/>
  <c r="J254" i="6"/>
  <c r="J134" i="6"/>
  <c r="J135" i="6"/>
  <c r="J73" i="6"/>
  <c r="J80" i="6"/>
  <c r="J74" i="6"/>
  <c r="J329" i="6"/>
  <c r="J192" i="6"/>
  <c r="J255" i="6"/>
  <c r="J223" i="6"/>
  <c r="J336" i="6"/>
  <c r="J94" i="6"/>
  <c r="J193" i="6"/>
  <c r="J136" i="6"/>
  <c r="J35" i="6"/>
  <c r="J194" i="6"/>
  <c r="J25" i="6"/>
  <c r="J95" i="6"/>
  <c r="J224" i="6"/>
  <c r="J195" i="6"/>
  <c r="J196" i="6"/>
  <c r="J256" i="6"/>
  <c r="J197" i="6"/>
  <c r="J306" i="6"/>
  <c r="J198" i="6"/>
  <c r="J337" i="6"/>
  <c r="J137" i="6"/>
  <c r="J209" i="6"/>
  <c r="J138" i="6"/>
  <c r="J225" i="6"/>
  <c r="J139" i="6"/>
  <c r="J257" i="6"/>
  <c r="J307" i="6"/>
  <c r="J330" i="6"/>
  <c r="J308" i="6"/>
  <c r="J75" i="6"/>
  <c r="J210" i="6"/>
  <c r="J258" i="6"/>
  <c r="J309" i="6"/>
  <c r="J226" i="6"/>
  <c r="J140" i="6"/>
  <c r="J141" i="6"/>
  <c r="J199" i="6"/>
  <c r="J310" i="6"/>
  <c r="J76" i="6"/>
  <c r="J333" i="6"/>
  <c r="J200" i="6"/>
  <c r="H265" i="6"/>
  <c r="H227" i="6"/>
  <c r="H228" i="6"/>
  <c r="H259" i="6"/>
  <c r="H229" i="6"/>
  <c r="H312" i="6"/>
  <c r="H230" i="6"/>
  <c r="H149" i="6"/>
  <c r="H201" i="6"/>
  <c r="H266" i="6"/>
  <c r="H202" i="6"/>
  <c r="H96" i="6"/>
  <c r="H231" i="6"/>
  <c r="H313" i="6"/>
  <c r="H142" i="6"/>
  <c r="H97" i="6"/>
  <c r="H150" i="6"/>
  <c r="H267" i="6"/>
  <c r="H334" i="6"/>
  <c r="H211" i="6"/>
  <c r="H10" i="6"/>
  <c r="H203" i="6"/>
  <c r="H232" i="6"/>
  <c r="H53" i="6"/>
  <c r="H54" i="6"/>
  <c r="H268" i="6"/>
  <c r="H151" i="6"/>
  <c r="H28" i="6"/>
  <c r="H55" i="6"/>
  <c r="H269" i="6"/>
  <c r="H26" i="6"/>
  <c r="H260" i="6"/>
  <c r="H233" i="6"/>
  <c r="H314" i="6"/>
  <c r="H98" i="6"/>
  <c r="H56" i="6"/>
  <c r="H212" i="6"/>
  <c r="H315" i="6"/>
  <c r="H234" i="6"/>
  <c r="H57" i="6"/>
  <c r="H152" i="6"/>
  <c r="H270" i="6"/>
  <c r="H99" i="6"/>
  <c r="H100" i="6"/>
  <c r="H58" i="6"/>
  <c r="H271" i="6"/>
  <c r="H153" i="6"/>
  <c r="H101" i="6"/>
  <c r="H316" i="6"/>
  <c r="H272" i="6"/>
  <c r="H29" i="6"/>
  <c r="H261" i="6"/>
  <c r="H273" i="6"/>
  <c r="H274" i="6"/>
  <c r="H154" i="6"/>
  <c r="H275" i="6"/>
  <c r="H317" i="6"/>
  <c r="H155" i="6"/>
  <c r="H213" i="6"/>
  <c r="H235" i="6"/>
  <c r="H36" i="6"/>
  <c r="H11" i="6"/>
  <c r="H276" i="6"/>
  <c r="H143" i="6"/>
  <c r="H81" i="6"/>
  <c r="H47" i="6"/>
  <c r="H59" i="6"/>
  <c r="H12" i="6"/>
  <c r="H156" i="6"/>
  <c r="H5" i="6"/>
  <c r="H277" i="6"/>
  <c r="H236" i="6"/>
  <c r="H60" i="6"/>
  <c r="H102" i="6"/>
  <c r="H157" i="6"/>
  <c r="H37" i="6"/>
  <c r="H158" i="6"/>
  <c r="H159" i="6"/>
  <c r="H160" i="6"/>
  <c r="H38" i="6"/>
  <c r="H161" i="6"/>
  <c r="H13" i="6"/>
  <c r="H61" i="6"/>
  <c r="H278" i="6"/>
  <c r="H279" i="6"/>
  <c r="H280" i="6"/>
  <c r="H204" i="6"/>
  <c r="H162" i="6"/>
  <c r="H318" i="6"/>
  <c r="H62" i="6"/>
  <c r="H163" i="6"/>
  <c r="H103" i="6"/>
  <c r="H14" i="6"/>
  <c r="H237" i="6"/>
  <c r="H63" i="6"/>
  <c r="H281" i="6"/>
  <c r="H144" i="6"/>
  <c r="H238" i="6"/>
  <c r="H262" i="6"/>
  <c r="H104" i="6"/>
  <c r="H214" i="6"/>
  <c r="H164" i="6"/>
  <c r="H105" i="6"/>
  <c r="H239" i="6"/>
  <c r="H282" i="6"/>
  <c r="H283" i="6"/>
  <c r="H106" i="6"/>
  <c r="H82" i="6"/>
  <c r="H64" i="6"/>
  <c r="H48" i="6"/>
  <c r="H15" i="6"/>
  <c r="H165" i="6"/>
  <c r="H39" i="6"/>
  <c r="H284" i="6"/>
  <c r="H107" i="6"/>
  <c r="H65" i="6"/>
  <c r="H166" i="6"/>
  <c r="H108" i="6"/>
  <c r="H16" i="6"/>
  <c r="H285" i="6"/>
  <c r="H167" i="6"/>
  <c r="H168" i="6"/>
  <c r="H169" i="6"/>
  <c r="H17" i="6"/>
  <c r="H286" i="6"/>
  <c r="H40" i="6"/>
  <c r="H41" i="6"/>
  <c r="H319" i="6"/>
  <c r="H83" i="6"/>
  <c r="H215" i="6"/>
  <c r="H170" i="6"/>
  <c r="H171" i="6"/>
  <c r="H172" i="6"/>
  <c r="H240" i="6"/>
  <c r="H84" i="6"/>
  <c r="H77" i="6"/>
  <c r="H66" i="6"/>
  <c r="H6" i="6"/>
  <c r="H109" i="6"/>
  <c r="H241" i="6"/>
  <c r="H18" i="6"/>
  <c r="H287" i="6"/>
  <c r="H85" i="6"/>
  <c r="H288" i="6"/>
  <c r="H173" i="6"/>
  <c r="H289" i="6"/>
  <c r="H86" i="6"/>
  <c r="H338" i="6"/>
  <c r="H290" i="6"/>
  <c r="H320" i="6"/>
  <c r="H291" i="6"/>
  <c r="H216" i="6"/>
  <c r="H174" i="6"/>
  <c r="H110" i="6"/>
  <c r="H311" i="6"/>
  <c r="H111" i="6"/>
  <c r="H292" i="6"/>
  <c r="H321" i="6"/>
  <c r="H293" i="6"/>
  <c r="H19" i="6"/>
  <c r="H49" i="6"/>
  <c r="H50" i="6"/>
  <c r="H175" i="6"/>
  <c r="H112" i="6"/>
  <c r="H322" i="6"/>
  <c r="H176" i="6"/>
  <c r="H87" i="6"/>
  <c r="H242" i="6"/>
  <c r="H88" i="6"/>
  <c r="H294" i="6"/>
  <c r="H177" i="6"/>
  <c r="H113" i="6"/>
  <c r="H178" i="6"/>
  <c r="H243" i="6"/>
  <c r="H244" i="6"/>
  <c r="H217" i="6"/>
  <c r="H89" i="6"/>
  <c r="H114" i="6"/>
  <c r="H51" i="6"/>
  <c r="H205" i="6"/>
  <c r="H295" i="6"/>
  <c r="H331" i="6"/>
  <c r="H263" i="6"/>
  <c r="H20" i="6"/>
  <c r="H218" i="6"/>
  <c r="H296" i="6"/>
  <c r="H335" i="6"/>
  <c r="H145" i="6"/>
  <c r="H115" i="6"/>
  <c r="H42" i="6"/>
  <c r="H297" i="6"/>
  <c r="H298" i="6"/>
  <c r="H299" i="6"/>
  <c r="H116" i="6"/>
  <c r="H117" i="6"/>
  <c r="H264" i="6"/>
  <c r="H21" i="6"/>
  <c r="H146" i="6"/>
  <c r="H206" i="6"/>
  <c r="H179" i="6"/>
  <c r="H90" i="6"/>
  <c r="H323" i="6"/>
  <c r="H7" i="6"/>
  <c r="H245" i="6"/>
  <c r="H180" i="6"/>
  <c r="H118" i="6"/>
  <c r="H22" i="6"/>
  <c r="H300" i="6"/>
  <c r="H78" i="6"/>
  <c r="H79" i="6"/>
  <c r="H23" i="6"/>
  <c r="H91" i="6"/>
  <c r="H43" i="6"/>
  <c r="H119" i="6"/>
  <c r="H181" i="6"/>
  <c r="H324" i="6"/>
  <c r="H120" i="6"/>
  <c r="H301" i="6"/>
  <c r="H121" i="6"/>
  <c r="H122" i="6"/>
  <c r="H123" i="6"/>
  <c r="H219" i="6"/>
  <c r="H332" i="6"/>
  <c r="H325" i="6"/>
  <c r="H220" i="6"/>
  <c r="H44" i="6"/>
  <c r="H339" i="6"/>
  <c r="H246" i="6"/>
  <c r="H67" i="6"/>
  <c r="H52" i="6"/>
  <c r="H221" i="6"/>
  <c r="H8" i="6"/>
  <c r="H182" i="6"/>
  <c r="H247" i="6"/>
  <c r="H68" i="6"/>
  <c r="H183" i="6"/>
  <c r="H184" i="6"/>
  <c r="H222" i="6"/>
  <c r="H124" i="6"/>
  <c r="H185" i="6"/>
  <c r="H125" i="6"/>
  <c r="H24" i="6"/>
  <c r="H186" i="6"/>
  <c r="H30" i="6"/>
  <c r="H302" i="6"/>
  <c r="H126" i="6"/>
  <c r="H45" i="6"/>
  <c r="H92" i="6"/>
  <c r="H31" i="6"/>
  <c r="H207" i="6"/>
  <c r="H127" i="6"/>
  <c r="H248" i="6"/>
  <c r="H147" i="6"/>
  <c r="H187" i="6"/>
  <c r="H188" i="6"/>
  <c r="H249" i="6"/>
  <c r="H128" i="6"/>
  <c r="H27" i="6"/>
  <c r="H32" i="6"/>
  <c r="H69" i="6"/>
  <c r="H129" i="6"/>
  <c r="H70" i="6"/>
  <c r="H326" i="6"/>
  <c r="H130" i="6"/>
  <c r="H46" i="6"/>
  <c r="H250" i="6"/>
  <c r="H189" i="6"/>
  <c r="H71" i="6"/>
  <c r="H131" i="6"/>
  <c r="H72" i="6"/>
  <c r="H9" i="6"/>
  <c r="H33" i="6"/>
  <c r="H190" i="6"/>
  <c r="H251" i="6"/>
  <c r="H303" i="6"/>
  <c r="H208" i="6"/>
  <c r="H327" i="6"/>
  <c r="H304" i="6"/>
  <c r="H252" i="6"/>
  <c r="H132" i="6"/>
  <c r="H191" i="6"/>
  <c r="H148" i="6"/>
  <c r="H34" i="6"/>
  <c r="H253" i="6"/>
  <c r="H328" i="6"/>
  <c r="H93" i="6"/>
  <c r="H133" i="6"/>
  <c r="H305" i="6"/>
  <c r="H254" i="6"/>
  <c r="H134" i="6"/>
  <c r="H135" i="6"/>
  <c r="H73" i="6"/>
  <c r="H80" i="6"/>
  <c r="H74" i="6"/>
  <c r="H329" i="6"/>
  <c r="H192" i="6"/>
  <c r="H255" i="6"/>
  <c r="H223" i="6"/>
  <c r="H336" i="6"/>
  <c r="H94" i="6"/>
  <c r="H193" i="6"/>
  <c r="H136" i="6"/>
  <c r="H35" i="6"/>
  <c r="H194" i="6"/>
  <c r="H25" i="6"/>
  <c r="H95" i="6"/>
  <c r="H224" i="6"/>
  <c r="H195" i="6"/>
  <c r="H196" i="6"/>
  <c r="H256" i="6"/>
  <c r="H197" i="6"/>
  <c r="H306" i="6"/>
  <c r="H198" i="6"/>
  <c r="H337" i="6"/>
  <c r="H137" i="6"/>
  <c r="H209" i="6"/>
  <c r="H138" i="6"/>
  <c r="H225" i="6"/>
  <c r="H139" i="6"/>
  <c r="H257" i="6"/>
  <c r="H307" i="6"/>
  <c r="H330" i="6"/>
  <c r="H308" i="6"/>
  <c r="H75" i="6"/>
  <c r="H210" i="6"/>
  <c r="H258" i="6"/>
  <c r="H309" i="6"/>
  <c r="H226" i="6"/>
  <c r="H140" i="6"/>
  <c r="H141" i="6"/>
  <c r="H199" i="6"/>
  <c r="H310" i="6"/>
  <c r="H76" i="6"/>
  <c r="H333" i="6"/>
  <c r="H200" i="6"/>
  <c r="F265" i="6"/>
  <c r="F227" i="6"/>
  <c r="F228" i="6"/>
  <c r="F259" i="6"/>
  <c r="F229" i="6"/>
  <c r="F312" i="6"/>
  <c r="F230" i="6"/>
  <c r="F149" i="6"/>
  <c r="F201" i="6"/>
  <c r="F266" i="6"/>
  <c r="F202" i="6"/>
  <c r="F96" i="6"/>
  <c r="F231" i="6"/>
  <c r="F313" i="6"/>
  <c r="F142" i="6"/>
  <c r="F97" i="6"/>
  <c r="F150" i="6"/>
  <c r="F267" i="6"/>
  <c r="F334" i="6"/>
  <c r="F211" i="6"/>
  <c r="F10" i="6"/>
  <c r="F203" i="6"/>
  <c r="F232" i="6"/>
  <c r="F53" i="6"/>
  <c r="F54" i="6"/>
  <c r="F268" i="6"/>
  <c r="F151" i="6"/>
  <c r="F28" i="6"/>
  <c r="F55" i="6"/>
  <c r="F269" i="6"/>
  <c r="F26" i="6"/>
  <c r="F260" i="6"/>
  <c r="F233" i="6"/>
  <c r="F314" i="6"/>
  <c r="F98" i="6"/>
  <c r="F56" i="6"/>
  <c r="F212" i="6"/>
  <c r="F315" i="6"/>
  <c r="F234" i="6"/>
  <c r="F57" i="6"/>
  <c r="F152" i="6"/>
  <c r="F270" i="6"/>
  <c r="F99" i="6"/>
  <c r="F100" i="6"/>
  <c r="F58" i="6"/>
  <c r="F271" i="6"/>
  <c r="F153" i="6"/>
  <c r="F101" i="6"/>
  <c r="F316" i="6"/>
  <c r="F272" i="6"/>
  <c r="F29" i="6"/>
  <c r="F261" i="6"/>
  <c r="F273" i="6"/>
  <c r="F274" i="6"/>
  <c r="F154" i="6"/>
  <c r="F275" i="6"/>
  <c r="F317" i="6"/>
  <c r="F155" i="6"/>
  <c r="F213" i="6"/>
  <c r="F235" i="6"/>
  <c r="F36" i="6"/>
  <c r="F11" i="6"/>
  <c r="F276" i="6"/>
  <c r="F143" i="6"/>
  <c r="F81" i="6"/>
  <c r="F47" i="6"/>
  <c r="F59" i="6"/>
  <c r="F12" i="6"/>
  <c r="F156" i="6"/>
  <c r="F5" i="6"/>
  <c r="F277" i="6"/>
  <c r="F236" i="6"/>
  <c r="F60" i="6"/>
  <c r="F102" i="6"/>
  <c r="F157" i="6"/>
  <c r="F37" i="6"/>
  <c r="F158" i="6"/>
  <c r="F159" i="6"/>
  <c r="F160" i="6"/>
  <c r="F38" i="6"/>
  <c r="F161" i="6"/>
  <c r="F13" i="6"/>
  <c r="F61" i="6"/>
  <c r="F278" i="6"/>
  <c r="F279" i="6"/>
  <c r="F280" i="6"/>
  <c r="F204" i="6"/>
  <c r="F162" i="6"/>
  <c r="F318" i="6"/>
  <c r="F62" i="6"/>
  <c r="F163" i="6"/>
  <c r="F103" i="6"/>
  <c r="F14" i="6"/>
  <c r="F237" i="6"/>
  <c r="F63" i="6"/>
  <c r="F281" i="6"/>
  <c r="F144" i="6"/>
  <c r="F238" i="6"/>
  <c r="F262" i="6"/>
  <c r="F104" i="6"/>
  <c r="F214" i="6"/>
  <c r="F164" i="6"/>
  <c r="F105" i="6"/>
  <c r="F239" i="6"/>
  <c r="F282" i="6"/>
  <c r="F283" i="6"/>
  <c r="F106" i="6"/>
  <c r="F82" i="6"/>
  <c r="F64" i="6"/>
  <c r="F48" i="6"/>
  <c r="F15" i="6"/>
  <c r="F165" i="6"/>
  <c r="F39" i="6"/>
  <c r="F284" i="6"/>
  <c r="F107" i="6"/>
  <c r="F65" i="6"/>
  <c r="F166" i="6"/>
  <c r="F108" i="6"/>
  <c r="F16" i="6"/>
  <c r="F285" i="6"/>
  <c r="F167" i="6"/>
  <c r="F168" i="6"/>
  <c r="F169" i="6"/>
  <c r="F17" i="6"/>
  <c r="F286" i="6"/>
  <c r="F40" i="6"/>
  <c r="F41" i="6"/>
  <c r="F319" i="6"/>
  <c r="F83" i="6"/>
  <c r="F215" i="6"/>
  <c r="F170" i="6"/>
  <c r="F171" i="6"/>
  <c r="F172" i="6"/>
  <c r="F240" i="6"/>
  <c r="F84" i="6"/>
  <c r="F77" i="6"/>
  <c r="F66" i="6"/>
  <c r="F6" i="6"/>
  <c r="F109" i="6"/>
  <c r="F241" i="6"/>
  <c r="F18" i="6"/>
  <c r="F287" i="6"/>
  <c r="F85" i="6"/>
  <c r="F288" i="6"/>
  <c r="F173" i="6"/>
  <c r="F289" i="6"/>
  <c r="F86" i="6"/>
  <c r="F338" i="6"/>
  <c r="F290" i="6"/>
  <c r="F320" i="6"/>
  <c r="F291" i="6"/>
  <c r="F216" i="6"/>
  <c r="F174" i="6"/>
  <c r="F110" i="6"/>
  <c r="F311" i="6"/>
  <c r="F111" i="6"/>
  <c r="F292" i="6"/>
  <c r="F321" i="6"/>
  <c r="F293" i="6"/>
  <c r="F19" i="6"/>
  <c r="F49" i="6"/>
  <c r="F50" i="6"/>
  <c r="F175" i="6"/>
  <c r="F112" i="6"/>
  <c r="F322" i="6"/>
  <c r="F176" i="6"/>
  <c r="F87" i="6"/>
  <c r="F242" i="6"/>
  <c r="F88" i="6"/>
  <c r="F294" i="6"/>
  <c r="F177" i="6"/>
  <c r="F113" i="6"/>
  <c r="F178" i="6"/>
  <c r="F243" i="6"/>
  <c r="F244" i="6"/>
  <c r="F217" i="6"/>
  <c r="F89" i="6"/>
  <c r="F114" i="6"/>
  <c r="F51" i="6"/>
  <c r="F205" i="6"/>
  <c r="F295" i="6"/>
  <c r="F331" i="6"/>
  <c r="F263" i="6"/>
  <c r="F20" i="6"/>
  <c r="F218" i="6"/>
  <c r="F296" i="6"/>
  <c r="F335" i="6"/>
  <c r="F145" i="6"/>
  <c r="F115" i="6"/>
  <c r="F42" i="6"/>
  <c r="F297" i="6"/>
  <c r="F298" i="6"/>
  <c r="F299" i="6"/>
  <c r="F116" i="6"/>
  <c r="F117" i="6"/>
  <c r="F264" i="6"/>
  <c r="F21" i="6"/>
  <c r="F146" i="6"/>
  <c r="F206" i="6"/>
  <c r="F179" i="6"/>
  <c r="F90" i="6"/>
  <c r="F323" i="6"/>
  <c r="F7" i="6"/>
  <c r="F245" i="6"/>
  <c r="F180" i="6"/>
  <c r="F118" i="6"/>
  <c r="F22" i="6"/>
  <c r="F300" i="6"/>
  <c r="F78" i="6"/>
  <c r="F79" i="6"/>
  <c r="F23" i="6"/>
  <c r="F91" i="6"/>
  <c r="F43" i="6"/>
  <c r="F119" i="6"/>
  <c r="F181" i="6"/>
  <c r="F324" i="6"/>
  <c r="F120" i="6"/>
  <c r="F301" i="6"/>
  <c r="F121" i="6"/>
  <c r="F122" i="6"/>
  <c r="F123" i="6"/>
  <c r="F219" i="6"/>
  <c r="F332" i="6"/>
  <c r="F325" i="6"/>
  <c r="F220" i="6"/>
  <c r="F44" i="6"/>
  <c r="F339" i="6"/>
  <c r="F246" i="6"/>
  <c r="F67" i="6"/>
  <c r="F52" i="6"/>
  <c r="F221" i="6"/>
  <c r="F8" i="6"/>
  <c r="F182" i="6"/>
  <c r="F247" i="6"/>
  <c r="F68" i="6"/>
  <c r="F183" i="6"/>
  <c r="F184" i="6"/>
  <c r="F222" i="6"/>
  <c r="F124" i="6"/>
  <c r="F185" i="6"/>
  <c r="F125" i="6"/>
  <c r="F24" i="6"/>
  <c r="F186" i="6"/>
  <c r="F30" i="6"/>
  <c r="F302" i="6"/>
  <c r="F126" i="6"/>
  <c r="F45" i="6"/>
  <c r="F92" i="6"/>
  <c r="F31" i="6"/>
  <c r="F207" i="6"/>
  <c r="F127" i="6"/>
  <c r="F248" i="6"/>
  <c r="F147" i="6"/>
  <c r="F187" i="6"/>
  <c r="F188" i="6"/>
  <c r="F249" i="6"/>
  <c r="F128" i="6"/>
  <c r="F27" i="6"/>
  <c r="F32" i="6"/>
  <c r="F69" i="6"/>
  <c r="F129" i="6"/>
  <c r="F70" i="6"/>
  <c r="F326" i="6"/>
  <c r="F130" i="6"/>
  <c r="F46" i="6"/>
  <c r="F250" i="6"/>
  <c r="F189" i="6"/>
  <c r="F71" i="6"/>
  <c r="F131" i="6"/>
  <c r="F72" i="6"/>
  <c r="F9" i="6"/>
  <c r="F33" i="6"/>
  <c r="F190" i="6"/>
  <c r="F251" i="6"/>
  <c r="F303" i="6"/>
  <c r="F208" i="6"/>
  <c r="F327" i="6"/>
  <c r="F304" i="6"/>
  <c r="F252" i="6"/>
  <c r="F132" i="6"/>
  <c r="F191" i="6"/>
  <c r="F148" i="6"/>
  <c r="F34" i="6"/>
  <c r="F253" i="6"/>
  <c r="F328" i="6"/>
  <c r="F93" i="6"/>
  <c r="F133" i="6"/>
  <c r="F305" i="6"/>
  <c r="F254" i="6"/>
  <c r="F134" i="6"/>
  <c r="F135" i="6"/>
  <c r="F73" i="6"/>
  <c r="F80" i="6"/>
  <c r="F74" i="6"/>
  <c r="F329" i="6"/>
  <c r="F192" i="6"/>
  <c r="F255" i="6"/>
  <c r="F223" i="6"/>
  <c r="F336" i="6"/>
  <c r="F94" i="6"/>
  <c r="F193" i="6"/>
  <c r="F136" i="6"/>
  <c r="F35" i="6"/>
  <c r="F194" i="6"/>
  <c r="F25" i="6"/>
  <c r="F95" i="6"/>
  <c r="F224" i="6"/>
  <c r="F195" i="6"/>
  <c r="F196" i="6"/>
  <c r="F256" i="6"/>
  <c r="F197" i="6"/>
  <c r="F306" i="6"/>
  <c r="F198" i="6"/>
  <c r="F337" i="6"/>
  <c r="F137" i="6"/>
  <c r="F209" i="6"/>
  <c r="F138" i="6"/>
  <c r="F225" i="6"/>
  <c r="F139" i="6"/>
  <c r="F257" i="6"/>
  <c r="F307" i="6"/>
  <c r="F330" i="6"/>
  <c r="F308" i="6"/>
  <c r="F75" i="6"/>
  <c r="F210" i="6"/>
  <c r="F258" i="6"/>
  <c r="F309" i="6"/>
  <c r="F226" i="6"/>
  <c r="F140" i="6"/>
  <c r="F141" i="6"/>
  <c r="F199" i="6"/>
  <c r="F310" i="6"/>
  <c r="F76" i="6"/>
  <c r="F333" i="6"/>
  <c r="F200" i="6"/>
  <c r="D265" i="6"/>
  <c r="D227" i="6"/>
  <c r="D228" i="6"/>
  <c r="D259" i="6"/>
  <c r="D229" i="6"/>
  <c r="D312" i="6"/>
  <c r="D230" i="6"/>
  <c r="D149" i="6"/>
  <c r="D201" i="6"/>
  <c r="D266" i="6"/>
  <c r="D202" i="6"/>
  <c r="D96" i="6"/>
  <c r="D231" i="6"/>
  <c r="D313" i="6"/>
  <c r="D142" i="6"/>
  <c r="D97" i="6"/>
  <c r="D150" i="6"/>
  <c r="D267" i="6"/>
  <c r="D334" i="6"/>
  <c r="D211" i="6"/>
  <c r="D10" i="6"/>
  <c r="D203" i="6"/>
  <c r="D232" i="6"/>
  <c r="D53" i="6"/>
  <c r="D54" i="6"/>
  <c r="D268" i="6"/>
  <c r="D151" i="6"/>
  <c r="D28" i="6"/>
  <c r="D55" i="6"/>
  <c r="D269" i="6"/>
  <c r="D26" i="6"/>
  <c r="D260" i="6"/>
  <c r="D233" i="6"/>
  <c r="D314" i="6"/>
  <c r="D98" i="6"/>
  <c r="D56" i="6"/>
  <c r="D212" i="6"/>
  <c r="D315" i="6"/>
  <c r="D234" i="6"/>
  <c r="D57" i="6"/>
  <c r="D152" i="6"/>
  <c r="D270" i="6"/>
  <c r="D99" i="6"/>
  <c r="D100" i="6"/>
  <c r="D58" i="6"/>
  <c r="D271" i="6"/>
  <c r="D153" i="6"/>
  <c r="D101" i="6"/>
  <c r="D316" i="6"/>
  <c r="D272" i="6"/>
  <c r="D29" i="6"/>
  <c r="D261" i="6"/>
  <c r="D273" i="6"/>
  <c r="D274" i="6"/>
  <c r="D154" i="6"/>
  <c r="D275" i="6"/>
  <c r="D317" i="6"/>
  <c r="D155" i="6"/>
  <c r="D213" i="6"/>
  <c r="D235" i="6"/>
  <c r="D36" i="6"/>
  <c r="D11" i="6"/>
  <c r="D276" i="6"/>
  <c r="D143" i="6"/>
  <c r="D81" i="6"/>
  <c r="D47" i="6"/>
  <c r="D59" i="6"/>
  <c r="D12" i="6"/>
  <c r="D156" i="6"/>
  <c r="D5" i="6"/>
  <c r="D277" i="6"/>
  <c r="D236" i="6"/>
  <c r="D60" i="6"/>
  <c r="D102" i="6"/>
  <c r="D157" i="6"/>
  <c r="D37" i="6"/>
  <c r="D158" i="6"/>
  <c r="D159" i="6"/>
  <c r="D160" i="6"/>
  <c r="D38" i="6"/>
  <c r="D161" i="6"/>
  <c r="D13" i="6"/>
  <c r="D61" i="6"/>
  <c r="D278" i="6"/>
  <c r="D279" i="6"/>
  <c r="D280" i="6"/>
  <c r="D204" i="6"/>
  <c r="D162" i="6"/>
  <c r="D318" i="6"/>
  <c r="D62" i="6"/>
  <c r="D163" i="6"/>
  <c r="D103" i="6"/>
  <c r="D14" i="6"/>
  <c r="D237" i="6"/>
  <c r="D63" i="6"/>
  <c r="D281" i="6"/>
  <c r="D144" i="6"/>
  <c r="D238" i="6"/>
  <c r="D262" i="6"/>
  <c r="D104" i="6"/>
  <c r="D214" i="6"/>
  <c r="D164" i="6"/>
  <c r="D105" i="6"/>
  <c r="D239" i="6"/>
  <c r="D282" i="6"/>
  <c r="D283" i="6"/>
  <c r="D106" i="6"/>
  <c r="D82" i="6"/>
  <c r="D64" i="6"/>
  <c r="D48" i="6"/>
  <c r="D15" i="6"/>
  <c r="D165" i="6"/>
  <c r="D39" i="6"/>
  <c r="D284" i="6"/>
  <c r="D107" i="6"/>
  <c r="D65" i="6"/>
  <c r="D166" i="6"/>
  <c r="D108" i="6"/>
  <c r="D16" i="6"/>
  <c r="D285" i="6"/>
  <c r="D167" i="6"/>
  <c r="D168" i="6"/>
  <c r="D169" i="6"/>
  <c r="D17" i="6"/>
  <c r="D286" i="6"/>
  <c r="D40" i="6"/>
  <c r="D41" i="6"/>
  <c r="D319" i="6"/>
  <c r="D83" i="6"/>
  <c r="D215" i="6"/>
  <c r="D170" i="6"/>
  <c r="D171" i="6"/>
  <c r="D172" i="6"/>
  <c r="D240" i="6"/>
  <c r="D84" i="6"/>
  <c r="D77" i="6"/>
  <c r="D66" i="6"/>
  <c r="D6" i="6"/>
  <c r="D109" i="6"/>
  <c r="D241" i="6"/>
  <c r="D18" i="6"/>
  <c r="D287" i="6"/>
  <c r="D85" i="6"/>
  <c r="D288" i="6"/>
  <c r="D173" i="6"/>
  <c r="D289" i="6"/>
  <c r="D86" i="6"/>
  <c r="D338" i="6"/>
  <c r="D290" i="6"/>
  <c r="D320" i="6"/>
  <c r="D291" i="6"/>
  <c r="D216" i="6"/>
  <c r="D174" i="6"/>
  <c r="D110" i="6"/>
  <c r="D311" i="6"/>
  <c r="D111" i="6"/>
  <c r="D292" i="6"/>
  <c r="D321" i="6"/>
  <c r="D293" i="6"/>
  <c r="D19" i="6"/>
  <c r="D49" i="6"/>
  <c r="D50" i="6"/>
  <c r="D175" i="6"/>
  <c r="D112" i="6"/>
  <c r="D322" i="6"/>
  <c r="D176" i="6"/>
  <c r="D87" i="6"/>
  <c r="D242" i="6"/>
  <c r="D88" i="6"/>
  <c r="D294" i="6"/>
  <c r="D177" i="6"/>
  <c r="D113" i="6"/>
  <c r="D178" i="6"/>
  <c r="D243" i="6"/>
  <c r="D244" i="6"/>
  <c r="D217" i="6"/>
  <c r="D89" i="6"/>
  <c r="D114" i="6"/>
  <c r="D51" i="6"/>
  <c r="D205" i="6"/>
  <c r="D295" i="6"/>
  <c r="D331" i="6"/>
  <c r="D263" i="6"/>
  <c r="D20" i="6"/>
  <c r="D218" i="6"/>
  <c r="D296" i="6"/>
  <c r="D335" i="6"/>
  <c r="D145" i="6"/>
  <c r="D115" i="6"/>
  <c r="D42" i="6"/>
  <c r="D297" i="6"/>
  <c r="D298" i="6"/>
  <c r="D299" i="6"/>
  <c r="D116" i="6"/>
  <c r="D117" i="6"/>
  <c r="D264" i="6"/>
  <c r="D21" i="6"/>
  <c r="D146" i="6"/>
  <c r="D206" i="6"/>
  <c r="D179" i="6"/>
  <c r="D90" i="6"/>
  <c r="D323" i="6"/>
  <c r="D7" i="6"/>
  <c r="D245" i="6"/>
  <c r="D180" i="6"/>
  <c r="D118" i="6"/>
  <c r="D22" i="6"/>
  <c r="D300" i="6"/>
  <c r="D78" i="6"/>
  <c r="D79" i="6"/>
  <c r="D23" i="6"/>
  <c r="D91" i="6"/>
  <c r="D43" i="6"/>
  <c r="D119" i="6"/>
  <c r="D181" i="6"/>
  <c r="D324" i="6"/>
  <c r="D120" i="6"/>
  <c r="D301" i="6"/>
  <c r="D121" i="6"/>
  <c r="D122" i="6"/>
  <c r="D123" i="6"/>
  <c r="D219" i="6"/>
  <c r="D332" i="6"/>
  <c r="D325" i="6"/>
  <c r="D220" i="6"/>
  <c r="D44" i="6"/>
  <c r="D339" i="6"/>
  <c r="D246" i="6"/>
  <c r="D67" i="6"/>
  <c r="D52" i="6"/>
  <c r="D221" i="6"/>
  <c r="D8" i="6"/>
  <c r="D182" i="6"/>
  <c r="D247" i="6"/>
  <c r="D68" i="6"/>
  <c r="D183" i="6"/>
  <c r="D184" i="6"/>
  <c r="D222" i="6"/>
  <c r="D124" i="6"/>
  <c r="D185" i="6"/>
  <c r="D125" i="6"/>
  <c r="D24" i="6"/>
  <c r="D186" i="6"/>
  <c r="D30" i="6"/>
  <c r="D302" i="6"/>
  <c r="D126" i="6"/>
  <c r="D45" i="6"/>
  <c r="D92" i="6"/>
  <c r="D31" i="6"/>
  <c r="D207" i="6"/>
  <c r="D127" i="6"/>
  <c r="D248" i="6"/>
  <c r="D147" i="6"/>
  <c r="D187" i="6"/>
  <c r="D188" i="6"/>
  <c r="D249" i="6"/>
  <c r="D128" i="6"/>
  <c r="D27" i="6"/>
  <c r="D32" i="6"/>
  <c r="D69" i="6"/>
  <c r="D129" i="6"/>
  <c r="D70" i="6"/>
  <c r="D326" i="6"/>
  <c r="D130" i="6"/>
  <c r="D46" i="6"/>
  <c r="D250" i="6"/>
  <c r="D189" i="6"/>
  <c r="D71" i="6"/>
  <c r="D131" i="6"/>
  <c r="D72" i="6"/>
  <c r="D9" i="6"/>
  <c r="D33" i="6"/>
  <c r="D190" i="6"/>
  <c r="D251" i="6"/>
  <c r="D303" i="6"/>
  <c r="D208" i="6"/>
  <c r="D327" i="6"/>
  <c r="D304" i="6"/>
  <c r="D252" i="6"/>
  <c r="D132" i="6"/>
  <c r="D191" i="6"/>
  <c r="D148" i="6"/>
  <c r="D34" i="6"/>
  <c r="D253" i="6"/>
  <c r="D328" i="6"/>
  <c r="D93" i="6"/>
  <c r="D133" i="6"/>
  <c r="D305" i="6"/>
  <c r="D254" i="6"/>
  <c r="D134" i="6"/>
  <c r="D135" i="6"/>
  <c r="D73" i="6"/>
  <c r="D80" i="6"/>
  <c r="D74" i="6"/>
  <c r="D329" i="6"/>
  <c r="D192" i="6"/>
  <c r="D255" i="6"/>
  <c r="D223" i="6"/>
  <c r="D336" i="6"/>
  <c r="D94" i="6"/>
  <c r="D193" i="6"/>
  <c r="D136" i="6"/>
  <c r="D35" i="6"/>
  <c r="D194" i="6"/>
  <c r="D25" i="6"/>
  <c r="D95" i="6"/>
  <c r="D224" i="6"/>
  <c r="D195" i="6"/>
  <c r="D196" i="6"/>
  <c r="D256" i="6"/>
  <c r="D197" i="6"/>
  <c r="D306" i="6"/>
  <c r="D198" i="6"/>
  <c r="D337" i="6"/>
  <c r="D137" i="6"/>
  <c r="D209" i="6"/>
  <c r="D138" i="6"/>
  <c r="D225" i="6"/>
  <c r="D139" i="6"/>
  <c r="D257" i="6"/>
  <c r="D307" i="6"/>
  <c r="D330" i="6"/>
  <c r="D308" i="6"/>
  <c r="D75" i="6"/>
  <c r="D210" i="6"/>
  <c r="D258" i="6"/>
  <c r="D309" i="6"/>
  <c r="D226" i="6"/>
  <c r="D140" i="6"/>
  <c r="D141" i="6"/>
  <c r="D199" i="6"/>
  <c r="D310" i="6"/>
  <c r="D76" i="6"/>
  <c r="D333" i="6"/>
  <c r="D200" i="6"/>
  <c r="P3" i="2"/>
  <c r="N258" i="7"/>
  <c r="N123" i="7"/>
  <c r="N321" i="7"/>
  <c r="N124" i="7"/>
  <c r="N175" i="7"/>
  <c r="N176" i="7"/>
  <c r="N206" i="7"/>
  <c r="N45" i="7"/>
  <c r="N66" i="7"/>
  <c r="N46" i="7"/>
  <c r="N259" i="7"/>
  <c r="N207" i="7"/>
  <c r="N125" i="7"/>
  <c r="N47" i="7"/>
  <c r="N197" i="7"/>
  <c r="N73" i="7"/>
  <c r="N208" i="7"/>
  <c r="N177" i="7"/>
  <c r="N260" i="7"/>
  <c r="N343" i="7"/>
  <c r="N74" i="7"/>
  <c r="N322" i="7"/>
  <c r="N119" i="7"/>
  <c r="N75" i="7"/>
  <c r="N255" i="7"/>
  <c r="N198" i="7"/>
  <c r="N209" i="7"/>
  <c r="N126" i="7"/>
  <c r="N210" i="7"/>
  <c r="N261" i="7"/>
  <c r="N48" i="7"/>
  <c r="N34" i="7"/>
  <c r="N127" i="7"/>
  <c r="N211" i="7"/>
  <c r="N178" i="7"/>
  <c r="N199" i="7"/>
  <c r="N128" i="7"/>
  <c r="N179" i="7"/>
  <c r="N212" i="7"/>
  <c r="N262" i="7"/>
  <c r="N200" i="7"/>
  <c r="N263" i="7"/>
  <c r="N264" i="7"/>
  <c r="N213" i="7"/>
  <c r="N323" i="7"/>
  <c r="N35" i="7"/>
  <c r="N312" i="7"/>
  <c r="N76" i="7"/>
  <c r="N120" i="7"/>
  <c r="N49" i="7"/>
  <c r="N214" i="7"/>
  <c r="N180" i="7"/>
  <c r="N181" i="7"/>
  <c r="N77" i="7"/>
  <c r="N265" i="7"/>
  <c r="N129" i="7"/>
  <c r="N313" i="7"/>
  <c r="N266" i="7"/>
  <c r="N267" i="7"/>
  <c r="N6" i="7"/>
  <c r="N130" i="7"/>
  <c r="N182" i="7"/>
  <c r="N78" i="7"/>
  <c r="N50" i="7"/>
  <c r="N131" i="7"/>
  <c r="N79" i="7"/>
  <c r="N80" i="7"/>
  <c r="N215" i="7"/>
  <c r="N314" i="7"/>
  <c r="N183" i="7"/>
  <c r="N12" i="7"/>
  <c r="N268" i="7"/>
  <c r="N269" i="7"/>
  <c r="N81" i="7"/>
  <c r="N344" i="7"/>
  <c r="N5" i="7"/>
  <c r="N184" i="7"/>
  <c r="N132" i="7"/>
  <c r="N270" i="7"/>
  <c r="N216" i="7"/>
  <c r="N133" i="7"/>
  <c r="N134" i="7"/>
  <c r="N135" i="7"/>
  <c r="N217" i="7"/>
  <c r="N271" i="7"/>
  <c r="N51" i="7"/>
  <c r="N324" i="7"/>
  <c r="N325" i="7"/>
  <c r="N9" i="7"/>
  <c r="N218" i="7"/>
  <c r="N121" i="7"/>
  <c r="N201" i="7"/>
  <c r="N13" i="7"/>
  <c r="N272" i="7"/>
  <c r="N219" i="7"/>
  <c r="N136" i="7"/>
  <c r="N137" i="7"/>
  <c r="N273" i="7"/>
  <c r="N52" i="7"/>
  <c r="N274" i="7"/>
  <c r="N315" i="7"/>
  <c r="N53" i="7"/>
  <c r="N10" i="7"/>
  <c r="N275" i="7"/>
  <c r="N22" i="7"/>
  <c r="N276" i="7"/>
  <c r="N82" i="7"/>
  <c r="N138" i="7"/>
  <c r="N220" i="7"/>
  <c r="N83" i="7"/>
  <c r="N277" i="7"/>
  <c r="N221" i="7"/>
  <c r="N222" i="7"/>
  <c r="N20" i="7"/>
  <c r="N139" i="7"/>
  <c r="N316" i="7"/>
  <c r="N223" i="7"/>
  <c r="N278" i="7"/>
  <c r="N67" i="7"/>
  <c r="N326" i="7"/>
  <c r="N84" i="7"/>
  <c r="N85" i="7"/>
  <c r="N86" i="7"/>
  <c r="N279" i="7"/>
  <c r="N87" i="7"/>
  <c r="N280" i="7"/>
  <c r="N327" i="7"/>
  <c r="N54" i="7"/>
  <c r="N88" i="7"/>
  <c r="N328" i="7"/>
  <c r="N55" i="7"/>
  <c r="N224" i="7"/>
  <c r="N185" i="7"/>
  <c r="N140" i="7"/>
  <c r="N23" i="7"/>
  <c r="N141" i="7"/>
  <c r="N281" i="7"/>
  <c r="N89" i="7"/>
  <c r="N225" i="7"/>
  <c r="N186" i="7"/>
  <c r="N282" i="7"/>
  <c r="N24" i="7"/>
  <c r="N142" i="7"/>
  <c r="N32" i="7"/>
  <c r="N187" i="7"/>
  <c r="N283" i="7"/>
  <c r="N143" i="7"/>
  <c r="N144" i="7"/>
  <c r="N90" i="7"/>
  <c r="N345" i="7"/>
  <c r="N188" i="7"/>
  <c r="N91" i="7"/>
  <c r="N145" i="7"/>
  <c r="N146" i="7"/>
  <c r="N226" i="7"/>
  <c r="N147" i="7"/>
  <c r="N25" i="7"/>
  <c r="N36" i="7"/>
  <c r="N92" i="7"/>
  <c r="N26" i="7"/>
  <c r="N346" i="7"/>
  <c r="N284" i="7"/>
  <c r="N148" i="7"/>
  <c r="N149" i="7"/>
  <c r="N93" i="7"/>
  <c r="N94" i="7"/>
  <c r="N285" i="7"/>
  <c r="N95" i="7"/>
  <c r="N96" i="7"/>
  <c r="N286" i="7"/>
  <c r="N347" i="7"/>
  <c r="N150" i="7"/>
  <c r="N227" i="7"/>
  <c r="N56" i="7"/>
  <c r="N97" i="7"/>
  <c r="N98" i="7"/>
  <c r="N14" i="7"/>
  <c r="N15" i="7"/>
  <c r="N228" i="7"/>
  <c r="N151" i="7"/>
  <c r="N287" i="7"/>
  <c r="N99" i="7"/>
  <c r="N229" i="7"/>
  <c r="N57" i="7"/>
  <c r="N202" i="7"/>
  <c r="N230" i="7"/>
  <c r="N68" i="7"/>
  <c r="N329" i="7"/>
  <c r="N231" i="7"/>
  <c r="N152" i="7"/>
  <c r="N153" i="7"/>
  <c r="N154" i="7"/>
  <c r="N232" i="7"/>
  <c r="N288" i="7"/>
  <c r="N330" i="7"/>
  <c r="N155" i="7"/>
  <c r="N100" i="7"/>
  <c r="N289" i="7"/>
  <c r="N37" i="7"/>
  <c r="N233" i="7"/>
  <c r="N101" i="7"/>
  <c r="N290" i="7"/>
  <c r="N8" i="7"/>
  <c r="N291" i="7"/>
  <c r="N156" i="7"/>
  <c r="N234" i="7"/>
  <c r="N58" i="7"/>
  <c r="N235" i="7"/>
  <c r="N292" i="7"/>
  <c r="N203" i="7"/>
  <c r="N348" i="7"/>
  <c r="N293" i="7"/>
  <c r="N102" i="7"/>
  <c r="N103" i="7"/>
  <c r="N21" i="7"/>
  <c r="N236" i="7"/>
  <c r="N237" i="7"/>
  <c r="N16" i="7"/>
  <c r="N294" i="7"/>
  <c r="N189" i="7"/>
  <c r="N295" i="7"/>
  <c r="N296" i="7"/>
  <c r="N69" i="7"/>
  <c r="N190" i="7"/>
  <c r="N122" i="7"/>
  <c r="N238" i="7"/>
  <c r="N331" i="7"/>
  <c r="N38" i="7"/>
  <c r="N297" i="7"/>
  <c r="N332" i="7"/>
  <c r="N157" i="7"/>
  <c r="N333" i="7"/>
  <c r="N334" i="7"/>
  <c r="N191" i="7"/>
  <c r="N158" i="7"/>
  <c r="N7" i="7"/>
  <c r="N104" i="7"/>
  <c r="N298" i="7"/>
  <c r="N39" i="7"/>
  <c r="N299" i="7"/>
  <c r="N59" i="7"/>
  <c r="N105" i="7"/>
  <c r="N40" i="7"/>
  <c r="N41" i="7"/>
  <c r="N159" i="7"/>
  <c r="N106" i="7"/>
  <c r="N19" i="7"/>
  <c r="N335" i="7"/>
  <c r="N300" i="7"/>
  <c r="N107" i="7"/>
  <c r="N317" i="7"/>
  <c r="N160" i="7"/>
  <c r="N318" i="7"/>
  <c r="N60" i="7"/>
  <c r="N239" i="7"/>
  <c r="N319" i="7"/>
  <c r="N240" i="7"/>
  <c r="N161" i="7"/>
  <c r="N241" i="7"/>
  <c r="N108" i="7"/>
  <c r="N33" i="7"/>
  <c r="N301" i="7"/>
  <c r="N242" i="7"/>
  <c r="N243" i="7"/>
  <c r="N42" i="7"/>
  <c r="N336" i="7"/>
  <c r="N244" i="7"/>
  <c r="N61" i="7"/>
  <c r="N27" i="7"/>
  <c r="N162" i="7"/>
  <c r="N62" i="7"/>
  <c r="N11" i="7"/>
  <c r="N109" i="7"/>
  <c r="N192" i="7"/>
  <c r="N245" i="7"/>
  <c r="N302" i="7"/>
  <c r="N110" i="7"/>
  <c r="N111" i="7"/>
  <c r="N193" i="7"/>
  <c r="N246" i="7"/>
  <c r="N303" i="7"/>
  <c r="N349" i="7"/>
  <c r="N320" i="7"/>
  <c r="N304" i="7"/>
  <c r="N305" i="7"/>
  <c r="N256" i="7"/>
  <c r="N112" i="7"/>
  <c r="N163" i="7"/>
  <c r="N28" i="7"/>
  <c r="N164" i="7"/>
  <c r="N306" i="7"/>
  <c r="N337" i="7"/>
  <c r="N338" i="7"/>
  <c r="N165" i="7"/>
  <c r="N166" i="7"/>
  <c r="N307" i="7"/>
  <c r="N204" i="7"/>
  <c r="N308" i="7"/>
  <c r="N29" i="7"/>
  <c r="N247" i="7"/>
  <c r="N248" i="7"/>
  <c r="N167" i="7"/>
  <c r="N249" i="7"/>
  <c r="N168" i="7"/>
  <c r="N194" i="7"/>
  <c r="N195" i="7"/>
  <c r="N63" i="7"/>
  <c r="N113" i="7"/>
  <c r="N43" i="7"/>
  <c r="N114" i="7"/>
  <c r="N17" i="7"/>
  <c r="N309" i="7"/>
  <c r="N70" i="7"/>
  <c r="N64" i="7"/>
  <c r="N339" i="7"/>
  <c r="N169" i="7"/>
  <c r="N170" i="7"/>
  <c r="N30" i="7"/>
  <c r="N171" i="7"/>
  <c r="N310" i="7"/>
  <c r="N340" i="7"/>
  <c r="N18" i="7"/>
  <c r="N115" i="7"/>
  <c r="N350" i="7"/>
  <c r="N311" i="7"/>
  <c r="N71" i="7"/>
  <c r="N116" i="7"/>
  <c r="N205" i="7"/>
  <c r="N72" i="7"/>
  <c r="N250" i="7"/>
  <c r="N117" i="7"/>
  <c r="N118" i="7"/>
  <c r="N65" i="7"/>
  <c r="N251" i="7"/>
  <c r="N252" i="7"/>
  <c r="N172" i="7"/>
  <c r="N196" i="7"/>
  <c r="N173" i="7"/>
  <c r="N351" i="7"/>
  <c r="N174" i="7"/>
  <c r="N253" i="7"/>
  <c r="N257" i="7"/>
  <c r="N31" i="7"/>
  <c r="N341" i="7"/>
  <c r="N342" i="7"/>
  <c r="N254" i="7"/>
  <c r="N44" i="7"/>
  <c r="L258" i="7"/>
  <c r="L123" i="7"/>
  <c r="L321" i="7"/>
  <c r="L124" i="7"/>
  <c r="L175" i="7"/>
  <c r="L176" i="7"/>
  <c r="L206" i="7"/>
  <c r="L45" i="7"/>
  <c r="L66" i="7"/>
  <c r="L46" i="7"/>
  <c r="L259" i="7"/>
  <c r="L207" i="7"/>
  <c r="L125" i="7"/>
  <c r="L47" i="7"/>
  <c r="L197" i="7"/>
  <c r="L73" i="7"/>
  <c r="L208" i="7"/>
  <c r="L177" i="7"/>
  <c r="L260" i="7"/>
  <c r="L343" i="7"/>
  <c r="L74" i="7"/>
  <c r="L322" i="7"/>
  <c r="L119" i="7"/>
  <c r="L75" i="7"/>
  <c r="L255" i="7"/>
  <c r="L198" i="7"/>
  <c r="L209" i="7"/>
  <c r="L126" i="7"/>
  <c r="L210" i="7"/>
  <c r="L261" i="7"/>
  <c r="L48" i="7"/>
  <c r="L34" i="7"/>
  <c r="L127" i="7"/>
  <c r="L211" i="7"/>
  <c r="L178" i="7"/>
  <c r="L199" i="7"/>
  <c r="L128" i="7"/>
  <c r="L179" i="7"/>
  <c r="L212" i="7"/>
  <c r="L262" i="7"/>
  <c r="L200" i="7"/>
  <c r="L263" i="7"/>
  <c r="L264" i="7"/>
  <c r="L213" i="7"/>
  <c r="L323" i="7"/>
  <c r="L35" i="7"/>
  <c r="L312" i="7"/>
  <c r="L76" i="7"/>
  <c r="L120" i="7"/>
  <c r="L49" i="7"/>
  <c r="L214" i="7"/>
  <c r="L180" i="7"/>
  <c r="L181" i="7"/>
  <c r="L77" i="7"/>
  <c r="L265" i="7"/>
  <c r="L129" i="7"/>
  <c r="L313" i="7"/>
  <c r="L266" i="7"/>
  <c r="L267" i="7"/>
  <c r="L6" i="7"/>
  <c r="L130" i="7"/>
  <c r="L182" i="7"/>
  <c r="L78" i="7"/>
  <c r="L50" i="7"/>
  <c r="L131" i="7"/>
  <c r="L79" i="7"/>
  <c r="L80" i="7"/>
  <c r="L215" i="7"/>
  <c r="L314" i="7"/>
  <c r="L183" i="7"/>
  <c r="L12" i="7"/>
  <c r="L268" i="7"/>
  <c r="L269" i="7"/>
  <c r="L81" i="7"/>
  <c r="L344" i="7"/>
  <c r="L5" i="7"/>
  <c r="L184" i="7"/>
  <c r="L132" i="7"/>
  <c r="L270" i="7"/>
  <c r="L216" i="7"/>
  <c r="L133" i="7"/>
  <c r="L134" i="7"/>
  <c r="L135" i="7"/>
  <c r="L217" i="7"/>
  <c r="L271" i="7"/>
  <c r="L51" i="7"/>
  <c r="L324" i="7"/>
  <c r="L325" i="7"/>
  <c r="L9" i="7"/>
  <c r="L218" i="7"/>
  <c r="L121" i="7"/>
  <c r="L201" i="7"/>
  <c r="L13" i="7"/>
  <c r="L272" i="7"/>
  <c r="L219" i="7"/>
  <c r="L136" i="7"/>
  <c r="L137" i="7"/>
  <c r="L273" i="7"/>
  <c r="L52" i="7"/>
  <c r="L274" i="7"/>
  <c r="L315" i="7"/>
  <c r="L53" i="7"/>
  <c r="L10" i="7"/>
  <c r="L275" i="7"/>
  <c r="L22" i="7"/>
  <c r="L276" i="7"/>
  <c r="L82" i="7"/>
  <c r="L138" i="7"/>
  <c r="L220" i="7"/>
  <c r="L83" i="7"/>
  <c r="L277" i="7"/>
  <c r="L221" i="7"/>
  <c r="L222" i="7"/>
  <c r="L20" i="7"/>
  <c r="L139" i="7"/>
  <c r="L316" i="7"/>
  <c r="L223" i="7"/>
  <c r="L278" i="7"/>
  <c r="L67" i="7"/>
  <c r="L326" i="7"/>
  <c r="L84" i="7"/>
  <c r="L85" i="7"/>
  <c r="L86" i="7"/>
  <c r="L279" i="7"/>
  <c r="L87" i="7"/>
  <c r="L280" i="7"/>
  <c r="L327" i="7"/>
  <c r="L54" i="7"/>
  <c r="L88" i="7"/>
  <c r="L328" i="7"/>
  <c r="L55" i="7"/>
  <c r="L224" i="7"/>
  <c r="L185" i="7"/>
  <c r="L140" i="7"/>
  <c r="L23" i="7"/>
  <c r="L141" i="7"/>
  <c r="L281" i="7"/>
  <c r="L89" i="7"/>
  <c r="L225" i="7"/>
  <c r="L186" i="7"/>
  <c r="L282" i="7"/>
  <c r="L24" i="7"/>
  <c r="L142" i="7"/>
  <c r="L32" i="7"/>
  <c r="L187" i="7"/>
  <c r="L283" i="7"/>
  <c r="L143" i="7"/>
  <c r="L144" i="7"/>
  <c r="L90" i="7"/>
  <c r="L345" i="7"/>
  <c r="L188" i="7"/>
  <c r="L91" i="7"/>
  <c r="L145" i="7"/>
  <c r="L146" i="7"/>
  <c r="L226" i="7"/>
  <c r="L147" i="7"/>
  <c r="L25" i="7"/>
  <c r="L36" i="7"/>
  <c r="L92" i="7"/>
  <c r="L26" i="7"/>
  <c r="L346" i="7"/>
  <c r="L284" i="7"/>
  <c r="L148" i="7"/>
  <c r="L149" i="7"/>
  <c r="L93" i="7"/>
  <c r="L94" i="7"/>
  <c r="L285" i="7"/>
  <c r="L95" i="7"/>
  <c r="L96" i="7"/>
  <c r="L286" i="7"/>
  <c r="L347" i="7"/>
  <c r="L150" i="7"/>
  <c r="L227" i="7"/>
  <c r="L56" i="7"/>
  <c r="L97" i="7"/>
  <c r="L98" i="7"/>
  <c r="L14" i="7"/>
  <c r="L15" i="7"/>
  <c r="L228" i="7"/>
  <c r="L151" i="7"/>
  <c r="L287" i="7"/>
  <c r="L99" i="7"/>
  <c r="L229" i="7"/>
  <c r="L57" i="7"/>
  <c r="L202" i="7"/>
  <c r="L230" i="7"/>
  <c r="L68" i="7"/>
  <c r="L329" i="7"/>
  <c r="L231" i="7"/>
  <c r="L152" i="7"/>
  <c r="L153" i="7"/>
  <c r="L154" i="7"/>
  <c r="L232" i="7"/>
  <c r="L288" i="7"/>
  <c r="L330" i="7"/>
  <c r="L155" i="7"/>
  <c r="L100" i="7"/>
  <c r="L289" i="7"/>
  <c r="L37" i="7"/>
  <c r="L233" i="7"/>
  <c r="L101" i="7"/>
  <c r="L290" i="7"/>
  <c r="L8" i="7"/>
  <c r="L291" i="7"/>
  <c r="L156" i="7"/>
  <c r="L234" i="7"/>
  <c r="L58" i="7"/>
  <c r="L235" i="7"/>
  <c r="L292" i="7"/>
  <c r="L203" i="7"/>
  <c r="L348" i="7"/>
  <c r="L293" i="7"/>
  <c r="L102" i="7"/>
  <c r="L103" i="7"/>
  <c r="L21" i="7"/>
  <c r="L236" i="7"/>
  <c r="L237" i="7"/>
  <c r="L16" i="7"/>
  <c r="L294" i="7"/>
  <c r="L189" i="7"/>
  <c r="L295" i="7"/>
  <c r="L296" i="7"/>
  <c r="L69" i="7"/>
  <c r="L190" i="7"/>
  <c r="L122" i="7"/>
  <c r="L238" i="7"/>
  <c r="L331" i="7"/>
  <c r="L38" i="7"/>
  <c r="L297" i="7"/>
  <c r="L332" i="7"/>
  <c r="L157" i="7"/>
  <c r="L333" i="7"/>
  <c r="L334" i="7"/>
  <c r="L191" i="7"/>
  <c r="L158" i="7"/>
  <c r="L7" i="7"/>
  <c r="L104" i="7"/>
  <c r="L298" i="7"/>
  <c r="L39" i="7"/>
  <c r="L299" i="7"/>
  <c r="L59" i="7"/>
  <c r="L105" i="7"/>
  <c r="L40" i="7"/>
  <c r="L41" i="7"/>
  <c r="L159" i="7"/>
  <c r="L106" i="7"/>
  <c r="L19" i="7"/>
  <c r="L335" i="7"/>
  <c r="L300" i="7"/>
  <c r="L107" i="7"/>
  <c r="L317" i="7"/>
  <c r="L160" i="7"/>
  <c r="L318" i="7"/>
  <c r="L60" i="7"/>
  <c r="L239" i="7"/>
  <c r="L319" i="7"/>
  <c r="L240" i="7"/>
  <c r="L161" i="7"/>
  <c r="L241" i="7"/>
  <c r="L108" i="7"/>
  <c r="L33" i="7"/>
  <c r="L301" i="7"/>
  <c r="L242" i="7"/>
  <c r="L243" i="7"/>
  <c r="L42" i="7"/>
  <c r="L336" i="7"/>
  <c r="L244" i="7"/>
  <c r="L61" i="7"/>
  <c r="L27" i="7"/>
  <c r="L162" i="7"/>
  <c r="L62" i="7"/>
  <c r="L11" i="7"/>
  <c r="L109" i="7"/>
  <c r="L192" i="7"/>
  <c r="L245" i="7"/>
  <c r="L302" i="7"/>
  <c r="L110" i="7"/>
  <c r="L111" i="7"/>
  <c r="L193" i="7"/>
  <c r="L246" i="7"/>
  <c r="L303" i="7"/>
  <c r="L349" i="7"/>
  <c r="L320" i="7"/>
  <c r="L304" i="7"/>
  <c r="L305" i="7"/>
  <c r="L256" i="7"/>
  <c r="L112" i="7"/>
  <c r="L163" i="7"/>
  <c r="L28" i="7"/>
  <c r="L164" i="7"/>
  <c r="L306" i="7"/>
  <c r="L337" i="7"/>
  <c r="L338" i="7"/>
  <c r="L165" i="7"/>
  <c r="L166" i="7"/>
  <c r="L307" i="7"/>
  <c r="L204" i="7"/>
  <c r="L308" i="7"/>
  <c r="L29" i="7"/>
  <c r="L247" i="7"/>
  <c r="L248" i="7"/>
  <c r="L167" i="7"/>
  <c r="L249" i="7"/>
  <c r="L168" i="7"/>
  <c r="L194" i="7"/>
  <c r="L195" i="7"/>
  <c r="L63" i="7"/>
  <c r="L113" i="7"/>
  <c r="L43" i="7"/>
  <c r="L114" i="7"/>
  <c r="L17" i="7"/>
  <c r="L309" i="7"/>
  <c r="L70" i="7"/>
  <c r="L64" i="7"/>
  <c r="L339" i="7"/>
  <c r="L169" i="7"/>
  <c r="L170" i="7"/>
  <c r="L30" i="7"/>
  <c r="L171" i="7"/>
  <c r="L310" i="7"/>
  <c r="L340" i="7"/>
  <c r="L18" i="7"/>
  <c r="L115" i="7"/>
  <c r="L350" i="7"/>
  <c r="L311" i="7"/>
  <c r="L71" i="7"/>
  <c r="L116" i="7"/>
  <c r="L205" i="7"/>
  <c r="L72" i="7"/>
  <c r="L250" i="7"/>
  <c r="L117" i="7"/>
  <c r="L118" i="7"/>
  <c r="L65" i="7"/>
  <c r="L251" i="7"/>
  <c r="L252" i="7"/>
  <c r="L172" i="7"/>
  <c r="L196" i="7"/>
  <c r="L173" i="7"/>
  <c r="L351" i="7"/>
  <c r="L174" i="7"/>
  <c r="L253" i="7"/>
  <c r="L257" i="7"/>
  <c r="L31" i="7"/>
  <c r="L341" i="7"/>
  <c r="L342" i="7"/>
  <c r="L254" i="7"/>
  <c r="L44" i="7"/>
  <c r="J258" i="7"/>
  <c r="J123" i="7"/>
  <c r="J321" i="7"/>
  <c r="J124" i="7"/>
  <c r="J175" i="7"/>
  <c r="J176" i="7"/>
  <c r="J206" i="7"/>
  <c r="J45" i="7"/>
  <c r="J66" i="7"/>
  <c r="J46" i="7"/>
  <c r="J259" i="7"/>
  <c r="J207" i="7"/>
  <c r="J125" i="7"/>
  <c r="J47" i="7"/>
  <c r="J197" i="7"/>
  <c r="J73" i="7"/>
  <c r="J208" i="7"/>
  <c r="J177" i="7"/>
  <c r="J260" i="7"/>
  <c r="J343" i="7"/>
  <c r="J74" i="7"/>
  <c r="J322" i="7"/>
  <c r="J119" i="7"/>
  <c r="J75" i="7"/>
  <c r="J255" i="7"/>
  <c r="J198" i="7"/>
  <c r="J209" i="7"/>
  <c r="J126" i="7"/>
  <c r="J210" i="7"/>
  <c r="J261" i="7"/>
  <c r="J48" i="7"/>
  <c r="J34" i="7"/>
  <c r="J127" i="7"/>
  <c r="J211" i="7"/>
  <c r="J178" i="7"/>
  <c r="J199" i="7"/>
  <c r="J128" i="7"/>
  <c r="J179" i="7"/>
  <c r="J212" i="7"/>
  <c r="J262" i="7"/>
  <c r="J200" i="7"/>
  <c r="J263" i="7"/>
  <c r="J264" i="7"/>
  <c r="J213" i="7"/>
  <c r="J323" i="7"/>
  <c r="J35" i="7"/>
  <c r="J312" i="7"/>
  <c r="J76" i="7"/>
  <c r="J120" i="7"/>
  <c r="J49" i="7"/>
  <c r="J214" i="7"/>
  <c r="J180" i="7"/>
  <c r="J181" i="7"/>
  <c r="J77" i="7"/>
  <c r="J265" i="7"/>
  <c r="J129" i="7"/>
  <c r="J313" i="7"/>
  <c r="J266" i="7"/>
  <c r="J267" i="7"/>
  <c r="J6" i="7"/>
  <c r="J130" i="7"/>
  <c r="J182" i="7"/>
  <c r="J78" i="7"/>
  <c r="J50" i="7"/>
  <c r="J131" i="7"/>
  <c r="J79" i="7"/>
  <c r="J80" i="7"/>
  <c r="J215" i="7"/>
  <c r="J314" i="7"/>
  <c r="J183" i="7"/>
  <c r="J12" i="7"/>
  <c r="J268" i="7"/>
  <c r="J269" i="7"/>
  <c r="J81" i="7"/>
  <c r="J344" i="7"/>
  <c r="J5" i="7"/>
  <c r="J184" i="7"/>
  <c r="J132" i="7"/>
  <c r="J270" i="7"/>
  <c r="J216" i="7"/>
  <c r="J133" i="7"/>
  <c r="J134" i="7"/>
  <c r="J135" i="7"/>
  <c r="J217" i="7"/>
  <c r="J271" i="7"/>
  <c r="J51" i="7"/>
  <c r="J324" i="7"/>
  <c r="J325" i="7"/>
  <c r="J9" i="7"/>
  <c r="J218" i="7"/>
  <c r="J121" i="7"/>
  <c r="J201" i="7"/>
  <c r="J13" i="7"/>
  <c r="J272" i="7"/>
  <c r="J219" i="7"/>
  <c r="J136" i="7"/>
  <c r="J137" i="7"/>
  <c r="J273" i="7"/>
  <c r="J52" i="7"/>
  <c r="J274" i="7"/>
  <c r="J315" i="7"/>
  <c r="J53" i="7"/>
  <c r="J10" i="7"/>
  <c r="J275" i="7"/>
  <c r="J22" i="7"/>
  <c r="J276" i="7"/>
  <c r="J82" i="7"/>
  <c r="J138" i="7"/>
  <c r="J220" i="7"/>
  <c r="J83" i="7"/>
  <c r="J277" i="7"/>
  <c r="J221" i="7"/>
  <c r="J222" i="7"/>
  <c r="J20" i="7"/>
  <c r="J139" i="7"/>
  <c r="J316" i="7"/>
  <c r="J223" i="7"/>
  <c r="J278" i="7"/>
  <c r="J67" i="7"/>
  <c r="J326" i="7"/>
  <c r="J84" i="7"/>
  <c r="J85" i="7"/>
  <c r="J86" i="7"/>
  <c r="J279" i="7"/>
  <c r="J87" i="7"/>
  <c r="J280" i="7"/>
  <c r="J327" i="7"/>
  <c r="J54" i="7"/>
  <c r="J88" i="7"/>
  <c r="J328" i="7"/>
  <c r="J55" i="7"/>
  <c r="J224" i="7"/>
  <c r="J185" i="7"/>
  <c r="J140" i="7"/>
  <c r="J23" i="7"/>
  <c r="J141" i="7"/>
  <c r="J281" i="7"/>
  <c r="J89" i="7"/>
  <c r="J225" i="7"/>
  <c r="J186" i="7"/>
  <c r="J282" i="7"/>
  <c r="J24" i="7"/>
  <c r="J142" i="7"/>
  <c r="J32" i="7"/>
  <c r="J187" i="7"/>
  <c r="J283" i="7"/>
  <c r="J143" i="7"/>
  <c r="J144" i="7"/>
  <c r="J90" i="7"/>
  <c r="J345" i="7"/>
  <c r="J188" i="7"/>
  <c r="J91" i="7"/>
  <c r="J145" i="7"/>
  <c r="J146" i="7"/>
  <c r="J226" i="7"/>
  <c r="J147" i="7"/>
  <c r="J25" i="7"/>
  <c r="J36" i="7"/>
  <c r="J92" i="7"/>
  <c r="J26" i="7"/>
  <c r="J346" i="7"/>
  <c r="J284" i="7"/>
  <c r="J148" i="7"/>
  <c r="J149" i="7"/>
  <c r="J93" i="7"/>
  <c r="J94" i="7"/>
  <c r="J285" i="7"/>
  <c r="J95" i="7"/>
  <c r="J96" i="7"/>
  <c r="J286" i="7"/>
  <c r="J347" i="7"/>
  <c r="J150" i="7"/>
  <c r="J227" i="7"/>
  <c r="J56" i="7"/>
  <c r="J97" i="7"/>
  <c r="J98" i="7"/>
  <c r="J14" i="7"/>
  <c r="J15" i="7"/>
  <c r="J228" i="7"/>
  <c r="J151" i="7"/>
  <c r="J287" i="7"/>
  <c r="J99" i="7"/>
  <c r="J229" i="7"/>
  <c r="J57" i="7"/>
  <c r="J202" i="7"/>
  <c r="J230" i="7"/>
  <c r="J68" i="7"/>
  <c r="J329" i="7"/>
  <c r="J231" i="7"/>
  <c r="J152" i="7"/>
  <c r="J153" i="7"/>
  <c r="J154" i="7"/>
  <c r="J232" i="7"/>
  <c r="J288" i="7"/>
  <c r="J330" i="7"/>
  <c r="J155" i="7"/>
  <c r="J100" i="7"/>
  <c r="J289" i="7"/>
  <c r="J37" i="7"/>
  <c r="J233" i="7"/>
  <c r="J101" i="7"/>
  <c r="J290" i="7"/>
  <c r="J8" i="7"/>
  <c r="J291" i="7"/>
  <c r="J156" i="7"/>
  <c r="J234" i="7"/>
  <c r="J58" i="7"/>
  <c r="J235" i="7"/>
  <c r="J292" i="7"/>
  <c r="J203" i="7"/>
  <c r="J348" i="7"/>
  <c r="J293" i="7"/>
  <c r="J102" i="7"/>
  <c r="J103" i="7"/>
  <c r="J21" i="7"/>
  <c r="J236" i="7"/>
  <c r="J237" i="7"/>
  <c r="J16" i="7"/>
  <c r="J294" i="7"/>
  <c r="J189" i="7"/>
  <c r="J295" i="7"/>
  <c r="J296" i="7"/>
  <c r="J69" i="7"/>
  <c r="J190" i="7"/>
  <c r="J122" i="7"/>
  <c r="J238" i="7"/>
  <c r="J331" i="7"/>
  <c r="J38" i="7"/>
  <c r="J297" i="7"/>
  <c r="J332" i="7"/>
  <c r="J157" i="7"/>
  <c r="J333" i="7"/>
  <c r="J334" i="7"/>
  <c r="J191" i="7"/>
  <c r="J158" i="7"/>
  <c r="J7" i="7"/>
  <c r="J104" i="7"/>
  <c r="J298" i="7"/>
  <c r="J39" i="7"/>
  <c r="J299" i="7"/>
  <c r="J59" i="7"/>
  <c r="J105" i="7"/>
  <c r="J40" i="7"/>
  <c r="J41" i="7"/>
  <c r="J159" i="7"/>
  <c r="J106" i="7"/>
  <c r="J19" i="7"/>
  <c r="J335" i="7"/>
  <c r="J300" i="7"/>
  <c r="J107" i="7"/>
  <c r="J317" i="7"/>
  <c r="J160" i="7"/>
  <c r="J318" i="7"/>
  <c r="J60" i="7"/>
  <c r="J239" i="7"/>
  <c r="J319" i="7"/>
  <c r="J240" i="7"/>
  <c r="J161" i="7"/>
  <c r="J241" i="7"/>
  <c r="J108" i="7"/>
  <c r="J33" i="7"/>
  <c r="J301" i="7"/>
  <c r="J242" i="7"/>
  <c r="J243" i="7"/>
  <c r="J42" i="7"/>
  <c r="J336" i="7"/>
  <c r="J244" i="7"/>
  <c r="J61" i="7"/>
  <c r="J27" i="7"/>
  <c r="J162" i="7"/>
  <c r="J62" i="7"/>
  <c r="J11" i="7"/>
  <c r="J109" i="7"/>
  <c r="J192" i="7"/>
  <c r="J245" i="7"/>
  <c r="J302" i="7"/>
  <c r="J110" i="7"/>
  <c r="J111" i="7"/>
  <c r="J193" i="7"/>
  <c r="J246" i="7"/>
  <c r="J303" i="7"/>
  <c r="J349" i="7"/>
  <c r="J320" i="7"/>
  <c r="J304" i="7"/>
  <c r="J305" i="7"/>
  <c r="J256" i="7"/>
  <c r="J112" i="7"/>
  <c r="J163" i="7"/>
  <c r="J28" i="7"/>
  <c r="J164" i="7"/>
  <c r="J306" i="7"/>
  <c r="J337" i="7"/>
  <c r="J338" i="7"/>
  <c r="J165" i="7"/>
  <c r="J166" i="7"/>
  <c r="J307" i="7"/>
  <c r="J204" i="7"/>
  <c r="J308" i="7"/>
  <c r="J29" i="7"/>
  <c r="J247" i="7"/>
  <c r="J248" i="7"/>
  <c r="J167" i="7"/>
  <c r="J249" i="7"/>
  <c r="J168" i="7"/>
  <c r="J194" i="7"/>
  <c r="J195" i="7"/>
  <c r="J63" i="7"/>
  <c r="J113" i="7"/>
  <c r="J43" i="7"/>
  <c r="J114" i="7"/>
  <c r="J17" i="7"/>
  <c r="J309" i="7"/>
  <c r="J70" i="7"/>
  <c r="J64" i="7"/>
  <c r="J339" i="7"/>
  <c r="J169" i="7"/>
  <c r="J170" i="7"/>
  <c r="J30" i="7"/>
  <c r="J171" i="7"/>
  <c r="J310" i="7"/>
  <c r="J340" i="7"/>
  <c r="J18" i="7"/>
  <c r="J115" i="7"/>
  <c r="J350" i="7"/>
  <c r="J311" i="7"/>
  <c r="J71" i="7"/>
  <c r="J116" i="7"/>
  <c r="J205" i="7"/>
  <c r="J72" i="7"/>
  <c r="J250" i="7"/>
  <c r="J117" i="7"/>
  <c r="J118" i="7"/>
  <c r="J65" i="7"/>
  <c r="J251" i="7"/>
  <c r="J252" i="7"/>
  <c r="J172" i="7"/>
  <c r="J196" i="7"/>
  <c r="J173" i="7"/>
  <c r="J351" i="7"/>
  <c r="J174" i="7"/>
  <c r="J253" i="7"/>
  <c r="J257" i="7"/>
  <c r="J31" i="7"/>
  <c r="J341" i="7"/>
  <c r="J342" i="7"/>
  <c r="J254" i="7"/>
  <c r="J44" i="7"/>
  <c r="H258" i="7"/>
  <c r="H123" i="7"/>
  <c r="H321" i="7"/>
  <c r="H124" i="7"/>
  <c r="H175" i="7"/>
  <c r="H176" i="7"/>
  <c r="H206" i="7"/>
  <c r="H45" i="7"/>
  <c r="H66" i="7"/>
  <c r="H46" i="7"/>
  <c r="H259" i="7"/>
  <c r="H207" i="7"/>
  <c r="H125" i="7"/>
  <c r="H47" i="7"/>
  <c r="H197" i="7"/>
  <c r="H73" i="7"/>
  <c r="H208" i="7"/>
  <c r="H177" i="7"/>
  <c r="H260" i="7"/>
  <c r="H343" i="7"/>
  <c r="H74" i="7"/>
  <c r="H322" i="7"/>
  <c r="H119" i="7"/>
  <c r="H75" i="7"/>
  <c r="H255" i="7"/>
  <c r="H198" i="7"/>
  <c r="H209" i="7"/>
  <c r="H126" i="7"/>
  <c r="H210" i="7"/>
  <c r="H261" i="7"/>
  <c r="H48" i="7"/>
  <c r="H34" i="7"/>
  <c r="H127" i="7"/>
  <c r="H211" i="7"/>
  <c r="H178" i="7"/>
  <c r="H199" i="7"/>
  <c r="H128" i="7"/>
  <c r="H179" i="7"/>
  <c r="H212" i="7"/>
  <c r="H262" i="7"/>
  <c r="H200" i="7"/>
  <c r="H263" i="7"/>
  <c r="H264" i="7"/>
  <c r="H213" i="7"/>
  <c r="H323" i="7"/>
  <c r="H35" i="7"/>
  <c r="H312" i="7"/>
  <c r="H76" i="7"/>
  <c r="H120" i="7"/>
  <c r="H49" i="7"/>
  <c r="H214" i="7"/>
  <c r="H180" i="7"/>
  <c r="H181" i="7"/>
  <c r="H77" i="7"/>
  <c r="H265" i="7"/>
  <c r="H129" i="7"/>
  <c r="H313" i="7"/>
  <c r="H266" i="7"/>
  <c r="H267" i="7"/>
  <c r="H6" i="7"/>
  <c r="H130" i="7"/>
  <c r="H182" i="7"/>
  <c r="H78" i="7"/>
  <c r="H50" i="7"/>
  <c r="H131" i="7"/>
  <c r="H79" i="7"/>
  <c r="H80" i="7"/>
  <c r="H215" i="7"/>
  <c r="H314" i="7"/>
  <c r="H183" i="7"/>
  <c r="H12" i="7"/>
  <c r="H268" i="7"/>
  <c r="H269" i="7"/>
  <c r="H81" i="7"/>
  <c r="H344" i="7"/>
  <c r="H5" i="7"/>
  <c r="H184" i="7"/>
  <c r="H132" i="7"/>
  <c r="H270" i="7"/>
  <c r="H216" i="7"/>
  <c r="H133" i="7"/>
  <c r="H134" i="7"/>
  <c r="H135" i="7"/>
  <c r="H217" i="7"/>
  <c r="H271" i="7"/>
  <c r="H51" i="7"/>
  <c r="H324" i="7"/>
  <c r="H325" i="7"/>
  <c r="H9" i="7"/>
  <c r="H218" i="7"/>
  <c r="H121" i="7"/>
  <c r="H201" i="7"/>
  <c r="H13" i="7"/>
  <c r="H272" i="7"/>
  <c r="H219" i="7"/>
  <c r="H136" i="7"/>
  <c r="H137" i="7"/>
  <c r="H273" i="7"/>
  <c r="H52" i="7"/>
  <c r="H274" i="7"/>
  <c r="H315" i="7"/>
  <c r="H53" i="7"/>
  <c r="H10" i="7"/>
  <c r="H275" i="7"/>
  <c r="H22" i="7"/>
  <c r="H276" i="7"/>
  <c r="H82" i="7"/>
  <c r="H138" i="7"/>
  <c r="H220" i="7"/>
  <c r="H83" i="7"/>
  <c r="H277" i="7"/>
  <c r="H221" i="7"/>
  <c r="H222" i="7"/>
  <c r="H20" i="7"/>
  <c r="H139" i="7"/>
  <c r="H316" i="7"/>
  <c r="H223" i="7"/>
  <c r="H278" i="7"/>
  <c r="H67" i="7"/>
  <c r="H326" i="7"/>
  <c r="H84" i="7"/>
  <c r="H85" i="7"/>
  <c r="H86" i="7"/>
  <c r="H279" i="7"/>
  <c r="H87" i="7"/>
  <c r="H280" i="7"/>
  <c r="H327" i="7"/>
  <c r="H54" i="7"/>
  <c r="H88" i="7"/>
  <c r="H328" i="7"/>
  <c r="H55" i="7"/>
  <c r="H224" i="7"/>
  <c r="H185" i="7"/>
  <c r="H140" i="7"/>
  <c r="H23" i="7"/>
  <c r="H141" i="7"/>
  <c r="H281" i="7"/>
  <c r="H89" i="7"/>
  <c r="H225" i="7"/>
  <c r="H186" i="7"/>
  <c r="H282" i="7"/>
  <c r="H24" i="7"/>
  <c r="H142" i="7"/>
  <c r="H32" i="7"/>
  <c r="H187" i="7"/>
  <c r="H283" i="7"/>
  <c r="H143" i="7"/>
  <c r="H144" i="7"/>
  <c r="H90" i="7"/>
  <c r="H345" i="7"/>
  <c r="H188" i="7"/>
  <c r="H91" i="7"/>
  <c r="H145" i="7"/>
  <c r="H146" i="7"/>
  <c r="H226" i="7"/>
  <c r="H147" i="7"/>
  <c r="H25" i="7"/>
  <c r="H36" i="7"/>
  <c r="H92" i="7"/>
  <c r="H26" i="7"/>
  <c r="H346" i="7"/>
  <c r="H284" i="7"/>
  <c r="H148" i="7"/>
  <c r="H149" i="7"/>
  <c r="H93" i="7"/>
  <c r="H94" i="7"/>
  <c r="H285" i="7"/>
  <c r="H95" i="7"/>
  <c r="H96" i="7"/>
  <c r="H286" i="7"/>
  <c r="H347" i="7"/>
  <c r="H150" i="7"/>
  <c r="H227" i="7"/>
  <c r="H56" i="7"/>
  <c r="H97" i="7"/>
  <c r="H98" i="7"/>
  <c r="H14" i="7"/>
  <c r="H15" i="7"/>
  <c r="H228" i="7"/>
  <c r="H151" i="7"/>
  <c r="H287" i="7"/>
  <c r="H99" i="7"/>
  <c r="H229" i="7"/>
  <c r="H57" i="7"/>
  <c r="H202" i="7"/>
  <c r="H230" i="7"/>
  <c r="H68" i="7"/>
  <c r="H329" i="7"/>
  <c r="H231" i="7"/>
  <c r="H152" i="7"/>
  <c r="H153" i="7"/>
  <c r="H154" i="7"/>
  <c r="H232" i="7"/>
  <c r="H288" i="7"/>
  <c r="H330" i="7"/>
  <c r="H155" i="7"/>
  <c r="H100" i="7"/>
  <c r="H289" i="7"/>
  <c r="H37" i="7"/>
  <c r="H233" i="7"/>
  <c r="H101" i="7"/>
  <c r="H290" i="7"/>
  <c r="H8" i="7"/>
  <c r="H291" i="7"/>
  <c r="H156" i="7"/>
  <c r="H234" i="7"/>
  <c r="H58" i="7"/>
  <c r="H235" i="7"/>
  <c r="H292" i="7"/>
  <c r="H203" i="7"/>
  <c r="H348" i="7"/>
  <c r="H293" i="7"/>
  <c r="H102" i="7"/>
  <c r="H103" i="7"/>
  <c r="H21" i="7"/>
  <c r="H236" i="7"/>
  <c r="H237" i="7"/>
  <c r="H16" i="7"/>
  <c r="H294" i="7"/>
  <c r="H189" i="7"/>
  <c r="H295" i="7"/>
  <c r="H296" i="7"/>
  <c r="H69" i="7"/>
  <c r="H190" i="7"/>
  <c r="H122" i="7"/>
  <c r="H238" i="7"/>
  <c r="H331" i="7"/>
  <c r="H38" i="7"/>
  <c r="H297" i="7"/>
  <c r="H332" i="7"/>
  <c r="H157" i="7"/>
  <c r="H333" i="7"/>
  <c r="H334" i="7"/>
  <c r="H191" i="7"/>
  <c r="H158" i="7"/>
  <c r="H7" i="7"/>
  <c r="H104" i="7"/>
  <c r="H298" i="7"/>
  <c r="H39" i="7"/>
  <c r="H299" i="7"/>
  <c r="H59" i="7"/>
  <c r="H105" i="7"/>
  <c r="H40" i="7"/>
  <c r="H41" i="7"/>
  <c r="H159" i="7"/>
  <c r="H106" i="7"/>
  <c r="H19" i="7"/>
  <c r="H335" i="7"/>
  <c r="H300" i="7"/>
  <c r="H107" i="7"/>
  <c r="H317" i="7"/>
  <c r="H160" i="7"/>
  <c r="H318" i="7"/>
  <c r="H60" i="7"/>
  <c r="H239" i="7"/>
  <c r="H319" i="7"/>
  <c r="H240" i="7"/>
  <c r="H161" i="7"/>
  <c r="H241" i="7"/>
  <c r="H108" i="7"/>
  <c r="H33" i="7"/>
  <c r="H301" i="7"/>
  <c r="H242" i="7"/>
  <c r="H243" i="7"/>
  <c r="H42" i="7"/>
  <c r="H336" i="7"/>
  <c r="H244" i="7"/>
  <c r="H61" i="7"/>
  <c r="H27" i="7"/>
  <c r="H162" i="7"/>
  <c r="H62" i="7"/>
  <c r="H11" i="7"/>
  <c r="H109" i="7"/>
  <c r="H192" i="7"/>
  <c r="H245" i="7"/>
  <c r="H302" i="7"/>
  <c r="H110" i="7"/>
  <c r="H111" i="7"/>
  <c r="H193" i="7"/>
  <c r="H246" i="7"/>
  <c r="H303" i="7"/>
  <c r="H349" i="7"/>
  <c r="H320" i="7"/>
  <c r="H304" i="7"/>
  <c r="H305" i="7"/>
  <c r="H256" i="7"/>
  <c r="H112" i="7"/>
  <c r="H163" i="7"/>
  <c r="H28" i="7"/>
  <c r="H164" i="7"/>
  <c r="H306" i="7"/>
  <c r="H337" i="7"/>
  <c r="H338" i="7"/>
  <c r="H165" i="7"/>
  <c r="H166" i="7"/>
  <c r="H307" i="7"/>
  <c r="H204" i="7"/>
  <c r="H308" i="7"/>
  <c r="H29" i="7"/>
  <c r="H247" i="7"/>
  <c r="H248" i="7"/>
  <c r="H167" i="7"/>
  <c r="H249" i="7"/>
  <c r="H168" i="7"/>
  <c r="H194" i="7"/>
  <c r="H195" i="7"/>
  <c r="H63" i="7"/>
  <c r="H113" i="7"/>
  <c r="H43" i="7"/>
  <c r="H114" i="7"/>
  <c r="H17" i="7"/>
  <c r="H309" i="7"/>
  <c r="H70" i="7"/>
  <c r="H64" i="7"/>
  <c r="H339" i="7"/>
  <c r="H169" i="7"/>
  <c r="H170" i="7"/>
  <c r="H30" i="7"/>
  <c r="H171" i="7"/>
  <c r="H310" i="7"/>
  <c r="H340" i="7"/>
  <c r="H18" i="7"/>
  <c r="H115" i="7"/>
  <c r="H350" i="7"/>
  <c r="H311" i="7"/>
  <c r="H71" i="7"/>
  <c r="H116" i="7"/>
  <c r="H205" i="7"/>
  <c r="H72" i="7"/>
  <c r="H250" i="7"/>
  <c r="H117" i="7"/>
  <c r="H118" i="7"/>
  <c r="H65" i="7"/>
  <c r="H251" i="7"/>
  <c r="H252" i="7"/>
  <c r="H172" i="7"/>
  <c r="H196" i="7"/>
  <c r="H173" i="7"/>
  <c r="H351" i="7"/>
  <c r="H174" i="7"/>
  <c r="H253" i="7"/>
  <c r="H257" i="7"/>
  <c r="H31" i="7"/>
  <c r="H341" i="7"/>
  <c r="H342" i="7"/>
  <c r="H254" i="7"/>
  <c r="H44" i="7"/>
  <c r="F258" i="7"/>
  <c r="F123" i="7"/>
  <c r="F321" i="7"/>
  <c r="F124" i="7"/>
  <c r="F175" i="7"/>
  <c r="F176" i="7"/>
  <c r="F206" i="7"/>
  <c r="F45" i="7"/>
  <c r="F66" i="7"/>
  <c r="F46" i="7"/>
  <c r="F259" i="7"/>
  <c r="F207" i="7"/>
  <c r="F125" i="7"/>
  <c r="F47" i="7"/>
  <c r="F197" i="7"/>
  <c r="F73" i="7"/>
  <c r="F208" i="7"/>
  <c r="F177" i="7"/>
  <c r="F260" i="7"/>
  <c r="F343" i="7"/>
  <c r="F74" i="7"/>
  <c r="F322" i="7"/>
  <c r="F119" i="7"/>
  <c r="F75" i="7"/>
  <c r="F255" i="7"/>
  <c r="F198" i="7"/>
  <c r="F209" i="7"/>
  <c r="F126" i="7"/>
  <c r="F210" i="7"/>
  <c r="F261" i="7"/>
  <c r="F48" i="7"/>
  <c r="F34" i="7"/>
  <c r="F127" i="7"/>
  <c r="F211" i="7"/>
  <c r="F178" i="7"/>
  <c r="F199" i="7"/>
  <c r="F128" i="7"/>
  <c r="F179" i="7"/>
  <c r="F212" i="7"/>
  <c r="F262" i="7"/>
  <c r="F200" i="7"/>
  <c r="F263" i="7"/>
  <c r="F264" i="7"/>
  <c r="F213" i="7"/>
  <c r="F323" i="7"/>
  <c r="F35" i="7"/>
  <c r="F312" i="7"/>
  <c r="F76" i="7"/>
  <c r="F120" i="7"/>
  <c r="F49" i="7"/>
  <c r="F214" i="7"/>
  <c r="F180" i="7"/>
  <c r="F181" i="7"/>
  <c r="F77" i="7"/>
  <c r="F265" i="7"/>
  <c r="F129" i="7"/>
  <c r="F313" i="7"/>
  <c r="F266" i="7"/>
  <c r="F267" i="7"/>
  <c r="F6" i="7"/>
  <c r="F130" i="7"/>
  <c r="F182" i="7"/>
  <c r="F78" i="7"/>
  <c r="F50" i="7"/>
  <c r="F131" i="7"/>
  <c r="F79" i="7"/>
  <c r="F80" i="7"/>
  <c r="F215" i="7"/>
  <c r="F314" i="7"/>
  <c r="F183" i="7"/>
  <c r="F12" i="7"/>
  <c r="F268" i="7"/>
  <c r="F269" i="7"/>
  <c r="F81" i="7"/>
  <c r="F344" i="7"/>
  <c r="F5" i="7"/>
  <c r="F184" i="7"/>
  <c r="F132" i="7"/>
  <c r="F270" i="7"/>
  <c r="F216" i="7"/>
  <c r="F133" i="7"/>
  <c r="F134" i="7"/>
  <c r="F135" i="7"/>
  <c r="F217" i="7"/>
  <c r="F271" i="7"/>
  <c r="F51" i="7"/>
  <c r="F324" i="7"/>
  <c r="F325" i="7"/>
  <c r="F9" i="7"/>
  <c r="F218" i="7"/>
  <c r="F121" i="7"/>
  <c r="F201" i="7"/>
  <c r="F13" i="7"/>
  <c r="F272" i="7"/>
  <c r="F219" i="7"/>
  <c r="F136" i="7"/>
  <c r="F137" i="7"/>
  <c r="F273" i="7"/>
  <c r="F52" i="7"/>
  <c r="F274" i="7"/>
  <c r="F315" i="7"/>
  <c r="F53" i="7"/>
  <c r="F10" i="7"/>
  <c r="F275" i="7"/>
  <c r="F22" i="7"/>
  <c r="F276" i="7"/>
  <c r="F82" i="7"/>
  <c r="F138" i="7"/>
  <c r="F220" i="7"/>
  <c r="F83" i="7"/>
  <c r="F277" i="7"/>
  <c r="F221" i="7"/>
  <c r="F222" i="7"/>
  <c r="F20" i="7"/>
  <c r="F139" i="7"/>
  <c r="F316" i="7"/>
  <c r="F223" i="7"/>
  <c r="F278" i="7"/>
  <c r="F67" i="7"/>
  <c r="F326" i="7"/>
  <c r="F84" i="7"/>
  <c r="F85" i="7"/>
  <c r="F86" i="7"/>
  <c r="F279" i="7"/>
  <c r="F87" i="7"/>
  <c r="F280" i="7"/>
  <c r="F327" i="7"/>
  <c r="F54" i="7"/>
  <c r="F88" i="7"/>
  <c r="F328" i="7"/>
  <c r="F55" i="7"/>
  <c r="F224" i="7"/>
  <c r="F185" i="7"/>
  <c r="F140" i="7"/>
  <c r="F23" i="7"/>
  <c r="F141" i="7"/>
  <c r="F281" i="7"/>
  <c r="F89" i="7"/>
  <c r="F225" i="7"/>
  <c r="F186" i="7"/>
  <c r="F282" i="7"/>
  <c r="F24" i="7"/>
  <c r="F142" i="7"/>
  <c r="F32" i="7"/>
  <c r="F187" i="7"/>
  <c r="F283" i="7"/>
  <c r="F143" i="7"/>
  <c r="F144" i="7"/>
  <c r="F90" i="7"/>
  <c r="F345" i="7"/>
  <c r="F188" i="7"/>
  <c r="F91" i="7"/>
  <c r="F145" i="7"/>
  <c r="F146" i="7"/>
  <c r="F226" i="7"/>
  <c r="F147" i="7"/>
  <c r="F25" i="7"/>
  <c r="F36" i="7"/>
  <c r="F92" i="7"/>
  <c r="F26" i="7"/>
  <c r="F346" i="7"/>
  <c r="F284" i="7"/>
  <c r="F148" i="7"/>
  <c r="F149" i="7"/>
  <c r="F93" i="7"/>
  <c r="F94" i="7"/>
  <c r="F285" i="7"/>
  <c r="F95" i="7"/>
  <c r="F96" i="7"/>
  <c r="F286" i="7"/>
  <c r="F347" i="7"/>
  <c r="F150" i="7"/>
  <c r="F227" i="7"/>
  <c r="F56" i="7"/>
  <c r="F97" i="7"/>
  <c r="F98" i="7"/>
  <c r="F14" i="7"/>
  <c r="F15" i="7"/>
  <c r="F228" i="7"/>
  <c r="F151" i="7"/>
  <c r="F287" i="7"/>
  <c r="F99" i="7"/>
  <c r="F229" i="7"/>
  <c r="F57" i="7"/>
  <c r="F202" i="7"/>
  <c r="F230" i="7"/>
  <c r="F68" i="7"/>
  <c r="F329" i="7"/>
  <c r="F231" i="7"/>
  <c r="F152" i="7"/>
  <c r="F153" i="7"/>
  <c r="F154" i="7"/>
  <c r="F232" i="7"/>
  <c r="F288" i="7"/>
  <c r="F330" i="7"/>
  <c r="F155" i="7"/>
  <c r="F100" i="7"/>
  <c r="F289" i="7"/>
  <c r="F37" i="7"/>
  <c r="F233" i="7"/>
  <c r="F101" i="7"/>
  <c r="F290" i="7"/>
  <c r="F8" i="7"/>
  <c r="F291" i="7"/>
  <c r="F156" i="7"/>
  <c r="F234" i="7"/>
  <c r="F58" i="7"/>
  <c r="F235" i="7"/>
  <c r="F292" i="7"/>
  <c r="F203" i="7"/>
  <c r="F348" i="7"/>
  <c r="F293" i="7"/>
  <c r="F102" i="7"/>
  <c r="F103" i="7"/>
  <c r="F21" i="7"/>
  <c r="F236" i="7"/>
  <c r="F237" i="7"/>
  <c r="F16" i="7"/>
  <c r="F294" i="7"/>
  <c r="F189" i="7"/>
  <c r="F295" i="7"/>
  <c r="F296" i="7"/>
  <c r="F69" i="7"/>
  <c r="F190" i="7"/>
  <c r="F122" i="7"/>
  <c r="F238" i="7"/>
  <c r="F331" i="7"/>
  <c r="F38" i="7"/>
  <c r="F297" i="7"/>
  <c r="F332" i="7"/>
  <c r="F157" i="7"/>
  <c r="F333" i="7"/>
  <c r="F334" i="7"/>
  <c r="F191" i="7"/>
  <c r="F158" i="7"/>
  <c r="F7" i="7"/>
  <c r="F104" i="7"/>
  <c r="F298" i="7"/>
  <c r="F39" i="7"/>
  <c r="F299" i="7"/>
  <c r="F59" i="7"/>
  <c r="F105" i="7"/>
  <c r="F40" i="7"/>
  <c r="F41" i="7"/>
  <c r="F159" i="7"/>
  <c r="F106" i="7"/>
  <c r="F19" i="7"/>
  <c r="F335" i="7"/>
  <c r="F300" i="7"/>
  <c r="F107" i="7"/>
  <c r="F317" i="7"/>
  <c r="F160" i="7"/>
  <c r="F318" i="7"/>
  <c r="F60" i="7"/>
  <c r="F239" i="7"/>
  <c r="F319" i="7"/>
  <c r="F240" i="7"/>
  <c r="F161" i="7"/>
  <c r="F241" i="7"/>
  <c r="F108" i="7"/>
  <c r="F33" i="7"/>
  <c r="F301" i="7"/>
  <c r="F242" i="7"/>
  <c r="F243" i="7"/>
  <c r="F42" i="7"/>
  <c r="F336" i="7"/>
  <c r="F244" i="7"/>
  <c r="F61" i="7"/>
  <c r="F27" i="7"/>
  <c r="F162" i="7"/>
  <c r="F62" i="7"/>
  <c r="F11" i="7"/>
  <c r="F109" i="7"/>
  <c r="F192" i="7"/>
  <c r="F245" i="7"/>
  <c r="F302" i="7"/>
  <c r="F110" i="7"/>
  <c r="F111" i="7"/>
  <c r="F193" i="7"/>
  <c r="F246" i="7"/>
  <c r="F303" i="7"/>
  <c r="F349" i="7"/>
  <c r="F320" i="7"/>
  <c r="F304" i="7"/>
  <c r="F305" i="7"/>
  <c r="F256" i="7"/>
  <c r="F112" i="7"/>
  <c r="F163" i="7"/>
  <c r="F28" i="7"/>
  <c r="F164" i="7"/>
  <c r="F306" i="7"/>
  <c r="F337" i="7"/>
  <c r="F338" i="7"/>
  <c r="F165" i="7"/>
  <c r="F166" i="7"/>
  <c r="F307" i="7"/>
  <c r="F204" i="7"/>
  <c r="F308" i="7"/>
  <c r="F29" i="7"/>
  <c r="F247" i="7"/>
  <c r="F248" i="7"/>
  <c r="F167" i="7"/>
  <c r="F249" i="7"/>
  <c r="F168" i="7"/>
  <c r="F194" i="7"/>
  <c r="F195" i="7"/>
  <c r="F63" i="7"/>
  <c r="F113" i="7"/>
  <c r="F43" i="7"/>
  <c r="F114" i="7"/>
  <c r="F17" i="7"/>
  <c r="F309" i="7"/>
  <c r="F70" i="7"/>
  <c r="F64" i="7"/>
  <c r="F339" i="7"/>
  <c r="F169" i="7"/>
  <c r="F170" i="7"/>
  <c r="F30" i="7"/>
  <c r="F171" i="7"/>
  <c r="F310" i="7"/>
  <c r="F340" i="7"/>
  <c r="F18" i="7"/>
  <c r="F115" i="7"/>
  <c r="F350" i="7"/>
  <c r="F311" i="7"/>
  <c r="F71" i="7"/>
  <c r="F116" i="7"/>
  <c r="F205" i="7"/>
  <c r="F72" i="7"/>
  <c r="F250" i="7"/>
  <c r="F117" i="7"/>
  <c r="F118" i="7"/>
  <c r="F65" i="7"/>
  <c r="F251" i="7"/>
  <c r="F252" i="7"/>
  <c r="F172" i="7"/>
  <c r="F196" i="7"/>
  <c r="F173" i="7"/>
  <c r="F351" i="7"/>
  <c r="F174" i="7"/>
  <c r="F253" i="7"/>
  <c r="F257" i="7"/>
  <c r="F31" i="7"/>
  <c r="F341" i="7"/>
  <c r="F342" i="7"/>
  <c r="F254" i="7"/>
  <c r="F44" i="7"/>
  <c r="D258" i="7"/>
  <c r="D123" i="7"/>
  <c r="D321" i="7"/>
  <c r="D124" i="7"/>
  <c r="D175" i="7"/>
  <c r="D176" i="7"/>
  <c r="D206" i="7"/>
  <c r="D45" i="7"/>
  <c r="D66" i="7"/>
  <c r="D46" i="7"/>
  <c r="D259" i="7"/>
  <c r="D207" i="7"/>
  <c r="D125" i="7"/>
  <c r="D47" i="7"/>
  <c r="D197" i="7"/>
  <c r="D73" i="7"/>
  <c r="D208" i="7"/>
  <c r="D177" i="7"/>
  <c r="D260" i="7"/>
  <c r="D343" i="7"/>
  <c r="D74" i="7"/>
  <c r="D322" i="7"/>
  <c r="D119" i="7"/>
  <c r="D75" i="7"/>
  <c r="D255" i="7"/>
  <c r="D198" i="7"/>
  <c r="D209" i="7"/>
  <c r="D126" i="7"/>
  <c r="D210" i="7"/>
  <c r="D261" i="7"/>
  <c r="D48" i="7"/>
  <c r="D34" i="7"/>
  <c r="D127" i="7"/>
  <c r="D211" i="7"/>
  <c r="D178" i="7"/>
  <c r="D199" i="7"/>
  <c r="D128" i="7"/>
  <c r="D179" i="7"/>
  <c r="D212" i="7"/>
  <c r="D262" i="7"/>
  <c r="D200" i="7"/>
  <c r="D263" i="7"/>
  <c r="D264" i="7"/>
  <c r="D213" i="7"/>
  <c r="D323" i="7"/>
  <c r="D35" i="7"/>
  <c r="D312" i="7"/>
  <c r="D76" i="7"/>
  <c r="D120" i="7"/>
  <c r="D49" i="7"/>
  <c r="D214" i="7"/>
  <c r="D180" i="7"/>
  <c r="D181" i="7"/>
  <c r="D77" i="7"/>
  <c r="D265" i="7"/>
  <c r="D129" i="7"/>
  <c r="D313" i="7"/>
  <c r="D266" i="7"/>
  <c r="D267" i="7"/>
  <c r="D6" i="7"/>
  <c r="D130" i="7"/>
  <c r="D182" i="7"/>
  <c r="D78" i="7"/>
  <c r="D50" i="7"/>
  <c r="D131" i="7"/>
  <c r="D79" i="7"/>
  <c r="D80" i="7"/>
  <c r="D215" i="7"/>
  <c r="D314" i="7"/>
  <c r="D183" i="7"/>
  <c r="D12" i="7"/>
  <c r="D268" i="7"/>
  <c r="D269" i="7"/>
  <c r="D81" i="7"/>
  <c r="D344" i="7"/>
  <c r="D5" i="7"/>
  <c r="D184" i="7"/>
  <c r="D132" i="7"/>
  <c r="D270" i="7"/>
  <c r="D216" i="7"/>
  <c r="D133" i="7"/>
  <c r="D134" i="7"/>
  <c r="D135" i="7"/>
  <c r="D217" i="7"/>
  <c r="D271" i="7"/>
  <c r="D51" i="7"/>
  <c r="D324" i="7"/>
  <c r="D325" i="7"/>
  <c r="D9" i="7"/>
  <c r="D218" i="7"/>
  <c r="D121" i="7"/>
  <c r="D201" i="7"/>
  <c r="D13" i="7"/>
  <c r="D272" i="7"/>
  <c r="D219" i="7"/>
  <c r="D136" i="7"/>
  <c r="D137" i="7"/>
  <c r="D273" i="7"/>
  <c r="D52" i="7"/>
  <c r="D274" i="7"/>
  <c r="D315" i="7"/>
  <c r="D53" i="7"/>
  <c r="D10" i="7"/>
  <c r="D275" i="7"/>
  <c r="D22" i="7"/>
  <c r="D276" i="7"/>
  <c r="D82" i="7"/>
  <c r="D138" i="7"/>
  <c r="D220" i="7"/>
  <c r="D83" i="7"/>
  <c r="D277" i="7"/>
  <c r="D221" i="7"/>
  <c r="D222" i="7"/>
  <c r="D20" i="7"/>
  <c r="D139" i="7"/>
  <c r="D316" i="7"/>
  <c r="D223" i="7"/>
  <c r="D278" i="7"/>
  <c r="D67" i="7"/>
  <c r="D326" i="7"/>
  <c r="D84" i="7"/>
  <c r="D85" i="7"/>
  <c r="D86" i="7"/>
  <c r="D279" i="7"/>
  <c r="D87" i="7"/>
  <c r="D280" i="7"/>
  <c r="D327" i="7"/>
  <c r="D54" i="7"/>
  <c r="D88" i="7"/>
  <c r="D328" i="7"/>
  <c r="D55" i="7"/>
  <c r="D224" i="7"/>
  <c r="D185" i="7"/>
  <c r="D140" i="7"/>
  <c r="D23" i="7"/>
  <c r="D141" i="7"/>
  <c r="D281" i="7"/>
  <c r="D89" i="7"/>
  <c r="D225" i="7"/>
  <c r="D186" i="7"/>
  <c r="D282" i="7"/>
  <c r="D24" i="7"/>
  <c r="D142" i="7"/>
  <c r="D32" i="7"/>
  <c r="D187" i="7"/>
  <c r="D283" i="7"/>
  <c r="D143" i="7"/>
  <c r="D144" i="7"/>
  <c r="D90" i="7"/>
  <c r="D345" i="7"/>
  <c r="D188" i="7"/>
  <c r="D91" i="7"/>
  <c r="D145" i="7"/>
  <c r="D146" i="7"/>
  <c r="D226" i="7"/>
  <c r="D147" i="7"/>
  <c r="D25" i="7"/>
  <c r="D36" i="7"/>
  <c r="D92" i="7"/>
  <c r="D26" i="7"/>
  <c r="D346" i="7"/>
  <c r="D284" i="7"/>
  <c r="D148" i="7"/>
  <c r="D149" i="7"/>
  <c r="D93" i="7"/>
  <c r="D94" i="7"/>
  <c r="D285" i="7"/>
  <c r="D95" i="7"/>
  <c r="D96" i="7"/>
  <c r="D286" i="7"/>
  <c r="D347" i="7"/>
  <c r="D150" i="7"/>
  <c r="D227" i="7"/>
  <c r="D56" i="7"/>
  <c r="D97" i="7"/>
  <c r="D98" i="7"/>
  <c r="D14" i="7"/>
  <c r="D15" i="7"/>
  <c r="D228" i="7"/>
  <c r="D151" i="7"/>
  <c r="D287" i="7"/>
  <c r="D99" i="7"/>
  <c r="D229" i="7"/>
  <c r="D57" i="7"/>
  <c r="D202" i="7"/>
  <c r="D230" i="7"/>
  <c r="D68" i="7"/>
  <c r="D329" i="7"/>
  <c r="D231" i="7"/>
  <c r="D152" i="7"/>
  <c r="D153" i="7"/>
  <c r="D154" i="7"/>
  <c r="D232" i="7"/>
  <c r="D288" i="7"/>
  <c r="D330" i="7"/>
  <c r="D155" i="7"/>
  <c r="D100" i="7"/>
  <c r="D289" i="7"/>
  <c r="D37" i="7"/>
  <c r="D233" i="7"/>
  <c r="D101" i="7"/>
  <c r="D290" i="7"/>
  <c r="D8" i="7"/>
  <c r="D291" i="7"/>
  <c r="D156" i="7"/>
  <c r="D234" i="7"/>
  <c r="D58" i="7"/>
  <c r="D235" i="7"/>
  <c r="D292" i="7"/>
  <c r="D203" i="7"/>
  <c r="D348" i="7"/>
  <c r="D293" i="7"/>
  <c r="D102" i="7"/>
  <c r="D103" i="7"/>
  <c r="D21" i="7"/>
  <c r="D236" i="7"/>
  <c r="D237" i="7"/>
  <c r="D16" i="7"/>
  <c r="D294" i="7"/>
  <c r="D189" i="7"/>
  <c r="D295" i="7"/>
  <c r="D296" i="7"/>
  <c r="D69" i="7"/>
  <c r="D190" i="7"/>
  <c r="D122" i="7"/>
  <c r="D238" i="7"/>
  <c r="D331" i="7"/>
  <c r="D38" i="7"/>
  <c r="D297" i="7"/>
  <c r="D332" i="7"/>
  <c r="D157" i="7"/>
  <c r="D333" i="7"/>
  <c r="D334" i="7"/>
  <c r="D191" i="7"/>
  <c r="D158" i="7"/>
  <c r="D7" i="7"/>
  <c r="D104" i="7"/>
  <c r="D298" i="7"/>
  <c r="D39" i="7"/>
  <c r="D299" i="7"/>
  <c r="D59" i="7"/>
  <c r="D105" i="7"/>
  <c r="D40" i="7"/>
  <c r="D41" i="7"/>
  <c r="D159" i="7"/>
  <c r="D106" i="7"/>
  <c r="D19" i="7"/>
  <c r="D335" i="7"/>
  <c r="D300" i="7"/>
  <c r="D107" i="7"/>
  <c r="D317" i="7"/>
  <c r="D160" i="7"/>
  <c r="D318" i="7"/>
  <c r="D60" i="7"/>
  <c r="D239" i="7"/>
  <c r="D319" i="7"/>
  <c r="D240" i="7"/>
  <c r="D161" i="7"/>
  <c r="D241" i="7"/>
  <c r="D108" i="7"/>
  <c r="D33" i="7"/>
  <c r="D301" i="7"/>
  <c r="D242" i="7"/>
  <c r="D243" i="7"/>
  <c r="D42" i="7"/>
  <c r="D336" i="7"/>
  <c r="D244" i="7"/>
  <c r="D61" i="7"/>
  <c r="D27" i="7"/>
  <c r="D162" i="7"/>
  <c r="D62" i="7"/>
  <c r="D11" i="7"/>
  <c r="D109" i="7"/>
  <c r="D192" i="7"/>
  <c r="D245" i="7"/>
  <c r="D302" i="7"/>
  <c r="D110" i="7"/>
  <c r="D111" i="7"/>
  <c r="D193" i="7"/>
  <c r="D246" i="7"/>
  <c r="D303" i="7"/>
  <c r="D349" i="7"/>
  <c r="D320" i="7"/>
  <c r="D304" i="7"/>
  <c r="D305" i="7"/>
  <c r="D256" i="7"/>
  <c r="D112" i="7"/>
  <c r="D163" i="7"/>
  <c r="D28" i="7"/>
  <c r="D164" i="7"/>
  <c r="D306" i="7"/>
  <c r="D337" i="7"/>
  <c r="D338" i="7"/>
  <c r="D165" i="7"/>
  <c r="D166" i="7"/>
  <c r="D307" i="7"/>
  <c r="D204" i="7"/>
  <c r="D308" i="7"/>
  <c r="D29" i="7"/>
  <c r="D247" i="7"/>
  <c r="D248" i="7"/>
  <c r="D167" i="7"/>
  <c r="D249" i="7"/>
  <c r="D168" i="7"/>
  <c r="D194" i="7"/>
  <c r="D195" i="7"/>
  <c r="D63" i="7"/>
  <c r="D113" i="7"/>
  <c r="D43" i="7"/>
  <c r="D114" i="7"/>
  <c r="D17" i="7"/>
  <c r="D309" i="7"/>
  <c r="D70" i="7"/>
  <c r="D64" i="7"/>
  <c r="D339" i="7"/>
  <c r="D169" i="7"/>
  <c r="D170" i="7"/>
  <c r="D30" i="7"/>
  <c r="D171" i="7"/>
  <c r="D310" i="7"/>
  <c r="D340" i="7"/>
  <c r="D18" i="7"/>
  <c r="D115" i="7"/>
  <c r="D350" i="7"/>
  <c r="D311" i="7"/>
  <c r="D71" i="7"/>
  <c r="D116" i="7"/>
  <c r="D205" i="7"/>
  <c r="D72" i="7"/>
  <c r="D250" i="7"/>
  <c r="D117" i="7"/>
  <c r="D118" i="7"/>
  <c r="D65" i="7"/>
  <c r="D251" i="7"/>
  <c r="D252" i="7"/>
  <c r="D172" i="7"/>
  <c r="D196" i="7"/>
  <c r="D173" i="7"/>
  <c r="D351" i="7"/>
  <c r="D174" i="7"/>
  <c r="D253" i="7"/>
  <c r="D257" i="7"/>
  <c r="D31" i="7"/>
  <c r="D341" i="7"/>
  <c r="D342" i="7"/>
  <c r="D254" i="7"/>
  <c r="D44" i="7"/>
  <c r="Q3" i="2"/>
  <c r="N290" i="5"/>
  <c r="N48" i="5"/>
  <c r="N211" i="5"/>
  <c r="N183" i="5"/>
  <c r="N28" i="5"/>
  <c r="N291" i="5"/>
  <c r="N49" i="5"/>
  <c r="N116" i="5"/>
  <c r="N212" i="5"/>
  <c r="N213" i="5"/>
  <c r="N292" i="5"/>
  <c r="N117" i="5"/>
  <c r="N184" i="5"/>
  <c r="N293" i="5"/>
  <c r="N118" i="5"/>
  <c r="N334" i="5"/>
  <c r="N119" i="5"/>
  <c r="N113" i="5"/>
  <c r="N294" i="5"/>
  <c r="N9" i="5"/>
  <c r="N120" i="5"/>
  <c r="N295" i="5"/>
  <c r="N185" i="5"/>
  <c r="N50" i="5"/>
  <c r="N186" i="5"/>
  <c r="N51" i="5"/>
  <c r="N121" i="5"/>
  <c r="N187" i="5"/>
  <c r="N214" i="5"/>
  <c r="N52" i="5"/>
  <c r="N53" i="5"/>
  <c r="N54" i="5"/>
  <c r="N215" i="5"/>
  <c r="N122" i="5"/>
  <c r="N7" i="5"/>
  <c r="N216" i="5"/>
  <c r="N296" i="5"/>
  <c r="N123" i="5"/>
  <c r="N124" i="5"/>
  <c r="N188" i="5"/>
  <c r="N189" i="5"/>
  <c r="N55" i="5"/>
  <c r="N56" i="5"/>
  <c r="N217" i="5"/>
  <c r="N29" i="5"/>
  <c r="N125" i="5"/>
  <c r="N335" i="5"/>
  <c r="N218" i="5"/>
  <c r="N219" i="5"/>
  <c r="N126" i="5"/>
  <c r="N127" i="5"/>
  <c r="N30" i="5"/>
  <c r="N220" i="5"/>
  <c r="N57" i="5"/>
  <c r="N58" i="5"/>
  <c r="N297" i="5"/>
  <c r="N128" i="5"/>
  <c r="N336" i="5"/>
  <c r="N337" i="5"/>
  <c r="N277" i="5"/>
  <c r="N221" i="5"/>
  <c r="N222" i="5"/>
  <c r="N18" i="5"/>
  <c r="N298" i="5"/>
  <c r="N173" i="5"/>
  <c r="N59" i="5"/>
  <c r="N31" i="5"/>
  <c r="N19" i="5"/>
  <c r="N190" i="5"/>
  <c r="N299" i="5"/>
  <c r="N338" i="5"/>
  <c r="N60" i="5"/>
  <c r="N129" i="5"/>
  <c r="N20" i="5"/>
  <c r="N61" i="5"/>
  <c r="N130" i="5"/>
  <c r="N21" i="5"/>
  <c r="N191" i="5"/>
  <c r="N131" i="5"/>
  <c r="N300" i="5"/>
  <c r="N22" i="5"/>
  <c r="N62" i="5"/>
  <c r="N346" i="5"/>
  <c r="N223" i="5"/>
  <c r="N32" i="5"/>
  <c r="N132" i="5"/>
  <c r="N224" i="5"/>
  <c r="N63" i="5"/>
  <c r="N225" i="5"/>
  <c r="N226" i="5"/>
  <c r="N33" i="5"/>
  <c r="N301" i="5"/>
  <c r="N133" i="5"/>
  <c r="N64" i="5"/>
  <c r="N134" i="5"/>
  <c r="N65" i="5"/>
  <c r="N114" i="5"/>
  <c r="N227" i="5"/>
  <c r="N66" i="5"/>
  <c r="N228" i="5"/>
  <c r="N67" i="5"/>
  <c r="N302" i="5"/>
  <c r="N229" i="5"/>
  <c r="N68" i="5"/>
  <c r="N192" i="5"/>
  <c r="N193" i="5"/>
  <c r="N135" i="5"/>
  <c r="N230" i="5"/>
  <c r="N10" i="5"/>
  <c r="N194" i="5"/>
  <c r="N136" i="5"/>
  <c r="N303" i="5"/>
  <c r="N344" i="5"/>
  <c r="N69" i="5"/>
  <c r="N195" i="5"/>
  <c r="N231" i="5"/>
  <c r="N232" i="5"/>
  <c r="N233" i="5"/>
  <c r="N278" i="5"/>
  <c r="N174" i="5"/>
  <c r="N137" i="5"/>
  <c r="N304" i="5"/>
  <c r="N138" i="5"/>
  <c r="N70" i="5"/>
  <c r="N234" i="5"/>
  <c r="N279" i="5"/>
  <c r="N235" i="5"/>
  <c r="N71" i="5"/>
  <c r="N43" i="5"/>
  <c r="N175" i="5"/>
  <c r="N34" i="5"/>
  <c r="N11" i="5"/>
  <c r="N72" i="5"/>
  <c r="N73" i="5"/>
  <c r="N236" i="5"/>
  <c r="N74" i="5"/>
  <c r="N237" i="5"/>
  <c r="N75" i="5"/>
  <c r="N196" i="5"/>
  <c r="N305" i="5"/>
  <c r="N238" i="5"/>
  <c r="N239" i="5"/>
  <c r="N139" i="5"/>
  <c r="N140" i="5"/>
  <c r="N240" i="5"/>
  <c r="N241" i="5"/>
  <c r="N76" i="5"/>
  <c r="N306" i="5"/>
  <c r="N141" i="5"/>
  <c r="N77" i="5"/>
  <c r="N78" i="5"/>
  <c r="N176" i="5"/>
  <c r="N242" i="5"/>
  <c r="N243" i="5"/>
  <c r="N79" i="5"/>
  <c r="N197" i="5"/>
  <c r="N244" i="5"/>
  <c r="N35" i="5"/>
  <c r="N36" i="5"/>
  <c r="N280" i="5"/>
  <c r="N245" i="5"/>
  <c r="N142" i="5"/>
  <c r="N80" i="5"/>
  <c r="N198" i="5"/>
  <c r="N143" i="5"/>
  <c r="N12" i="5"/>
  <c r="N307" i="5"/>
  <c r="N81" i="5"/>
  <c r="N144" i="5"/>
  <c r="N246" i="5"/>
  <c r="N339" i="5"/>
  <c r="N332" i="5"/>
  <c r="N37" i="5"/>
  <c r="N247" i="5"/>
  <c r="N82" i="5"/>
  <c r="N248" i="5"/>
  <c r="N13" i="5"/>
  <c r="N249" i="5"/>
  <c r="N23" i="5"/>
  <c r="N250" i="5"/>
  <c r="N308" i="5"/>
  <c r="N251" i="5"/>
  <c r="N145" i="5"/>
  <c r="N281" i="5"/>
  <c r="N340" i="5"/>
  <c r="N309" i="5"/>
  <c r="N252" i="5"/>
  <c r="N146" i="5"/>
  <c r="N147" i="5"/>
  <c r="N253" i="5"/>
  <c r="N254" i="5"/>
  <c r="N310" i="5"/>
  <c r="N24" i="5"/>
  <c r="N148" i="5"/>
  <c r="N83" i="5"/>
  <c r="N84" i="5"/>
  <c r="N85" i="5"/>
  <c r="N199" i="5"/>
  <c r="N255" i="5"/>
  <c r="N341" i="5"/>
  <c r="N86" i="5"/>
  <c r="N149" i="5"/>
  <c r="N87" i="5"/>
  <c r="N88" i="5"/>
  <c r="N200" i="5"/>
  <c r="N201" i="5"/>
  <c r="N202" i="5"/>
  <c r="N282" i="5"/>
  <c r="N256" i="5"/>
  <c r="N311" i="5"/>
  <c r="N14" i="5"/>
  <c r="N257" i="5"/>
  <c r="N312" i="5"/>
  <c r="N258" i="5"/>
  <c r="N203" i="5"/>
  <c r="N313" i="5"/>
  <c r="N150" i="5"/>
  <c r="N89" i="5"/>
  <c r="N283" i="5"/>
  <c r="N151" i="5"/>
  <c r="N314" i="5"/>
  <c r="N152" i="5"/>
  <c r="N177" i="5"/>
  <c r="N259" i="5"/>
  <c r="N284" i="5"/>
  <c r="N90" i="5"/>
  <c r="N25" i="5"/>
  <c r="N260" i="5"/>
  <c r="N261" i="5"/>
  <c r="N44" i="5"/>
  <c r="N91" i="5"/>
  <c r="N38" i="5"/>
  <c r="N262" i="5"/>
  <c r="N315" i="5"/>
  <c r="N153" i="5"/>
  <c r="N154" i="5"/>
  <c r="N26" i="5"/>
  <c r="N316" i="5"/>
  <c r="N92" i="5"/>
  <c r="N317" i="5"/>
  <c r="N263" i="5"/>
  <c r="N39" i="5"/>
  <c r="N155" i="5"/>
  <c r="N45" i="5"/>
  <c r="N93" i="5"/>
  <c r="N156" i="5"/>
  <c r="N157" i="5"/>
  <c r="N318" i="5"/>
  <c r="N264" i="5"/>
  <c r="N94" i="5"/>
  <c r="N95" i="5"/>
  <c r="N178" i="5"/>
  <c r="N342" i="5"/>
  <c r="N285" i="5"/>
  <c r="N96" i="5"/>
  <c r="N17" i="5"/>
  <c r="N158" i="5"/>
  <c r="N27" i="5"/>
  <c r="N319" i="5"/>
  <c r="N265" i="5"/>
  <c r="N97" i="5"/>
  <c r="N159" i="5"/>
  <c r="N98" i="5"/>
  <c r="N15" i="5"/>
  <c r="N99" i="5"/>
  <c r="N286" i="5"/>
  <c r="N160" i="5"/>
  <c r="N161" i="5"/>
  <c r="N320" i="5"/>
  <c r="N162" i="5"/>
  <c r="N321" i="5"/>
  <c r="N179" i="5"/>
  <c r="N100" i="5"/>
  <c r="N163" i="5"/>
  <c r="N322" i="5"/>
  <c r="N266" i="5"/>
  <c r="N323" i="5"/>
  <c r="N267" i="5"/>
  <c r="N324" i="5"/>
  <c r="N101" i="5"/>
  <c r="N40" i="5"/>
  <c r="N5" i="5"/>
  <c r="N287" i="5"/>
  <c r="N102" i="5"/>
  <c r="N164" i="5"/>
  <c r="N268" i="5"/>
  <c r="N8" i="5"/>
  <c r="N204" i="5"/>
  <c r="N180" i="5"/>
  <c r="N325" i="5"/>
  <c r="N41" i="5"/>
  <c r="N269" i="5"/>
  <c r="N103" i="5"/>
  <c r="N205" i="5"/>
  <c r="N181" i="5"/>
  <c r="N206" i="5"/>
  <c r="N326" i="5"/>
  <c r="N104" i="5"/>
  <c r="N105" i="5"/>
  <c r="N165" i="5"/>
  <c r="N106" i="5"/>
  <c r="N327" i="5"/>
  <c r="N207" i="5"/>
  <c r="N270" i="5"/>
  <c r="N107" i="5"/>
  <c r="N182" i="5"/>
  <c r="N208" i="5"/>
  <c r="N108" i="5"/>
  <c r="N166" i="5"/>
  <c r="N333" i="5"/>
  <c r="N115" i="5"/>
  <c r="N328" i="5"/>
  <c r="N46" i="5"/>
  <c r="N109" i="5"/>
  <c r="N345" i="5"/>
  <c r="N271" i="5"/>
  <c r="N42" i="5"/>
  <c r="N272" i="5"/>
  <c r="N47" i="5"/>
  <c r="N167" i="5"/>
  <c r="N6" i="5"/>
  <c r="N168" i="5"/>
  <c r="N329" i="5"/>
  <c r="N169" i="5"/>
  <c r="N170" i="5"/>
  <c r="N288" i="5"/>
  <c r="N209" i="5"/>
  <c r="N343" i="5"/>
  <c r="N171" i="5"/>
  <c r="N330" i="5"/>
  <c r="N210" i="5"/>
  <c r="N273" i="5"/>
  <c r="N274" i="5"/>
  <c r="N172" i="5"/>
  <c r="N110" i="5"/>
  <c r="N289" i="5"/>
  <c r="N111" i="5"/>
  <c r="N275" i="5"/>
  <c r="N331" i="5"/>
  <c r="N16" i="5"/>
  <c r="N112" i="5"/>
  <c r="N276" i="5"/>
  <c r="L290" i="5"/>
  <c r="L48" i="5"/>
  <c r="L211" i="5"/>
  <c r="L183" i="5"/>
  <c r="L28" i="5"/>
  <c r="L291" i="5"/>
  <c r="L49" i="5"/>
  <c r="L116" i="5"/>
  <c r="L212" i="5"/>
  <c r="L213" i="5"/>
  <c r="L292" i="5"/>
  <c r="L117" i="5"/>
  <c r="L184" i="5"/>
  <c r="L293" i="5"/>
  <c r="L118" i="5"/>
  <c r="L334" i="5"/>
  <c r="L119" i="5"/>
  <c r="L113" i="5"/>
  <c r="L294" i="5"/>
  <c r="L9" i="5"/>
  <c r="L120" i="5"/>
  <c r="L295" i="5"/>
  <c r="L185" i="5"/>
  <c r="L50" i="5"/>
  <c r="L186" i="5"/>
  <c r="L51" i="5"/>
  <c r="L121" i="5"/>
  <c r="L187" i="5"/>
  <c r="L214" i="5"/>
  <c r="L52" i="5"/>
  <c r="L53" i="5"/>
  <c r="L54" i="5"/>
  <c r="L215" i="5"/>
  <c r="L122" i="5"/>
  <c r="L7" i="5"/>
  <c r="L216" i="5"/>
  <c r="L296" i="5"/>
  <c r="L123" i="5"/>
  <c r="L124" i="5"/>
  <c r="L188" i="5"/>
  <c r="L189" i="5"/>
  <c r="L55" i="5"/>
  <c r="L56" i="5"/>
  <c r="L217" i="5"/>
  <c r="L29" i="5"/>
  <c r="L125" i="5"/>
  <c r="L335" i="5"/>
  <c r="L218" i="5"/>
  <c r="L219" i="5"/>
  <c r="L126" i="5"/>
  <c r="L127" i="5"/>
  <c r="L30" i="5"/>
  <c r="L220" i="5"/>
  <c r="L57" i="5"/>
  <c r="L58" i="5"/>
  <c r="L297" i="5"/>
  <c r="L128" i="5"/>
  <c r="L336" i="5"/>
  <c r="L337" i="5"/>
  <c r="L277" i="5"/>
  <c r="L221" i="5"/>
  <c r="L222" i="5"/>
  <c r="L18" i="5"/>
  <c r="L298" i="5"/>
  <c r="L173" i="5"/>
  <c r="L59" i="5"/>
  <c r="L31" i="5"/>
  <c r="L19" i="5"/>
  <c r="L190" i="5"/>
  <c r="L299" i="5"/>
  <c r="L338" i="5"/>
  <c r="L60" i="5"/>
  <c r="L129" i="5"/>
  <c r="L20" i="5"/>
  <c r="L61" i="5"/>
  <c r="L130" i="5"/>
  <c r="L21" i="5"/>
  <c r="L191" i="5"/>
  <c r="L131" i="5"/>
  <c r="L300" i="5"/>
  <c r="L22" i="5"/>
  <c r="L62" i="5"/>
  <c r="L346" i="5"/>
  <c r="L223" i="5"/>
  <c r="L32" i="5"/>
  <c r="L132" i="5"/>
  <c r="L224" i="5"/>
  <c r="L63" i="5"/>
  <c r="L225" i="5"/>
  <c r="L226" i="5"/>
  <c r="L33" i="5"/>
  <c r="L301" i="5"/>
  <c r="L133" i="5"/>
  <c r="L64" i="5"/>
  <c r="L134" i="5"/>
  <c r="L65" i="5"/>
  <c r="L114" i="5"/>
  <c r="L227" i="5"/>
  <c r="L66" i="5"/>
  <c r="L228" i="5"/>
  <c r="L67" i="5"/>
  <c r="L302" i="5"/>
  <c r="L229" i="5"/>
  <c r="L68" i="5"/>
  <c r="L192" i="5"/>
  <c r="L193" i="5"/>
  <c r="L135" i="5"/>
  <c r="L230" i="5"/>
  <c r="L10" i="5"/>
  <c r="L194" i="5"/>
  <c r="L136" i="5"/>
  <c r="L303" i="5"/>
  <c r="L344" i="5"/>
  <c r="L69" i="5"/>
  <c r="L195" i="5"/>
  <c r="L231" i="5"/>
  <c r="L232" i="5"/>
  <c r="L233" i="5"/>
  <c r="L278" i="5"/>
  <c r="L174" i="5"/>
  <c r="L137" i="5"/>
  <c r="L304" i="5"/>
  <c r="L138" i="5"/>
  <c r="L70" i="5"/>
  <c r="L234" i="5"/>
  <c r="L279" i="5"/>
  <c r="L235" i="5"/>
  <c r="L71" i="5"/>
  <c r="L43" i="5"/>
  <c r="L175" i="5"/>
  <c r="L34" i="5"/>
  <c r="L11" i="5"/>
  <c r="L72" i="5"/>
  <c r="L73" i="5"/>
  <c r="L236" i="5"/>
  <c r="L74" i="5"/>
  <c r="L237" i="5"/>
  <c r="L75" i="5"/>
  <c r="L196" i="5"/>
  <c r="L305" i="5"/>
  <c r="L238" i="5"/>
  <c r="L239" i="5"/>
  <c r="L139" i="5"/>
  <c r="L140" i="5"/>
  <c r="L240" i="5"/>
  <c r="L241" i="5"/>
  <c r="L76" i="5"/>
  <c r="L306" i="5"/>
  <c r="L141" i="5"/>
  <c r="L77" i="5"/>
  <c r="L78" i="5"/>
  <c r="L176" i="5"/>
  <c r="L242" i="5"/>
  <c r="L243" i="5"/>
  <c r="L79" i="5"/>
  <c r="L197" i="5"/>
  <c r="L244" i="5"/>
  <c r="L35" i="5"/>
  <c r="L36" i="5"/>
  <c r="L280" i="5"/>
  <c r="L245" i="5"/>
  <c r="L142" i="5"/>
  <c r="L80" i="5"/>
  <c r="L198" i="5"/>
  <c r="L143" i="5"/>
  <c r="L12" i="5"/>
  <c r="L307" i="5"/>
  <c r="L81" i="5"/>
  <c r="L144" i="5"/>
  <c r="L246" i="5"/>
  <c r="L339" i="5"/>
  <c r="L332" i="5"/>
  <c r="L37" i="5"/>
  <c r="L247" i="5"/>
  <c r="L82" i="5"/>
  <c r="L248" i="5"/>
  <c r="L13" i="5"/>
  <c r="L249" i="5"/>
  <c r="L23" i="5"/>
  <c r="L250" i="5"/>
  <c r="L308" i="5"/>
  <c r="L251" i="5"/>
  <c r="L145" i="5"/>
  <c r="L281" i="5"/>
  <c r="L340" i="5"/>
  <c r="L309" i="5"/>
  <c r="L252" i="5"/>
  <c r="L146" i="5"/>
  <c r="L147" i="5"/>
  <c r="L253" i="5"/>
  <c r="L254" i="5"/>
  <c r="L310" i="5"/>
  <c r="L24" i="5"/>
  <c r="L148" i="5"/>
  <c r="L83" i="5"/>
  <c r="L84" i="5"/>
  <c r="L85" i="5"/>
  <c r="L199" i="5"/>
  <c r="L255" i="5"/>
  <c r="L341" i="5"/>
  <c r="L86" i="5"/>
  <c r="L149" i="5"/>
  <c r="L87" i="5"/>
  <c r="L88" i="5"/>
  <c r="L200" i="5"/>
  <c r="L201" i="5"/>
  <c r="L202" i="5"/>
  <c r="L282" i="5"/>
  <c r="L256" i="5"/>
  <c r="L311" i="5"/>
  <c r="L14" i="5"/>
  <c r="L257" i="5"/>
  <c r="L312" i="5"/>
  <c r="L258" i="5"/>
  <c r="L203" i="5"/>
  <c r="L313" i="5"/>
  <c r="L150" i="5"/>
  <c r="L89" i="5"/>
  <c r="L283" i="5"/>
  <c r="L151" i="5"/>
  <c r="L314" i="5"/>
  <c r="L152" i="5"/>
  <c r="L177" i="5"/>
  <c r="L259" i="5"/>
  <c r="L284" i="5"/>
  <c r="L90" i="5"/>
  <c r="L25" i="5"/>
  <c r="L260" i="5"/>
  <c r="L261" i="5"/>
  <c r="L44" i="5"/>
  <c r="L91" i="5"/>
  <c r="L38" i="5"/>
  <c r="L262" i="5"/>
  <c r="L315" i="5"/>
  <c r="L153" i="5"/>
  <c r="L154" i="5"/>
  <c r="L26" i="5"/>
  <c r="L316" i="5"/>
  <c r="L92" i="5"/>
  <c r="L317" i="5"/>
  <c r="L263" i="5"/>
  <c r="L39" i="5"/>
  <c r="L155" i="5"/>
  <c r="L45" i="5"/>
  <c r="L93" i="5"/>
  <c r="L156" i="5"/>
  <c r="L157" i="5"/>
  <c r="L318" i="5"/>
  <c r="L264" i="5"/>
  <c r="L94" i="5"/>
  <c r="L95" i="5"/>
  <c r="L178" i="5"/>
  <c r="L342" i="5"/>
  <c r="L285" i="5"/>
  <c r="L96" i="5"/>
  <c r="L17" i="5"/>
  <c r="L158" i="5"/>
  <c r="L27" i="5"/>
  <c r="L319" i="5"/>
  <c r="L265" i="5"/>
  <c r="L97" i="5"/>
  <c r="L159" i="5"/>
  <c r="L98" i="5"/>
  <c r="L15" i="5"/>
  <c r="L99" i="5"/>
  <c r="L286" i="5"/>
  <c r="L160" i="5"/>
  <c r="L161" i="5"/>
  <c r="L320" i="5"/>
  <c r="L162" i="5"/>
  <c r="L321" i="5"/>
  <c r="L179" i="5"/>
  <c r="L100" i="5"/>
  <c r="L163" i="5"/>
  <c r="L322" i="5"/>
  <c r="L266" i="5"/>
  <c r="L323" i="5"/>
  <c r="L267" i="5"/>
  <c r="L324" i="5"/>
  <c r="L101" i="5"/>
  <c r="L40" i="5"/>
  <c r="L5" i="5"/>
  <c r="L287" i="5"/>
  <c r="L102" i="5"/>
  <c r="L164" i="5"/>
  <c r="L268" i="5"/>
  <c r="L8" i="5"/>
  <c r="L204" i="5"/>
  <c r="L180" i="5"/>
  <c r="L325" i="5"/>
  <c r="L41" i="5"/>
  <c r="L269" i="5"/>
  <c r="L103" i="5"/>
  <c r="L205" i="5"/>
  <c r="L181" i="5"/>
  <c r="L206" i="5"/>
  <c r="L326" i="5"/>
  <c r="L104" i="5"/>
  <c r="L105" i="5"/>
  <c r="L165" i="5"/>
  <c r="L106" i="5"/>
  <c r="L327" i="5"/>
  <c r="L207" i="5"/>
  <c r="L270" i="5"/>
  <c r="L107" i="5"/>
  <c r="L182" i="5"/>
  <c r="L208" i="5"/>
  <c r="L108" i="5"/>
  <c r="L166" i="5"/>
  <c r="L333" i="5"/>
  <c r="L115" i="5"/>
  <c r="L328" i="5"/>
  <c r="L46" i="5"/>
  <c r="L109" i="5"/>
  <c r="L345" i="5"/>
  <c r="L271" i="5"/>
  <c r="L42" i="5"/>
  <c r="L272" i="5"/>
  <c r="L47" i="5"/>
  <c r="L167" i="5"/>
  <c r="L6" i="5"/>
  <c r="L168" i="5"/>
  <c r="L329" i="5"/>
  <c r="L169" i="5"/>
  <c r="L170" i="5"/>
  <c r="L288" i="5"/>
  <c r="L209" i="5"/>
  <c r="L343" i="5"/>
  <c r="L171" i="5"/>
  <c r="L330" i="5"/>
  <c r="L210" i="5"/>
  <c r="L273" i="5"/>
  <c r="L274" i="5"/>
  <c r="L172" i="5"/>
  <c r="L110" i="5"/>
  <c r="L289" i="5"/>
  <c r="L111" i="5"/>
  <c r="L275" i="5"/>
  <c r="L331" i="5"/>
  <c r="L16" i="5"/>
  <c r="L112" i="5"/>
  <c r="L276" i="5"/>
  <c r="J290" i="5"/>
  <c r="J48" i="5"/>
  <c r="J211" i="5"/>
  <c r="J183" i="5"/>
  <c r="J28" i="5"/>
  <c r="J291" i="5"/>
  <c r="J49" i="5"/>
  <c r="J116" i="5"/>
  <c r="J212" i="5"/>
  <c r="J213" i="5"/>
  <c r="J292" i="5"/>
  <c r="J117" i="5"/>
  <c r="J184" i="5"/>
  <c r="J293" i="5"/>
  <c r="J118" i="5"/>
  <c r="J334" i="5"/>
  <c r="J119" i="5"/>
  <c r="J113" i="5"/>
  <c r="J294" i="5"/>
  <c r="J9" i="5"/>
  <c r="J120" i="5"/>
  <c r="J295" i="5"/>
  <c r="J185" i="5"/>
  <c r="J50" i="5"/>
  <c r="J186" i="5"/>
  <c r="J51" i="5"/>
  <c r="J121" i="5"/>
  <c r="J187" i="5"/>
  <c r="J214" i="5"/>
  <c r="J52" i="5"/>
  <c r="J53" i="5"/>
  <c r="J54" i="5"/>
  <c r="J215" i="5"/>
  <c r="J122" i="5"/>
  <c r="J7" i="5"/>
  <c r="J216" i="5"/>
  <c r="J296" i="5"/>
  <c r="J123" i="5"/>
  <c r="J124" i="5"/>
  <c r="J188" i="5"/>
  <c r="J189" i="5"/>
  <c r="J55" i="5"/>
  <c r="J56" i="5"/>
  <c r="J217" i="5"/>
  <c r="J29" i="5"/>
  <c r="J125" i="5"/>
  <c r="J335" i="5"/>
  <c r="J218" i="5"/>
  <c r="J219" i="5"/>
  <c r="J126" i="5"/>
  <c r="J127" i="5"/>
  <c r="J30" i="5"/>
  <c r="J220" i="5"/>
  <c r="J57" i="5"/>
  <c r="J58" i="5"/>
  <c r="J297" i="5"/>
  <c r="J128" i="5"/>
  <c r="J336" i="5"/>
  <c r="J337" i="5"/>
  <c r="J277" i="5"/>
  <c r="J221" i="5"/>
  <c r="J222" i="5"/>
  <c r="J18" i="5"/>
  <c r="J298" i="5"/>
  <c r="J173" i="5"/>
  <c r="J59" i="5"/>
  <c r="J31" i="5"/>
  <c r="J19" i="5"/>
  <c r="J190" i="5"/>
  <c r="J299" i="5"/>
  <c r="J338" i="5"/>
  <c r="J60" i="5"/>
  <c r="J129" i="5"/>
  <c r="J20" i="5"/>
  <c r="J61" i="5"/>
  <c r="J130" i="5"/>
  <c r="J21" i="5"/>
  <c r="J191" i="5"/>
  <c r="J131" i="5"/>
  <c r="J300" i="5"/>
  <c r="J22" i="5"/>
  <c r="J62" i="5"/>
  <c r="J346" i="5"/>
  <c r="J223" i="5"/>
  <c r="J32" i="5"/>
  <c r="J132" i="5"/>
  <c r="J224" i="5"/>
  <c r="J63" i="5"/>
  <c r="J225" i="5"/>
  <c r="J226" i="5"/>
  <c r="J33" i="5"/>
  <c r="J301" i="5"/>
  <c r="J133" i="5"/>
  <c r="J64" i="5"/>
  <c r="J134" i="5"/>
  <c r="J65" i="5"/>
  <c r="J114" i="5"/>
  <c r="J227" i="5"/>
  <c r="J66" i="5"/>
  <c r="J228" i="5"/>
  <c r="J67" i="5"/>
  <c r="J302" i="5"/>
  <c r="J229" i="5"/>
  <c r="J68" i="5"/>
  <c r="J192" i="5"/>
  <c r="J193" i="5"/>
  <c r="J135" i="5"/>
  <c r="J230" i="5"/>
  <c r="J10" i="5"/>
  <c r="J194" i="5"/>
  <c r="J136" i="5"/>
  <c r="J303" i="5"/>
  <c r="J344" i="5"/>
  <c r="J69" i="5"/>
  <c r="J195" i="5"/>
  <c r="J231" i="5"/>
  <c r="J232" i="5"/>
  <c r="J233" i="5"/>
  <c r="J278" i="5"/>
  <c r="J174" i="5"/>
  <c r="J137" i="5"/>
  <c r="J304" i="5"/>
  <c r="J138" i="5"/>
  <c r="J70" i="5"/>
  <c r="J234" i="5"/>
  <c r="J279" i="5"/>
  <c r="J235" i="5"/>
  <c r="J71" i="5"/>
  <c r="J43" i="5"/>
  <c r="J175" i="5"/>
  <c r="J34" i="5"/>
  <c r="J11" i="5"/>
  <c r="J72" i="5"/>
  <c r="J73" i="5"/>
  <c r="J236" i="5"/>
  <c r="J74" i="5"/>
  <c r="J237" i="5"/>
  <c r="J75" i="5"/>
  <c r="J196" i="5"/>
  <c r="J305" i="5"/>
  <c r="J238" i="5"/>
  <c r="J239" i="5"/>
  <c r="J139" i="5"/>
  <c r="J140" i="5"/>
  <c r="J240" i="5"/>
  <c r="J241" i="5"/>
  <c r="J76" i="5"/>
  <c r="J306" i="5"/>
  <c r="J141" i="5"/>
  <c r="J77" i="5"/>
  <c r="J78" i="5"/>
  <c r="J176" i="5"/>
  <c r="J242" i="5"/>
  <c r="J243" i="5"/>
  <c r="J79" i="5"/>
  <c r="J197" i="5"/>
  <c r="J244" i="5"/>
  <c r="J35" i="5"/>
  <c r="J36" i="5"/>
  <c r="J280" i="5"/>
  <c r="J245" i="5"/>
  <c r="J142" i="5"/>
  <c r="J80" i="5"/>
  <c r="J198" i="5"/>
  <c r="J143" i="5"/>
  <c r="J12" i="5"/>
  <c r="J307" i="5"/>
  <c r="J81" i="5"/>
  <c r="J144" i="5"/>
  <c r="J246" i="5"/>
  <c r="J339" i="5"/>
  <c r="J332" i="5"/>
  <c r="J37" i="5"/>
  <c r="J247" i="5"/>
  <c r="J82" i="5"/>
  <c r="J248" i="5"/>
  <c r="J13" i="5"/>
  <c r="J249" i="5"/>
  <c r="J23" i="5"/>
  <c r="J250" i="5"/>
  <c r="J308" i="5"/>
  <c r="J251" i="5"/>
  <c r="J145" i="5"/>
  <c r="J281" i="5"/>
  <c r="J340" i="5"/>
  <c r="J309" i="5"/>
  <c r="J252" i="5"/>
  <c r="J146" i="5"/>
  <c r="J147" i="5"/>
  <c r="J253" i="5"/>
  <c r="J254" i="5"/>
  <c r="J310" i="5"/>
  <c r="J24" i="5"/>
  <c r="J148" i="5"/>
  <c r="J83" i="5"/>
  <c r="J84" i="5"/>
  <c r="J85" i="5"/>
  <c r="J199" i="5"/>
  <c r="J255" i="5"/>
  <c r="J341" i="5"/>
  <c r="J86" i="5"/>
  <c r="J149" i="5"/>
  <c r="J87" i="5"/>
  <c r="J88" i="5"/>
  <c r="J200" i="5"/>
  <c r="J201" i="5"/>
  <c r="J202" i="5"/>
  <c r="J282" i="5"/>
  <c r="J256" i="5"/>
  <c r="J311" i="5"/>
  <c r="J14" i="5"/>
  <c r="J257" i="5"/>
  <c r="J312" i="5"/>
  <c r="J258" i="5"/>
  <c r="J203" i="5"/>
  <c r="J313" i="5"/>
  <c r="J150" i="5"/>
  <c r="J89" i="5"/>
  <c r="J283" i="5"/>
  <c r="J151" i="5"/>
  <c r="J314" i="5"/>
  <c r="J152" i="5"/>
  <c r="J177" i="5"/>
  <c r="J259" i="5"/>
  <c r="J284" i="5"/>
  <c r="J90" i="5"/>
  <c r="J25" i="5"/>
  <c r="J260" i="5"/>
  <c r="J261" i="5"/>
  <c r="J44" i="5"/>
  <c r="J91" i="5"/>
  <c r="J38" i="5"/>
  <c r="J262" i="5"/>
  <c r="J315" i="5"/>
  <c r="J153" i="5"/>
  <c r="J154" i="5"/>
  <c r="J26" i="5"/>
  <c r="J316" i="5"/>
  <c r="J92" i="5"/>
  <c r="J317" i="5"/>
  <c r="J263" i="5"/>
  <c r="J39" i="5"/>
  <c r="J155" i="5"/>
  <c r="J45" i="5"/>
  <c r="J93" i="5"/>
  <c r="J156" i="5"/>
  <c r="J157" i="5"/>
  <c r="J318" i="5"/>
  <c r="J264" i="5"/>
  <c r="J94" i="5"/>
  <c r="J95" i="5"/>
  <c r="J178" i="5"/>
  <c r="J342" i="5"/>
  <c r="J285" i="5"/>
  <c r="J96" i="5"/>
  <c r="J17" i="5"/>
  <c r="J158" i="5"/>
  <c r="J27" i="5"/>
  <c r="J319" i="5"/>
  <c r="J265" i="5"/>
  <c r="J97" i="5"/>
  <c r="J159" i="5"/>
  <c r="J98" i="5"/>
  <c r="J15" i="5"/>
  <c r="J99" i="5"/>
  <c r="J286" i="5"/>
  <c r="J160" i="5"/>
  <c r="J161" i="5"/>
  <c r="J320" i="5"/>
  <c r="J162" i="5"/>
  <c r="J321" i="5"/>
  <c r="J179" i="5"/>
  <c r="J100" i="5"/>
  <c r="J163" i="5"/>
  <c r="J322" i="5"/>
  <c r="J266" i="5"/>
  <c r="J323" i="5"/>
  <c r="J267" i="5"/>
  <c r="J324" i="5"/>
  <c r="J101" i="5"/>
  <c r="J40" i="5"/>
  <c r="J5" i="5"/>
  <c r="J287" i="5"/>
  <c r="J102" i="5"/>
  <c r="J164" i="5"/>
  <c r="J268" i="5"/>
  <c r="J8" i="5"/>
  <c r="J204" i="5"/>
  <c r="J180" i="5"/>
  <c r="J325" i="5"/>
  <c r="J41" i="5"/>
  <c r="J269" i="5"/>
  <c r="J103" i="5"/>
  <c r="J205" i="5"/>
  <c r="J181" i="5"/>
  <c r="J206" i="5"/>
  <c r="J326" i="5"/>
  <c r="J104" i="5"/>
  <c r="J105" i="5"/>
  <c r="J165" i="5"/>
  <c r="J106" i="5"/>
  <c r="J327" i="5"/>
  <c r="J207" i="5"/>
  <c r="J270" i="5"/>
  <c r="J107" i="5"/>
  <c r="J182" i="5"/>
  <c r="J208" i="5"/>
  <c r="J108" i="5"/>
  <c r="J166" i="5"/>
  <c r="J333" i="5"/>
  <c r="J115" i="5"/>
  <c r="J328" i="5"/>
  <c r="J46" i="5"/>
  <c r="J109" i="5"/>
  <c r="J345" i="5"/>
  <c r="J271" i="5"/>
  <c r="J42" i="5"/>
  <c r="J272" i="5"/>
  <c r="J47" i="5"/>
  <c r="J167" i="5"/>
  <c r="J6" i="5"/>
  <c r="J168" i="5"/>
  <c r="J329" i="5"/>
  <c r="J169" i="5"/>
  <c r="J170" i="5"/>
  <c r="J288" i="5"/>
  <c r="J209" i="5"/>
  <c r="J343" i="5"/>
  <c r="J171" i="5"/>
  <c r="J330" i="5"/>
  <c r="J210" i="5"/>
  <c r="J273" i="5"/>
  <c r="J274" i="5"/>
  <c r="J172" i="5"/>
  <c r="J110" i="5"/>
  <c r="J289" i="5"/>
  <c r="J111" i="5"/>
  <c r="J275" i="5"/>
  <c r="J331" i="5"/>
  <c r="J16" i="5"/>
  <c r="J112" i="5"/>
  <c r="J276" i="5"/>
  <c r="H290" i="5"/>
  <c r="H48" i="5"/>
  <c r="H211" i="5"/>
  <c r="H183" i="5"/>
  <c r="H28" i="5"/>
  <c r="H291" i="5"/>
  <c r="H49" i="5"/>
  <c r="H116" i="5"/>
  <c r="H212" i="5"/>
  <c r="H213" i="5"/>
  <c r="H292" i="5"/>
  <c r="H117" i="5"/>
  <c r="H184" i="5"/>
  <c r="H293" i="5"/>
  <c r="H118" i="5"/>
  <c r="H334" i="5"/>
  <c r="H119" i="5"/>
  <c r="H113" i="5"/>
  <c r="H294" i="5"/>
  <c r="H9" i="5"/>
  <c r="H120" i="5"/>
  <c r="H295" i="5"/>
  <c r="H185" i="5"/>
  <c r="H50" i="5"/>
  <c r="H186" i="5"/>
  <c r="H51" i="5"/>
  <c r="H121" i="5"/>
  <c r="H187" i="5"/>
  <c r="H214" i="5"/>
  <c r="H52" i="5"/>
  <c r="H53" i="5"/>
  <c r="H54" i="5"/>
  <c r="H215" i="5"/>
  <c r="H122" i="5"/>
  <c r="H7" i="5"/>
  <c r="H216" i="5"/>
  <c r="H296" i="5"/>
  <c r="H123" i="5"/>
  <c r="H124" i="5"/>
  <c r="H188" i="5"/>
  <c r="H189" i="5"/>
  <c r="H55" i="5"/>
  <c r="H56" i="5"/>
  <c r="H217" i="5"/>
  <c r="H29" i="5"/>
  <c r="H125" i="5"/>
  <c r="H335" i="5"/>
  <c r="H218" i="5"/>
  <c r="H219" i="5"/>
  <c r="H126" i="5"/>
  <c r="H127" i="5"/>
  <c r="H30" i="5"/>
  <c r="H220" i="5"/>
  <c r="H57" i="5"/>
  <c r="H58" i="5"/>
  <c r="H297" i="5"/>
  <c r="H128" i="5"/>
  <c r="H336" i="5"/>
  <c r="H337" i="5"/>
  <c r="H277" i="5"/>
  <c r="H221" i="5"/>
  <c r="H222" i="5"/>
  <c r="H18" i="5"/>
  <c r="H298" i="5"/>
  <c r="H173" i="5"/>
  <c r="H59" i="5"/>
  <c r="H31" i="5"/>
  <c r="H19" i="5"/>
  <c r="H190" i="5"/>
  <c r="H299" i="5"/>
  <c r="H338" i="5"/>
  <c r="H60" i="5"/>
  <c r="H129" i="5"/>
  <c r="H20" i="5"/>
  <c r="H61" i="5"/>
  <c r="H130" i="5"/>
  <c r="H21" i="5"/>
  <c r="H191" i="5"/>
  <c r="H131" i="5"/>
  <c r="H300" i="5"/>
  <c r="H22" i="5"/>
  <c r="H62" i="5"/>
  <c r="H346" i="5"/>
  <c r="H223" i="5"/>
  <c r="H32" i="5"/>
  <c r="H132" i="5"/>
  <c r="H224" i="5"/>
  <c r="H63" i="5"/>
  <c r="H225" i="5"/>
  <c r="H226" i="5"/>
  <c r="H33" i="5"/>
  <c r="H301" i="5"/>
  <c r="H133" i="5"/>
  <c r="H64" i="5"/>
  <c r="H134" i="5"/>
  <c r="H65" i="5"/>
  <c r="H114" i="5"/>
  <c r="H227" i="5"/>
  <c r="H66" i="5"/>
  <c r="H228" i="5"/>
  <c r="H67" i="5"/>
  <c r="H302" i="5"/>
  <c r="H229" i="5"/>
  <c r="H68" i="5"/>
  <c r="H192" i="5"/>
  <c r="H193" i="5"/>
  <c r="H135" i="5"/>
  <c r="H230" i="5"/>
  <c r="H10" i="5"/>
  <c r="H194" i="5"/>
  <c r="H136" i="5"/>
  <c r="H303" i="5"/>
  <c r="H344" i="5"/>
  <c r="H69" i="5"/>
  <c r="H195" i="5"/>
  <c r="H231" i="5"/>
  <c r="H232" i="5"/>
  <c r="H233" i="5"/>
  <c r="H278" i="5"/>
  <c r="H174" i="5"/>
  <c r="H137" i="5"/>
  <c r="H304" i="5"/>
  <c r="H138" i="5"/>
  <c r="H70" i="5"/>
  <c r="H234" i="5"/>
  <c r="H279" i="5"/>
  <c r="H235" i="5"/>
  <c r="H71" i="5"/>
  <c r="H43" i="5"/>
  <c r="H175" i="5"/>
  <c r="H34" i="5"/>
  <c r="H11" i="5"/>
  <c r="H72" i="5"/>
  <c r="H73" i="5"/>
  <c r="H236" i="5"/>
  <c r="H74" i="5"/>
  <c r="H237" i="5"/>
  <c r="H75" i="5"/>
  <c r="H196" i="5"/>
  <c r="H305" i="5"/>
  <c r="H238" i="5"/>
  <c r="H239" i="5"/>
  <c r="H139" i="5"/>
  <c r="H140" i="5"/>
  <c r="H240" i="5"/>
  <c r="H241" i="5"/>
  <c r="H76" i="5"/>
  <c r="H306" i="5"/>
  <c r="H141" i="5"/>
  <c r="H77" i="5"/>
  <c r="H78" i="5"/>
  <c r="H176" i="5"/>
  <c r="H242" i="5"/>
  <c r="H243" i="5"/>
  <c r="H79" i="5"/>
  <c r="H197" i="5"/>
  <c r="H244" i="5"/>
  <c r="H35" i="5"/>
  <c r="H36" i="5"/>
  <c r="H280" i="5"/>
  <c r="H245" i="5"/>
  <c r="H142" i="5"/>
  <c r="H80" i="5"/>
  <c r="H198" i="5"/>
  <c r="H143" i="5"/>
  <c r="H12" i="5"/>
  <c r="H307" i="5"/>
  <c r="H81" i="5"/>
  <c r="H144" i="5"/>
  <c r="H246" i="5"/>
  <c r="H339" i="5"/>
  <c r="H332" i="5"/>
  <c r="H37" i="5"/>
  <c r="H247" i="5"/>
  <c r="H82" i="5"/>
  <c r="H248" i="5"/>
  <c r="H13" i="5"/>
  <c r="H249" i="5"/>
  <c r="H23" i="5"/>
  <c r="H250" i="5"/>
  <c r="H308" i="5"/>
  <c r="H251" i="5"/>
  <c r="H145" i="5"/>
  <c r="H281" i="5"/>
  <c r="H340" i="5"/>
  <c r="H309" i="5"/>
  <c r="H252" i="5"/>
  <c r="H146" i="5"/>
  <c r="H147" i="5"/>
  <c r="H253" i="5"/>
  <c r="H254" i="5"/>
  <c r="H310" i="5"/>
  <c r="H24" i="5"/>
  <c r="H148" i="5"/>
  <c r="H83" i="5"/>
  <c r="H84" i="5"/>
  <c r="H85" i="5"/>
  <c r="H199" i="5"/>
  <c r="H255" i="5"/>
  <c r="H341" i="5"/>
  <c r="H86" i="5"/>
  <c r="H149" i="5"/>
  <c r="H87" i="5"/>
  <c r="H88" i="5"/>
  <c r="H200" i="5"/>
  <c r="H201" i="5"/>
  <c r="H202" i="5"/>
  <c r="H282" i="5"/>
  <c r="H256" i="5"/>
  <c r="H311" i="5"/>
  <c r="H14" i="5"/>
  <c r="H257" i="5"/>
  <c r="H312" i="5"/>
  <c r="H258" i="5"/>
  <c r="H203" i="5"/>
  <c r="H313" i="5"/>
  <c r="H150" i="5"/>
  <c r="H89" i="5"/>
  <c r="H283" i="5"/>
  <c r="H151" i="5"/>
  <c r="H314" i="5"/>
  <c r="H152" i="5"/>
  <c r="H177" i="5"/>
  <c r="H259" i="5"/>
  <c r="H284" i="5"/>
  <c r="H90" i="5"/>
  <c r="H25" i="5"/>
  <c r="H260" i="5"/>
  <c r="H261" i="5"/>
  <c r="H44" i="5"/>
  <c r="H91" i="5"/>
  <c r="H38" i="5"/>
  <c r="H262" i="5"/>
  <c r="H315" i="5"/>
  <c r="H153" i="5"/>
  <c r="H154" i="5"/>
  <c r="H26" i="5"/>
  <c r="H316" i="5"/>
  <c r="H92" i="5"/>
  <c r="H317" i="5"/>
  <c r="H263" i="5"/>
  <c r="H39" i="5"/>
  <c r="H155" i="5"/>
  <c r="H45" i="5"/>
  <c r="H93" i="5"/>
  <c r="H156" i="5"/>
  <c r="H157" i="5"/>
  <c r="H318" i="5"/>
  <c r="H264" i="5"/>
  <c r="H94" i="5"/>
  <c r="H95" i="5"/>
  <c r="H178" i="5"/>
  <c r="H342" i="5"/>
  <c r="H285" i="5"/>
  <c r="H96" i="5"/>
  <c r="H17" i="5"/>
  <c r="H158" i="5"/>
  <c r="H27" i="5"/>
  <c r="H319" i="5"/>
  <c r="H265" i="5"/>
  <c r="H97" i="5"/>
  <c r="H159" i="5"/>
  <c r="H98" i="5"/>
  <c r="H15" i="5"/>
  <c r="H99" i="5"/>
  <c r="H286" i="5"/>
  <c r="H160" i="5"/>
  <c r="H161" i="5"/>
  <c r="H320" i="5"/>
  <c r="H162" i="5"/>
  <c r="H321" i="5"/>
  <c r="H179" i="5"/>
  <c r="H100" i="5"/>
  <c r="H163" i="5"/>
  <c r="H322" i="5"/>
  <c r="H266" i="5"/>
  <c r="H323" i="5"/>
  <c r="H267" i="5"/>
  <c r="H324" i="5"/>
  <c r="H101" i="5"/>
  <c r="H40" i="5"/>
  <c r="H5" i="5"/>
  <c r="H287" i="5"/>
  <c r="H102" i="5"/>
  <c r="H164" i="5"/>
  <c r="H268" i="5"/>
  <c r="H8" i="5"/>
  <c r="H204" i="5"/>
  <c r="H180" i="5"/>
  <c r="H325" i="5"/>
  <c r="H41" i="5"/>
  <c r="H269" i="5"/>
  <c r="H103" i="5"/>
  <c r="H205" i="5"/>
  <c r="H181" i="5"/>
  <c r="H206" i="5"/>
  <c r="H326" i="5"/>
  <c r="H104" i="5"/>
  <c r="H105" i="5"/>
  <c r="H165" i="5"/>
  <c r="H106" i="5"/>
  <c r="H327" i="5"/>
  <c r="H207" i="5"/>
  <c r="H270" i="5"/>
  <c r="H107" i="5"/>
  <c r="H182" i="5"/>
  <c r="H208" i="5"/>
  <c r="H108" i="5"/>
  <c r="H166" i="5"/>
  <c r="H333" i="5"/>
  <c r="H115" i="5"/>
  <c r="H328" i="5"/>
  <c r="H46" i="5"/>
  <c r="H109" i="5"/>
  <c r="H345" i="5"/>
  <c r="H271" i="5"/>
  <c r="H42" i="5"/>
  <c r="H272" i="5"/>
  <c r="H47" i="5"/>
  <c r="H167" i="5"/>
  <c r="H6" i="5"/>
  <c r="H168" i="5"/>
  <c r="H329" i="5"/>
  <c r="H169" i="5"/>
  <c r="H170" i="5"/>
  <c r="H288" i="5"/>
  <c r="H209" i="5"/>
  <c r="H343" i="5"/>
  <c r="H171" i="5"/>
  <c r="H330" i="5"/>
  <c r="H210" i="5"/>
  <c r="H273" i="5"/>
  <c r="H274" i="5"/>
  <c r="H172" i="5"/>
  <c r="H110" i="5"/>
  <c r="H289" i="5"/>
  <c r="H111" i="5"/>
  <c r="H275" i="5"/>
  <c r="H331" i="5"/>
  <c r="H16" i="5"/>
  <c r="H112" i="5"/>
  <c r="H276" i="5"/>
  <c r="F290" i="5"/>
  <c r="F48" i="5"/>
  <c r="F211" i="5"/>
  <c r="F183" i="5"/>
  <c r="F28" i="5"/>
  <c r="F291" i="5"/>
  <c r="F49" i="5"/>
  <c r="F116" i="5"/>
  <c r="F212" i="5"/>
  <c r="F213" i="5"/>
  <c r="F292" i="5"/>
  <c r="F117" i="5"/>
  <c r="F184" i="5"/>
  <c r="F293" i="5"/>
  <c r="F118" i="5"/>
  <c r="F334" i="5"/>
  <c r="F119" i="5"/>
  <c r="F113" i="5"/>
  <c r="F294" i="5"/>
  <c r="F9" i="5"/>
  <c r="F120" i="5"/>
  <c r="F295" i="5"/>
  <c r="F185" i="5"/>
  <c r="F50" i="5"/>
  <c r="F186" i="5"/>
  <c r="F51" i="5"/>
  <c r="F121" i="5"/>
  <c r="F187" i="5"/>
  <c r="F214" i="5"/>
  <c r="F52" i="5"/>
  <c r="F53" i="5"/>
  <c r="F54" i="5"/>
  <c r="F215" i="5"/>
  <c r="F122" i="5"/>
  <c r="F7" i="5"/>
  <c r="F216" i="5"/>
  <c r="F296" i="5"/>
  <c r="F123" i="5"/>
  <c r="F124" i="5"/>
  <c r="F188" i="5"/>
  <c r="F189" i="5"/>
  <c r="F55" i="5"/>
  <c r="F56" i="5"/>
  <c r="F217" i="5"/>
  <c r="F29" i="5"/>
  <c r="F125" i="5"/>
  <c r="F335" i="5"/>
  <c r="F218" i="5"/>
  <c r="F219" i="5"/>
  <c r="F126" i="5"/>
  <c r="F127" i="5"/>
  <c r="F30" i="5"/>
  <c r="F220" i="5"/>
  <c r="F57" i="5"/>
  <c r="F58" i="5"/>
  <c r="F297" i="5"/>
  <c r="F128" i="5"/>
  <c r="F336" i="5"/>
  <c r="F337" i="5"/>
  <c r="F277" i="5"/>
  <c r="F221" i="5"/>
  <c r="F222" i="5"/>
  <c r="F18" i="5"/>
  <c r="F298" i="5"/>
  <c r="F173" i="5"/>
  <c r="F59" i="5"/>
  <c r="F31" i="5"/>
  <c r="F19" i="5"/>
  <c r="F190" i="5"/>
  <c r="F299" i="5"/>
  <c r="F338" i="5"/>
  <c r="F60" i="5"/>
  <c r="F129" i="5"/>
  <c r="F20" i="5"/>
  <c r="F61" i="5"/>
  <c r="F130" i="5"/>
  <c r="F21" i="5"/>
  <c r="F191" i="5"/>
  <c r="F131" i="5"/>
  <c r="F300" i="5"/>
  <c r="F22" i="5"/>
  <c r="F62" i="5"/>
  <c r="F346" i="5"/>
  <c r="F223" i="5"/>
  <c r="F32" i="5"/>
  <c r="F132" i="5"/>
  <c r="F224" i="5"/>
  <c r="F63" i="5"/>
  <c r="F225" i="5"/>
  <c r="F226" i="5"/>
  <c r="F33" i="5"/>
  <c r="F301" i="5"/>
  <c r="F133" i="5"/>
  <c r="F64" i="5"/>
  <c r="F134" i="5"/>
  <c r="F65" i="5"/>
  <c r="F114" i="5"/>
  <c r="F227" i="5"/>
  <c r="F66" i="5"/>
  <c r="F228" i="5"/>
  <c r="F67" i="5"/>
  <c r="F302" i="5"/>
  <c r="F229" i="5"/>
  <c r="F68" i="5"/>
  <c r="F192" i="5"/>
  <c r="F193" i="5"/>
  <c r="F135" i="5"/>
  <c r="F230" i="5"/>
  <c r="F10" i="5"/>
  <c r="F194" i="5"/>
  <c r="F136" i="5"/>
  <c r="F303" i="5"/>
  <c r="F344" i="5"/>
  <c r="F69" i="5"/>
  <c r="F195" i="5"/>
  <c r="F231" i="5"/>
  <c r="F232" i="5"/>
  <c r="F233" i="5"/>
  <c r="F278" i="5"/>
  <c r="F174" i="5"/>
  <c r="F137" i="5"/>
  <c r="F304" i="5"/>
  <c r="F138" i="5"/>
  <c r="F70" i="5"/>
  <c r="F234" i="5"/>
  <c r="F279" i="5"/>
  <c r="F235" i="5"/>
  <c r="F71" i="5"/>
  <c r="F43" i="5"/>
  <c r="F175" i="5"/>
  <c r="F34" i="5"/>
  <c r="F11" i="5"/>
  <c r="F72" i="5"/>
  <c r="F73" i="5"/>
  <c r="F236" i="5"/>
  <c r="F74" i="5"/>
  <c r="F237" i="5"/>
  <c r="F75" i="5"/>
  <c r="F196" i="5"/>
  <c r="F305" i="5"/>
  <c r="F238" i="5"/>
  <c r="F239" i="5"/>
  <c r="F139" i="5"/>
  <c r="F140" i="5"/>
  <c r="F240" i="5"/>
  <c r="F241" i="5"/>
  <c r="F76" i="5"/>
  <c r="F306" i="5"/>
  <c r="F141" i="5"/>
  <c r="F77" i="5"/>
  <c r="F78" i="5"/>
  <c r="F176" i="5"/>
  <c r="F242" i="5"/>
  <c r="F243" i="5"/>
  <c r="F79" i="5"/>
  <c r="F197" i="5"/>
  <c r="F244" i="5"/>
  <c r="F35" i="5"/>
  <c r="F36" i="5"/>
  <c r="F280" i="5"/>
  <c r="F245" i="5"/>
  <c r="F142" i="5"/>
  <c r="F80" i="5"/>
  <c r="F198" i="5"/>
  <c r="F143" i="5"/>
  <c r="F12" i="5"/>
  <c r="F307" i="5"/>
  <c r="F81" i="5"/>
  <c r="F144" i="5"/>
  <c r="F246" i="5"/>
  <c r="F339" i="5"/>
  <c r="F332" i="5"/>
  <c r="F37" i="5"/>
  <c r="F247" i="5"/>
  <c r="F82" i="5"/>
  <c r="F248" i="5"/>
  <c r="F13" i="5"/>
  <c r="F249" i="5"/>
  <c r="F23" i="5"/>
  <c r="F250" i="5"/>
  <c r="F308" i="5"/>
  <c r="F251" i="5"/>
  <c r="F145" i="5"/>
  <c r="F281" i="5"/>
  <c r="F340" i="5"/>
  <c r="F309" i="5"/>
  <c r="F252" i="5"/>
  <c r="F146" i="5"/>
  <c r="F147" i="5"/>
  <c r="F253" i="5"/>
  <c r="F254" i="5"/>
  <c r="F310" i="5"/>
  <c r="F24" i="5"/>
  <c r="F148" i="5"/>
  <c r="F83" i="5"/>
  <c r="F84" i="5"/>
  <c r="F85" i="5"/>
  <c r="F199" i="5"/>
  <c r="F255" i="5"/>
  <c r="F341" i="5"/>
  <c r="F86" i="5"/>
  <c r="F149" i="5"/>
  <c r="F87" i="5"/>
  <c r="F88" i="5"/>
  <c r="F200" i="5"/>
  <c r="F201" i="5"/>
  <c r="F202" i="5"/>
  <c r="F282" i="5"/>
  <c r="F256" i="5"/>
  <c r="F311" i="5"/>
  <c r="F14" i="5"/>
  <c r="F257" i="5"/>
  <c r="F312" i="5"/>
  <c r="F258" i="5"/>
  <c r="F203" i="5"/>
  <c r="F313" i="5"/>
  <c r="F150" i="5"/>
  <c r="F89" i="5"/>
  <c r="F283" i="5"/>
  <c r="F151" i="5"/>
  <c r="F314" i="5"/>
  <c r="F152" i="5"/>
  <c r="F177" i="5"/>
  <c r="F259" i="5"/>
  <c r="F284" i="5"/>
  <c r="F90" i="5"/>
  <c r="F25" i="5"/>
  <c r="F260" i="5"/>
  <c r="F261" i="5"/>
  <c r="F44" i="5"/>
  <c r="F91" i="5"/>
  <c r="F38" i="5"/>
  <c r="F262" i="5"/>
  <c r="F315" i="5"/>
  <c r="F153" i="5"/>
  <c r="F154" i="5"/>
  <c r="F26" i="5"/>
  <c r="F316" i="5"/>
  <c r="F92" i="5"/>
  <c r="F317" i="5"/>
  <c r="F263" i="5"/>
  <c r="F39" i="5"/>
  <c r="F155" i="5"/>
  <c r="F45" i="5"/>
  <c r="F93" i="5"/>
  <c r="F156" i="5"/>
  <c r="F157" i="5"/>
  <c r="F318" i="5"/>
  <c r="F264" i="5"/>
  <c r="F94" i="5"/>
  <c r="F95" i="5"/>
  <c r="F178" i="5"/>
  <c r="F342" i="5"/>
  <c r="F285" i="5"/>
  <c r="F96" i="5"/>
  <c r="F17" i="5"/>
  <c r="F158" i="5"/>
  <c r="F27" i="5"/>
  <c r="F319" i="5"/>
  <c r="F265" i="5"/>
  <c r="F97" i="5"/>
  <c r="F159" i="5"/>
  <c r="F98" i="5"/>
  <c r="F15" i="5"/>
  <c r="F99" i="5"/>
  <c r="F286" i="5"/>
  <c r="F160" i="5"/>
  <c r="F161" i="5"/>
  <c r="F320" i="5"/>
  <c r="F162" i="5"/>
  <c r="F321" i="5"/>
  <c r="F179" i="5"/>
  <c r="F100" i="5"/>
  <c r="F163" i="5"/>
  <c r="F322" i="5"/>
  <c r="F266" i="5"/>
  <c r="F323" i="5"/>
  <c r="F267" i="5"/>
  <c r="F324" i="5"/>
  <c r="F101" i="5"/>
  <c r="F40" i="5"/>
  <c r="F5" i="5"/>
  <c r="F287" i="5"/>
  <c r="F102" i="5"/>
  <c r="F164" i="5"/>
  <c r="F268" i="5"/>
  <c r="F8" i="5"/>
  <c r="F204" i="5"/>
  <c r="F180" i="5"/>
  <c r="F325" i="5"/>
  <c r="F41" i="5"/>
  <c r="F269" i="5"/>
  <c r="F103" i="5"/>
  <c r="F205" i="5"/>
  <c r="F181" i="5"/>
  <c r="F206" i="5"/>
  <c r="F326" i="5"/>
  <c r="F104" i="5"/>
  <c r="F105" i="5"/>
  <c r="F165" i="5"/>
  <c r="F106" i="5"/>
  <c r="F327" i="5"/>
  <c r="F207" i="5"/>
  <c r="F270" i="5"/>
  <c r="F107" i="5"/>
  <c r="F182" i="5"/>
  <c r="F208" i="5"/>
  <c r="F108" i="5"/>
  <c r="F166" i="5"/>
  <c r="F333" i="5"/>
  <c r="F115" i="5"/>
  <c r="F328" i="5"/>
  <c r="F46" i="5"/>
  <c r="F109" i="5"/>
  <c r="F345" i="5"/>
  <c r="F271" i="5"/>
  <c r="F42" i="5"/>
  <c r="F272" i="5"/>
  <c r="F47" i="5"/>
  <c r="F167" i="5"/>
  <c r="F6" i="5"/>
  <c r="F168" i="5"/>
  <c r="F329" i="5"/>
  <c r="F169" i="5"/>
  <c r="F170" i="5"/>
  <c r="F288" i="5"/>
  <c r="F209" i="5"/>
  <c r="F343" i="5"/>
  <c r="F171" i="5"/>
  <c r="F330" i="5"/>
  <c r="F210" i="5"/>
  <c r="F273" i="5"/>
  <c r="F274" i="5"/>
  <c r="F172" i="5"/>
  <c r="F110" i="5"/>
  <c r="F289" i="5"/>
  <c r="F111" i="5"/>
  <c r="F275" i="5"/>
  <c r="F331" i="5"/>
  <c r="F16" i="5"/>
  <c r="F112" i="5"/>
  <c r="F276" i="5"/>
  <c r="D290" i="5"/>
  <c r="D48" i="5"/>
  <c r="D211" i="5"/>
  <c r="D183" i="5"/>
  <c r="D28" i="5"/>
  <c r="D291" i="5"/>
  <c r="D49" i="5"/>
  <c r="D116" i="5"/>
  <c r="D212" i="5"/>
  <c r="D213" i="5"/>
  <c r="D292" i="5"/>
  <c r="D117" i="5"/>
  <c r="D184" i="5"/>
  <c r="D293" i="5"/>
  <c r="D118" i="5"/>
  <c r="D334" i="5"/>
  <c r="D119" i="5"/>
  <c r="D113" i="5"/>
  <c r="D294" i="5"/>
  <c r="D9" i="5"/>
  <c r="D120" i="5"/>
  <c r="D295" i="5"/>
  <c r="D185" i="5"/>
  <c r="D50" i="5"/>
  <c r="D186" i="5"/>
  <c r="D51" i="5"/>
  <c r="D121" i="5"/>
  <c r="D187" i="5"/>
  <c r="D214" i="5"/>
  <c r="D52" i="5"/>
  <c r="D53" i="5"/>
  <c r="D54" i="5"/>
  <c r="D215" i="5"/>
  <c r="D122" i="5"/>
  <c r="D7" i="5"/>
  <c r="D216" i="5"/>
  <c r="D296" i="5"/>
  <c r="D123" i="5"/>
  <c r="D124" i="5"/>
  <c r="D188" i="5"/>
  <c r="D189" i="5"/>
  <c r="D55" i="5"/>
  <c r="D56" i="5"/>
  <c r="D217" i="5"/>
  <c r="D29" i="5"/>
  <c r="D125" i="5"/>
  <c r="D335" i="5"/>
  <c r="D218" i="5"/>
  <c r="D219" i="5"/>
  <c r="D126" i="5"/>
  <c r="D127" i="5"/>
  <c r="D30" i="5"/>
  <c r="D220" i="5"/>
  <c r="D57" i="5"/>
  <c r="D58" i="5"/>
  <c r="D297" i="5"/>
  <c r="D128" i="5"/>
  <c r="D336" i="5"/>
  <c r="D337" i="5"/>
  <c r="D277" i="5"/>
  <c r="D221" i="5"/>
  <c r="D222" i="5"/>
  <c r="D18" i="5"/>
  <c r="D298" i="5"/>
  <c r="D173" i="5"/>
  <c r="D59" i="5"/>
  <c r="D31" i="5"/>
  <c r="D19" i="5"/>
  <c r="D190" i="5"/>
  <c r="D299" i="5"/>
  <c r="D338" i="5"/>
  <c r="D60" i="5"/>
  <c r="D129" i="5"/>
  <c r="D20" i="5"/>
  <c r="D61" i="5"/>
  <c r="D130" i="5"/>
  <c r="D21" i="5"/>
  <c r="D191" i="5"/>
  <c r="D131" i="5"/>
  <c r="D300" i="5"/>
  <c r="D22" i="5"/>
  <c r="D62" i="5"/>
  <c r="D346" i="5"/>
  <c r="D223" i="5"/>
  <c r="D32" i="5"/>
  <c r="D132" i="5"/>
  <c r="D224" i="5"/>
  <c r="D63" i="5"/>
  <c r="D225" i="5"/>
  <c r="D226" i="5"/>
  <c r="D33" i="5"/>
  <c r="D301" i="5"/>
  <c r="D133" i="5"/>
  <c r="D64" i="5"/>
  <c r="D134" i="5"/>
  <c r="D65" i="5"/>
  <c r="D114" i="5"/>
  <c r="D227" i="5"/>
  <c r="D66" i="5"/>
  <c r="D228" i="5"/>
  <c r="D67" i="5"/>
  <c r="D302" i="5"/>
  <c r="D229" i="5"/>
  <c r="D68" i="5"/>
  <c r="D192" i="5"/>
  <c r="D193" i="5"/>
  <c r="D135" i="5"/>
  <c r="D230" i="5"/>
  <c r="D10" i="5"/>
  <c r="D194" i="5"/>
  <c r="D136" i="5"/>
  <c r="D303" i="5"/>
  <c r="D344" i="5"/>
  <c r="D69" i="5"/>
  <c r="D195" i="5"/>
  <c r="D231" i="5"/>
  <c r="D232" i="5"/>
  <c r="D233" i="5"/>
  <c r="D278" i="5"/>
  <c r="D174" i="5"/>
  <c r="D137" i="5"/>
  <c r="D304" i="5"/>
  <c r="D138" i="5"/>
  <c r="D70" i="5"/>
  <c r="D234" i="5"/>
  <c r="D279" i="5"/>
  <c r="D235" i="5"/>
  <c r="D71" i="5"/>
  <c r="D43" i="5"/>
  <c r="D175" i="5"/>
  <c r="D34" i="5"/>
  <c r="D11" i="5"/>
  <c r="D72" i="5"/>
  <c r="D73" i="5"/>
  <c r="D236" i="5"/>
  <c r="D74" i="5"/>
  <c r="D237" i="5"/>
  <c r="D75" i="5"/>
  <c r="D196" i="5"/>
  <c r="D305" i="5"/>
  <c r="D238" i="5"/>
  <c r="D239" i="5"/>
  <c r="D139" i="5"/>
  <c r="D140" i="5"/>
  <c r="D240" i="5"/>
  <c r="D241" i="5"/>
  <c r="D76" i="5"/>
  <c r="D306" i="5"/>
  <c r="D141" i="5"/>
  <c r="D77" i="5"/>
  <c r="D78" i="5"/>
  <c r="D176" i="5"/>
  <c r="D242" i="5"/>
  <c r="D243" i="5"/>
  <c r="D79" i="5"/>
  <c r="D197" i="5"/>
  <c r="D244" i="5"/>
  <c r="D35" i="5"/>
  <c r="D36" i="5"/>
  <c r="D280" i="5"/>
  <c r="D245" i="5"/>
  <c r="D142" i="5"/>
  <c r="D80" i="5"/>
  <c r="D198" i="5"/>
  <c r="D143" i="5"/>
  <c r="D12" i="5"/>
  <c r="D307" i="5"/>
  <c r="D81" i="5"/>
  <c r="D144" i="5"/>
  <c r="D246" i="5"/>
  <c r="D339" i="5"/>
  <c r="D332" i="5"/>
  <c r="D37" i="5"/>
  <c r="D247" i="5"/>
  <c r="D82" i="5"/>
  <c r="D248" i="5"/>
  <c r="D13" i="5"/>
  <c r="D249" i="5"/>
  <c r="D23" i="5"/>
  <c r="D250" i="5"/>
  <c r="D308" i="5"/>
  <c r="D251" i="5"/>
  <c r="D145" i="5"/>
  <c r="D281" i="5"/>
  <c r="D340" i="5"/>
  <c r="D309" i="5"/>
  <c r="D252" i="5"/>
  <c r="D146" i="5"/>
  <c r="D147" i="5"/>
  <c r="D253" i="5"/>
  <c r="D254" i="5"/>
  <c r="D310" i="5"/>
  <c r="D24" i="5"/>
  <c r="D148" i="5"/>
  <c r="D83" i="5"/>
  <c r="D84" i="5"/>
  <c r="D85" i="5"/>
  <c r="D199" i="5"/>
  <c r="D255" i="5"/>
  <c r="D341" i="5"/>
  <c r="D86" i="5"/>
  <c r="D149" i="5"/>
  <c r="D87" i="5"/>
  <c r="D88" i="5"/>
  <c r="D200" i="5"/>
  <c r="D201" i="5"/>
  <c r="D202" i="5"/>
  <c r="D282" i="5"/>
  <c r="D256" i="5"/>
  <c r="D311" i="5"/>
  <c r="D14" i="5"/>
  <c r="D257" i="5"/>
  <c r="D312" i="5"/>
  <c r="D258" i="5"/>
  <c r="D203" i="5"/>
  <c r="D313" i="5"/>
  <c r="D150" i="5"/>
  <c r="D89" i="5"/>
  <c r="D283" i="5"/>
  <c r="D151" i="5"/>
  <c r="D314" i="5"/>
  <c r="D152" i="5"/>
  <c r="D177" i="5"/>
  <c r="D259" i="5"/>
  <c r="D284" i="5"/>
  <c r="D90" i="5"/>
  <c r="D25" i="5"/>
  <c r="D260" i="5"/>
  <c r="D261" i="5"/>
  <c r="D44" i="5"/>
  <c r="D91" i="5"/>
  <c r="D38" i="5"/>
  <c r="D262" i="5"/>
  <c r="D315" i="5"/>
  <c r="D153" i="5"/>
  <c r="D154" i="5"/>
  <c r="D26" i="5"/>
  <c r="D316" i="5"/>
  <c r="D92" i="5"/>
  <c r="D317" i="5"/>
  <c r="D263" i="5"/>
  <c r="D39" i="5"/>
  <c r="D155" i="5"/>
  <c r="D45" i="5"/>
  <c r="D93" i="5"/>
  <c r="D156" i="5"/>
  <c r="D157" i="5"/>
  <c r="D318" i="5"/>
  <c r="D264" i="5"/>
  <c r="D94" i="5"/>
  <c r="D95" i="5"/>
  <c r="D178" i="5"/>
  <c r="D342" i="5"/>
  <c r="D285" i="5"/>
  <c r="D96" i="5"/>
  <c r="D17" i="5"/>
  <c r="D158" i="5"/>
  <c r="D27" i="5"/>
  <c r="D319" i="5"/>
  <c r="D265" i="5"/>
  <c r="D97" i="5"/>
  <c r="D159" i="5"/>
  <c r="D98" i="5"/>
  <c r="D15" i="5"/>
  <c r="D99" i="5"/>
  <c r="D286" i="5"/>
  <c r="D160" i="5"/>
  <c r="D161" i="5"/>
  <c r="D320" i="5"/>
  <c r="D162" i="5"/>
  <c r="D321" i="5"/>
  <c r="D179" i="5"/>
  <c r="D100" i="5"/>
  <c r="D163" i="5"/>
  <c r="D322" i="5"/>
  <c r="D266" i="5"/>
  <c r="D323" i="5"/>
  <c r="D267" i="5"/>
  <c r="D324" i="5"/>
  <c r="D101" i="5"/>
  <c r="D40" i="5"/>
  <c r="D5" i="5"/>
  <c r="D287" i="5"/>
  <c r="D102" i="5"/>
  <c r="D164" i="5"/>
  <c r="D268" i="5"/>
  <c r="D8" i="5"/>
  <c r="D204" i="5"/>
  <c r="D180" i="5"/>
  <c r="D325" i="5"/>
  <c r="D41" i="5"/>
  <c r="D269" i="5"/>
  <c r="D103" i="5"/>
  <c r="D205" i="5"/>
  <c r="D181" i="5"/>
  <c r="D206" i="5"/>
  <c r="D326" i="5"/>
  <c r="D104" i="5"/>
  <c r="D105" i="5"/>
  <c r="D165" i="5"/>
  <c r="D106" i="5"/>
  <c r="D327" i="5"/>
  <c r="D207" i="5"/>
  <c r="D270" i="5"/>
  <c r="D107" i="5"/>
  <c r="D182" i="5"/>
  <c r="D208" i="5"/>
  <c r="D108" i="5"/>
  <c r="D166" i="5"/>
  <c r="D333" i="5"/>
  <c r="D115" i="5"/>
  <c r="D328" i="5"/>
  <c r="D46" i="5"/>
  <c r="D109" i="5"/>
  <c r="D345" i="5"/>
  <c r="D271" i="5"/>
  <c r="D42" i="5"/>
  <c r="D272" i="5"/>
  <c r="D47" i="5"/>
  <c r="D167" i="5"/>
  <c r="D6" i="5"/>
  <c r="D168" i="5"/>
  <c r="D329" i="5"/>
  <c r="D169" i="5"/>
  <c r="D170" i="5"/>
  <c r="D288" i="5"/>
  <c r="D209" i="5"/>
  <c r="D343" i="5"/>
  <c r="D171" i="5"/>
  <c r="D330" i="5"/>
  <c r="D210" i="5"/>
  <c r="D273" i="5"/>
  <c r="D274" i="5"/>
  <c r="D172" i="5"/>
  <c r="D110" i="5"/>
  <c r="D289" i="5"/>
  <c r="D111" i="5"/>
  <c r="D275" i="5"/>
  <c r="D331" i="5"/>
  <c r="D16" i="5"/>
  <c r="D112" i="5"/>
  <c r="D276" i="5"/>
  <c r="R3" i="2"/>
  <c r="N81" i="4"/>
  <c r="N102" i="4"/>
  <c r="N74" i="4"/>
  <c r="N55" i="4"/>
  <c r="N165" i="4"/>
  <c r="N335" i="4"/>
  <c r="N114" i="4"/>
  <c r="N12" i="4"/>
  <c r="N89" i="4"/>
  <c r="N219" i="4"/>
  <c r="N191" i="4"/>
  <c r="N38" i="4"/>
  <c r="N32" i="4"/>
  <c r="N44" i="4"/>
  <c r="N30" i="4"/>
  <c r="N197" i="4"/>
  <c r="N210" i="4"/>
  <c r="N349" i="4"/>
  <c r="N263" i="4"/>
  <c r="N135" i="4"/>
  <c r="N246" i="4"/>
  <c r="N18" i="4"/>
  <c r="N36" i="4"/>
  <c r="N213" i="4"/>
  <c r="N108" i="4"/>
  <c r="N257" i="4"/>
  <c r="N255" i="4"/>
  <c r="N195" i="4"/>
  <c r="N83" i="4"/>
  <c r="N67" i="4"/>
  <c r="N309" i="4"/>
  <c r="N194" i="4"/>
  <c r="N359" i="4"/>
  <c r="N216" i="4"/>
  <c r="N130" i="4"/>
  <c r="N261" i="4"/>
  <c r="N124" i="4"/>
  <c r="N277" i="4"/>
  <c r="N95" i="4"/>
  <c r="N123" i="4"/>
  <c r="N152" i="4"/>
  <c r="N92" i="4"/>
  <c r="N160" i="4"/>
  <c r="N164" i="4"/>
  <c r="N20" i="4"/>
  <c r="N46" i="4"/>
  <c r="N70" i="4"/>
  <c r="N254" i="4"/>
  <c r="N300" i="4"/>
  <c r="N329" i="4"/>
  <c r="N280" i="4"/>
  <c r="N105" i="4"/>
  <c r="N227" i="4"/>
  <c r="N161" i="4"/>
  <c r="N68" i="4"/>
  <c r="N166" i="4"/>
  <c r="N188" i="4"/>
  <c r="N35" i="4"/>
  <c r="N269" i="4"/>
  <c r="N358" i="4"/>
  <c r="N49" i="4"/>
  <c r="N113" i="4"/>
  <c r="N307" i="4"/>
  <c r="N331" i="4"/>
  <c r="N189" i="4"/>
  <c r="N215" i="4"/>
  <c r="N327" i="4"/>
  <c r="N156" i="4"/>
  <c r="N258" i="4"/>
  <c r="N73" i="4"/>
  <c r="N292" i="4"/>
  <c r="N148" i="4"/>
  <c r="N361" i="4"/>
  <c r="N283" i="4"/>
  <c r="N128" i="4"/>
  <c r="N218" i="4"/>
  <c r="N305" i="4"/>
  <c r="N132" i="4"/>
  <c r="N223" i="4"/>
  <c r="N288" i="4"/>
  <c r="N6" i="4"/>
  <c r="N279" i="4"/>
  <c r="N242" i="4"/>
  <c r="N11" i="4"/>
  <c r="N224" i="4"/>
  <c r="N196" i="4"/>
  <c r="N157" i="4"/>
  <c r="N293" i="4"/>
  <c r="N248" i="4"/>
  <c r="N37" i="4"/>
  <c r="N220" i="4"/>
  <c r="N75" i="4"/>
  <c r="N245" i="4"/>
  <c r="N346" i="4"/>
  <c r="N192" i="4"/>
  <c r="N94" i="4"/>
  <c r="N356" i="4"/>
  <c r="N61" i="4"/>
  <c r="N209" i="4"/>
  <c r="N354" i="4"/>
  <c r="N77" i="4"/>
  <c r="N226" i="4"/>
  <c r="N357" i="4"/>
  <c r="N201" i="4"/>
  <c r="N151" i="4"/>
  <c r="N314" i="4"/>
  <c r="N198" i="4"/>
  <c r="N330" i="4"/>
  <c r="N265" i="4"/>
  <c r="N180" i="4"/>
  <c r="N336" i="4"/>
  <c r="N332" i="4"/>
  <c r="N144" i="4"/>
  <c r="N5" i="4"/>
  <c r="N54" i="4"/>
  <c r="N233" i="4"/>
  <c r="N154" i="4"/>
  <c r="N143" i="4"/>
  <c r="N328" i="4"/>
  <c r="N14" i="4"/>
  <c r="N274" i="4"/>
  <c r="N7" i="4"/>
  <c r="N29" i="4"/>
  <c r="N8" i="4"/>
  <c r="N85" i="4"/>
  <c r="N98" i="4"/>
  <c r="N137" i="4"/>
  <c r="N273" i="4"/>
  <c r="N126" i="4"/>
  <c r="N319" i="4"/>
  <c r="N136" i="4"/>
  <c r="N185" i="4"/>
  <c r="N315" i="4"/>
  <c r="N78" i="4"/>
  <c r="N149" i="4"/>
  <c r="N100" i="4"/>
  <c r="N311" i="4"/>
  <c r="N190" i="4"/>
  <c r="N260" i="4"/>
  <c r="N24" i="4"/>
  <c r="N296" i="4"/>
  <c r="N193" i="4"/>
  <c r="N306" i="4"/>
  <c r="N179" i="4"/>
  <c r="N287" i="4"/>
  <c r="N65" i="4"/>
  <c r="N76" i="4"/>
  <c r="N168" i="4"/>
  <c r="N275" i="4"/>
  <c r="N295" i="4"/>
  <c r="N214" i="4"/>
  <c r="N174" i="4"/>
  <c r="N204" i="4"/>
  <c r="N51" i="4"/>
  <c r="N145" i="4"/>
  <c r="N352" i="4"/>
  <c r="N237" i="4"/>
  <c r="N236" i="4"/>
  <c r="N211" i="4"/>
  <c r="N155" i="4"/>
  <c r="N106" i="4"/>
  <c r="N333" i="4"/>
  <c r="N50" i="4"/>
  <c r="N139" i="4"/>
  <c r="N303" i="4"/>
  <c r="N127" i="4"/>
  <c r="N294" i="4"/>
  <c r="N56" i="4"/>
  <c r="N9" i="4"/>
  <c r="N301" i="4"/>
  <c r="N187" i="4"/>
  <c r="N244" i="4"/>
  <c r="N39" i="4"/>
  <c r="N266" i="4"/>
  <c r="N304" i="4"/>
  <c r="N282" i="4"/>
  <c r="N158" i="4"/>
  <c r="N203" i="4"/>
  <c r="N71" i="4"/>
  <c r="N134" i="4"/>
  <c r="N184" i="4"/>
  <c r="N86" i="4"/>
  <c r="N202" i="4"/>
  <c r="N59" i="4"/>
  <c r="N141" i="4"/>
  <c r="N360" i="4"/>
  <c r="N299" i="4"/>
  <c r="N125" i="4"/>
  <c r="N313" i="4"/>
  <c r="N91" i="4"/>
  <c r="N348" i="4"/>
  <c r="N353" i="4"/>
  <c r="N22" i="4"/>
  <c r="N222" i="4"/>
  <c r="N28" i="4"/>
  <c r="N302" i="4"/>
  <c r="N153" i="4"/>
  <c r="N286" i="4"/>
  <c r="N247" i="4"/>
  <c r="N103" i="4"/>
  <c r="N40" i="4"/>
  <c r="N341" i="4"/>
  <c r="N271" i="4"/>
  <c r="N289" i="4"/>
  <c r="N297" i="4"/>
  <c r="N339" i="4"/>
  <c r="N264" i="4"/>
  <c r="N291" i="4"/>
  <c r="N228" i="4"/>
  <c r="N298" i="4"/>
  <c r="N146" i="4"/>
  <c r="N324" i="4"/>
  <c r="N181" i="4"/>
  <c r="N115" i="4"/>
  <c r="N80" i="4"/>
  <c r="N121" i="4"/>
  <c r="N199" i="4"/>
  <c r="N45" i="4"/>
  <c r="N117" i="4"/>
  <c r="N268" i="4"/>
  <c r="N129" i="4"/>
  <c r="N167" i="4"/>
  <c r="N320" i="4"/>
  <c r="N163" i="4"/>
  <c r="N52" i="4"/>
  <c r="N23" i="4"/>
  <c r="N150" i="4"/>
  <c r="N221" i="4"/>
  <c r="N176" i="4"/>
  <c r="N69" i="4"/>
  <c r="N318" i="4"/>
  <c r="N182" i="4"/>
  <c r="N131" i="4"/>
  <c r="N240" i="4"/>
  <c r="N19" i="4"/>
  <c r="N200" i="4"/>
  <c r="N316" i="4"/>
  <c r="N317" i="4"/>
  <c r="N133" i="4"/>
  <c r="N120" i="4"/>
  <c r="N90" i="4"/>
  <c r="N82" i="4"/>
  <c r="N250" i="4"/>
  <c r="N345" i="4"/>
  <c r="N107" i="4"/>
  <c r="N25" i="4"/>
  <c r="N93" i="4"/>
  <c r="N186" i="4"/>
  <c r="N206" i="4"/>
  <c r="N88" i="4"/>
  <c r="N270" i="4"/>
  <c r="N321" i="4"/>
  <c r="N27" i="4"/>
  <c r="N231" i="4"/>
  <c r="N118" i="4"/>
  <c r="N342" i="4"/>
  <c r="N15" i="4"/>
  <c r="N72" i="4"/>
  <c r="N312" i="4"/>
  <c r="N243" i="4"/>
  <c r="N41" i="4"/>
  <c r="N251" i="4"/>
  <c r="N212" i="4"/>
  <c r="N207" i="4"/>
  <c r="N122" i="4"/>
  <c r="N21" i="4"/>
  <c r="N97" i="4"/>
  <c r="N235" i="4"/>
  <c r="N350" i="4"/>
  <c r="N208" i="4"/>
  <c r="N217" i="4"/>
  <c r="N79" i="4"/>
  <c r="N43" i="4"/>
  <c r="N147" i="4"/>
  <c r="N171" i="4"/>
  <c r="N16" i="4"/>
  <c r="N344" i="4"/>
  <c r="N229" i="4"/>
  <c r="N99" i="4"/>
  <c r="N26" i="4"/>
  <c r="N13" i="4"/>
  <c r="N326" i="4"/>
  <c r="N325" i="4"/>
  <c r="N177" i="4"/>
  <c r="N119" i="4"/>
  <c r="N64" i="4"/>
  <c r="N162" i="4"/>
  <c r="N142" i="4"/>
  <c r="N60" i="4"/>
  <c r="N267" i="4"/>
  <c r="N239" i="4"/>
  <c r="N225" i="4"/>
  <c r="N58" i="4"/>
  <c r="N355" i="4"/>
  <c r="N249" i="4"/>
  <c r="N230" i="4"/>
  <c r="N205" i="4"/>
  <c r="N340" i="4"/>
  <c r="N252" i="4"/>
  <c r="N173" i="4"/>
  <c r="N109" i="4"/>
  <c r="N10" i="4"/>
  <c r="N308" i="4"/>
  <c r="N337" i="4"/>
  <c r="N84" i="4"/>
  <c r="N285" i="4"/>
  <c r="N57" i="4"/>
  <c r="N33" i="4"/>
  <c r="N281" i="4"/>
  <c r="N104" i="4"/>
  <c r="N238" i="4"/>
  <c r="N175" i="4"/>
  <c r="N31" i="4"/>
  <c r="N259" i="4"/>
  <c r="N278" i="4"/>
  <c r="N62" i="4"/>
  <c r="N178" i="4"/>
  <c r="N241" i="4"/>
  <c r="N87" i="4"/>
  <c r="N172" i="4"/>
  <c r="N284" i="4"/>
  <c r="N351" i="4"/>
  <c r="N159" i="4"/>
  <c r="N63" i="4"/>
  <c r="N310" i="4"/>
  <c r="N276" i="4"/>
  <c r="N183" i="4"/>
  <c r="N343" i="4"/>
  <c r="N253" i="4"/>
  <c r="N140" i="4"/>
  <c r="N34" i="4"/>
  <c r="N232" i="4"/>
  <c r="N110" i="4"/>
  <c r="N338" i="4"/>
  <c r="N111" i="4"/>
  <c r="N47" i="4"/>
  <c r="N234" i="4"/>
  <c r="N48" i="4"/>
  <c r="N112" i="4"/>
  <c r="N272" i="4"/>
  <c r="N169" i="4"/>
  <c r="N322" i="4"/>
  <c r="N53" i="4"/>
  <c r="N138" i="4"/>
  <c r="N96" i="4"/>
  <c r="N262" i="4"/>
  <c r="N116" i="4"/>
  <c r="N42" i="4"/>
  <c r="N334" i="4"/>
  <c r="N347" i="4"/>
  <c r="N323" i="4"/>
  <c r="N66" i="4"/>
  <c r="N170" i="4"/>
  <c r="N256" i="4"/>
  <c r="N17" i="4"/>
  <c r="N101" i="4"/>
  <c r="L81" i="4"/>
  <c r="L102" i="4"/>
  <c r="L74" i="4"/>
  <c r="L55" i="4"/>
  <c r="L165" i="4"/>
  <c r="L335" i="4"/>
  <c r="L114" i="4"/>
  <c r="L12" i="4"/>
  <c r="L89" i="4"/>
  <c r="L219" i="4"/>
  <c r="L191" i="4"/>
  <c r="L38" i="4"/>
  <c r="L32" i="4"/>
  <c r="L44" i="4"/>
  <c r="L30" i="4"/>
  <c r="L197" i="4"/>
  <c r="L210" i="4"/>
  <c r="L349" i="4"/>
  <c r="L263" i="4"/>
  <c r="L135" i="4"/>
  <c r="L246" i="4"/>
  <c r="L18" i="4"/>
  <c r="L36" i="4"/>
  <c r="L213" i="4"/>
  <c r="L108" i="4"/>
  <c r="L257" i="4"/>
  <c r="L255" i="4"/>
  <c r="L195" i="4"/>
  <c r="L83" i="4"/>
  <c r="L67" i="4"/>
  <c r="L309" i="4"/>
  <c r="L194" i="4"/>
  <c r="L359" i="4"/>
  <c r="L216" i="4"/>
  <c r="L130" i="4"/>
  <c r="L261" i="4"/>
  <c r="L124" i="4"/>
  <c r="L277" i="4"/>
  <c r="L95" i="4"/>
  <c r="L123" i="4"/>
  <c r="L152" i="4"/>
  <c r="L92" i="4"/>
  <c r="L160" i="4"/>
  <c r="L164" i="4"/>
  <c r="L20" i="4"/>
  <c r="L46" i="4"/>
  <c r="L70" i="4"/>
  <c r="L254" i="4"/>
  <c r="L300" i="4"/>
  <c r="L329" i="4"/>
  <c r="L280" i="4"/>
  <c r="L105" i="4"/>
  <c r="L227" i="4"/>
  <c r="L161" i="4"/>
  <c r="L68" i="4"/>
  <c r="L166" i="4"/>
  <c r="L188" i="4"/>
  <c r="L35" i="4"/>
  <c r="L269" i="4"/>
  <c r="L358" i="4"/>
  <c r="L49" i="4"/>
  <c r="L113" i="4"/>
  <c r="L307" i="4"/>
  <c r="L331" i="4"/>
  <c r="L189" i="4"/>
  <c r="L215" i="4"/>
  <c r="L327" i="4"/>
  <c r="L156" i="4"/>
  <c r="L258" i="4"/>
  <c r="L73" i="4"/>
  <c r="L292" i="4"/>
  <c r="L148" i="4"/>
  <c r="L361" i="4"/>
  <c r="L283" i="4"/>
  <c r="L128" i="4"/>
  <c r="L218" i="4"/>
  <c r="L305" i="4"/>
  <c r="L132" i="4"/>
  <c r="L223" i="4"/>
  <c r="L288" i="4"/>
  <c r="L6" i="4"/>
  <c r="L279" i="4"/>
  <c r="L242" i="4"/>
  <c r="L11" i="4"/>
  <c r="L224" i="4"/>
  <c r="L196" i="4"/>
  <c r="L157" i="4"/>
  <c r="L293" i="4"/>
  <c r="L248" i="4"/>
  <c r="L37" i="4"/>
  <c r="L220" i="4"/>
  <c r="L75" i="4"/>
  <c r="L245" i="4"/>
  <c r="L346" i="4"/>
  <c r="L192" i="4"/>
  <c r="L94" i="4"/>
  <c r="L356" i="4"/>
  <c r="L61" i="4"/>
  <c r="L209" i="4"/>
  <c r="L354" i="4"/>
  <c r="L77" i="4"/>
  <c r="L226" i="4"/>
  <c r="L357" i="4"/>
  <c r="L201" i="4"/>
  <c r="L151" i="4"/>
  <c r="L314" i="4"/>
  <c r="L198" i="4"/>
  <c r="L330" i="4"/>
  <c r="L265" i="4"/>
  <c r="L180" i="4"/>
  <c r="L336" i="4"/>
  <c r="L332" i="4"/>
  <c r="L144" i="4"/>
  <c r="L5" i="4"/>
  <c r="L54" i="4"/>
  <c r="L233" i="4"/>
  <c r="L154" i="4"/>
  <c r="L143" i="4"/>
  <c r="L328" i="4"/>
  <c r="L14" i="4"/>
  <c r="L274" i="4"/>
  <c r="L7" i="4"/>
  <c r="L29" i="4"/>
  <c r="L8" i="4"/>
  <c r="L85" i="4"/>
  <c r="L98" i="4"/>
  <c r="L137" i="4"/>
  <c r="L273" i="4"/>
  <c r="L126" i="4"/>
  <c r="L319" i="4"/>
  <c r="L136" i="4"/>
  <c r="L185" i="4"/>
  <c r="L315" i="4"/>
  <c r="L78" i="4"/>
  <c r="L149" i="4"/>
  <c r="L100" i="4"/>
  <c r="L311" i="4"/>
  <c r="L190" i="4"/>
  <c r="L260" i="4"/>
  <c r="L24" i="4"/>
  <c r="L296" i="4"/>
  <c r="L193" i="4"/>
  <c r="L306" i="4"/>
  <c r="L179" i="4"/>
  <c r="L287" i="4"/>
  <c r="L65" i="4"/>
  <c r="L76" i="4"/>
  <c r="L168" i="4"/>
  <c r="L275" i="4"/>
  <c r="L295" i="4"/>
  <c r="L214" i="4"/>
  <c r="L174" i="4"/>
  <c r="L204" i="4"/>
  <c r="L51" i="4"/>
  <c r="L145" i="4"/>
  <c r="L352" i="4"/>
  <c r="L237" i="4"/>
  <c r="L236" i="4"/>
  <c r="L211" i="4"/>
  <c r="L155" i="4"/>
  <c r="L106" i="4"/>
  <c r="L333" i="4"/>
  <c r="L50" i="4"/>
  <c r="L139" i="4"/>
  <c r="L303" i="4"/>
  <c r="L127" i="4"/>
  <c r="L294" i="4"/>
  <c r="L56" i="4"/>
  <c r="L9" i="4"/>
  <c r="L301" i="4"/>
  <c r="L187" i="4"/>
  <c r="L244" i="4"/>
  <c r="L39" i="4"/>
  <c r="L266" i="4"/>
  <c r="L304" i="4"/>
  <c r="L282" i="4"/>
  <c r="L158" i="4"/>
  <c r="L203" i="4"/>
  <c r="L71" i="4"/>
  <c r="L134" i="4"/>
  <c r="L184" i="4"/>
  <c r="L86" i="4"/>
  <c r="L202" i="4"/>
  <c r="L59" i="4"/>
  <c r="L141" i="4"/>
  <c r="L360" i="4"/>
  <c r="L299" i="4"/>
  <c r="L125" i="4"/>
  <c r="L313" i="4"/>
  <c r="L91" i="4"/>
  <c r="L348" i="4"/>
  <c r="L353" i="4"/>
  <c r="L22" i="4"/>
  <c r="L222" i="4"/>
  <c r="L28" i="4"/>
  <c r="L302" i="4"/>
  <c r="L153" i="4"/>
  <c r="L286" i="4"/>
  <c r="L247" i="4"/>
  <c r="L103" i="4"/>
  <c r="L40" i="4"/>
  <c r="L341" i="4"/>
  <c r="L271" i="4"/>
  <c r="L289" i="4"/>
  <c r="L297" i="4"/>
  <c r="L339" i="4"/>
  <c r="L264" i="4"/>
  <c r="L291" i="4"/>
  <c r="L228" i="4"/>
  <c r="L298" i="4"/>
  <c r="L146" i="4"/>
  <c r="L324" i="4"/>
  <c r="L181" i="4"/>
  <c r="L115" i="4"/>
  <c r="L80" i="4"/>
  <c r="L121" i="4"/>
  <c r="L199" i="4"/>
  <c r="L45" i="4"/>
  <c r="L117" i="4"/>
  <c r="L268" i="4"/>
  <c r="L129" i="4"/>
  <c r="L167" i="4"/>
  <c r="L320" i="4"/>
  <c r="L163" i="4"/>
  <c r="L52" i="4"/>
  <c r="L23" i="4"/>
  <c r="L150" i="4"/>
  <c r="L221" i="4"/>
  <c r="L176" i="4"/>
  <c r="L69" i="4"/>
  <c r="L318" i="4"/>
  <c r="L182" i="4"/>
  <c r="L131" i="4"/>
  <c r="L240" i="4"/>
  <c r="L19" i="4"/>
  <c r="L200" i="4"/>
  <c r="L316" i="4"/>
  <c r="L317" i="4"/>
  <c r="L133" i="4"/>
  <c r="L120" i="4"/>
  <c r="L90" i="4"/>
  <c r="L82" i="4"/>
  <c r="L250" i="4"/>
  <c r="L345" i="4"/>
  <c r="L107" i="4"/>
  <c r="L25" i="4"/>
  <c r="L93" i="4"/>
  <c r="L186" i="4"/>
  <c r="L206" i="4"/>
  <c r="L88" i="4"/>
  <c r="L270" i="4"/>
  <c r="L321" i="4"/>
  <c r="L27" i="4"/>
  <c r="L231" i="4"/>
  <c r="L118" i="4"/>
  <c r="L342" i="4"/>
  <c r="L15" i="4"/>
  <c r="L72" i="4"/>
  <c r="L312" i="4"/>
  <c r="L243" i="4"/>
  <c r="L41" i="4"/>
  <c r="L251" i="4"/>
  <c r="L212" i="4"/>
  <c r="L207" i="4"/>
  <c r="L122" i="4"/>
  <c r="L21" i="4"/>
  <c r="L97" i="4"/>
  <c r="L235" i="4"/>
  <c r="L350" i="4"/>
  <c r="L208" i="4"/>
  <c r="L217" i="4"/>
  <c r="L79" i="4"/>
  <c r="L43" i="4"/>
  <c r="L147" i="4"/>
  <c r="L171" i="4"/>
  <c r="L16" i="4"/>
  <c r="L344" i="4"/>
  <c r="L229" i="4"/>
  <c r="L99" i="4"/>
  <c r="L26" i="4"/>
  <c r="L13" i="4"/>
  <c r="L326" i="4"/>
  <c r="L325" i="4"/>
  <c r="L177" i="4"/>
  <c r="L119" i="4"/>
  <c r="L64" i="4"/>
  <c r="L162" i="4"/>
  <c r="L142" i="4"/>
  <c r="L60" i="4"/>
  <c r="L267" i="4"/>
  <c r="L239" i="4"/>
  <c r="L225" i="4"/>
  <c r="L58" i="4"/>
  <c r="L355" i="4"/>
  <c r="L249" i="4"/>
  <c r="L230" i="4"/>
  <c r="L205" i="4"/>
  <c r="L340" i="4"/>
  <c r="L252" i="4"/>
  <c r="L173" i="4"/>
  <c r="L109" i="4"/>
  <c r="L10" i="4"/>
  <c r="L308" i="4"/>
  <c r="L337" i="4"/>
  <c r="L84" i="4"/>
  <c r="L285" i="4"/>
  <c r="L57" i="4"/>
  <c r="L33" i="4"/>
  <c r="L281" i="4"/>
  <c r="L104" i="4"/>
  <c r="L238" i="4"/>
  <c r="L175" i="4"/>
  <c r="L31" i="4"/>
  <c r="L259" i="4"/>
  <c r="L278" i="4"/>
  <c r="L62" i="4"/>
  <c r="L178" i="4"/>
  <c r="L241" i="4"/>
  <c r="L87" i="4"/>
  <c r="L172" i="4"/>
  <c r="L284" i="4"/>
  <c r="L351" i="4"/>
  <c r="L159" i="4"/>
  <c r="L63" i="4"/>
  <c r="L310" i="4"/>
  <c r="L276" i="4"/>
  <c r="L183" i="4"/>
  <c r="L343" i="4"/>
  <c r="L253" i="4"/>
  <c r="L140" i="4"/>
  <c r="L34" i="4"/>
  <c r="L232" i="4"/>
  <c r="L110" i="4"/>
  <c r="L338" i="4"/>
  <c r="L111" i="4"/>
  <c r="L47" i="4"/>
  <c r="L234" i="4"/>
  <c r="L48" i="4"/>
  <c r="L112" i="4"/>
  <c r="L272" i="4"/>
  <c r="L169" i="4"/>
  <c r="L322" i="4"/>
  <c r="L53" i="4"/>
  <c r="L138" i="4"/>
  <c r="L96" i="4"/>
  <c r="L262" i="4"/>
  <c r="L116" i="4"/>
  <c r="L42" i="4"/>
  <c r="L334" i="4"/>
  <c r="L347" i="4"/>
  <c r="L323" i="4"/>
  <c r="L66" i="4"/>
  <c r="L170" i="4"/>
  <c r="L256" i="4"/>
  <c r="L17" i="4"/>
  <c r="L101" i="4"/>
  <c r="J81" i="4"/>
  <c r="J102" i="4"/>
  <c r="J74" i="4"/>
  <c r="J55" i="4"/>
  <c r="J165" i="4"/>
  <c r="J335" i="4"/>
  <c r="J114" i="4"/>
  <c r="J12" i="4"/>
  <c r="J89" i="4"/>
  <c r="J219" i="4"/>
  <c r="J191" i="4"/>
  <c r="J38" i="4"/>
  <c r="J32" i="4"/>
  <c r="J44" i="4"/>
  <c r="J30" i="4"/>
  <c r="J197" i="4"/>
  <c r="J210" i="4"/>
  <c r="J349" i="4"/>
  <c r="J263" i="4"/>
  <c r="J135" i="4"/>
  <c r="J246" i="4"/>
  <c r="J18" i="4"/>
  <c r="J36" i="4"/>
  <c r="J213" i="4"/>
  <c r="J108" i="4"/>
  <c r="J257" i="4"/>
  <c r="J255" i="4"/>
  <c r="J195" i="4"/>
  <c r="J83" i="4"/>
  <c r="J67" i="4"/>
  <c r="J309" i="4"/>
  <c r="J194" i="4"/>
  <c r="J359" i="4"/>
  <c r="J216" i="4"/>
  <c r="J130" i="4"/>
  <c r="J261" i="4"/>
  <c r="J124" i="4"/>
  <c r="J277" i="4"/>
  <c r="J95" i="4"/>
  <c r="J123" i="4"/>
  <c r="J152" i="4"/>
  <c r="J92" i="4"/>
  <c r="J160" i="4"/>
  <c r="J164" i="4"/>
  <c r="J20" i="4"/>
  <c r="J46" i="4"/>
  <c r="J70" i="4"/>
  <c r="J254" i="4"/>
  <c r="J300" i="4"/>
  <c r="J329" i="4"/>
  <c r="J280" i="4"/>
  <c r="J105" i="4"/>
  <c r="J227" i="4"/>
  <c r="J161" i="4"/>
  <c r="J68" i="4"/>
  <c r="J166" i="4"/>
  <c r="J188" i="4"/>
  <c r="J35" i="4"/>
  <c r="J269" i="4"/>
  <c r="J358" i="4"/>
  <c r="J49" i="4"/>
  <c r="J113" i="4"/>
  <c r="J307" i="4"/>
  <c r="J331" i="4"/>
  <c r="J189" i="4"/>
  <c r="J215" i="4"/>
  <c r="J327" i="4"/>
  <c r="J156" i="4"/>
  <c r="J258" i="4"/>
  <c r="J73" i="4"/>
  <c r="J292" i="4"/>
  <c r="J148" i="4"/>
  <c r="J361" i="4"/>
  <c r="J283" i="4"/>
  <c r="J128" i="4"/>
  <c r="J218" i="4"/>
  <c r="J305" i="4"/>
  <c r="J132" i="4"/>
  <c r="J223" i="4"/>
  <c r="J288" i="4"/>
  <c r="J6" i="4"/>
  <c r="J279" i="4"/>
  <c r="J242" i="4"/>
  <c r="J11" i="4"/>
  <c r="J224" i="4"/>
  <c r="J196" i="4"/>
  <c r="J157" i="4"/>
  <c r="J293" i="4"/>
  <c r="J248" i="4"/>
  <c r="J37" i="4"/>
  <c r="J220" i="4"/>
  <c r="J75" i="4"/>
  <c r="J245" i="4"/>
  <c r="J346" i="4"/>
  <c r="J192" i="4"/>
  <c r="J94" i="4"/>
  <c r="J356" i="4"/>
  <c r="J61" i="4"/>
  <c r="J209" i="4"/>
  <c r="J354" i="4"/>
  <c r="J77" i="4"/>
  <c r="J226" i="4"/>
  <c r="J357" i="4"/>
  <c r="J201" i="4"/>
  <c r="J151" i="4"/>
  <c r="J314" i="4"/>
  <c r="J198" i="4"/>
  <c r="J330" i="4"/>
  <c r="J265" i="4"/>
  <c r="J180" i="4"/>
  <c r="J336" i="4"/>
  <c r="J332" i="4"/>
  <c r="J144" i="4"/>
  <c r="J5" i="4"/>
  <c r="J54" i="4"/>
  <c r="J233" i="4"/>
  <c r="J154" i="4"/>
  <c r="J143" i="4"/>
  <c r="J328" i="4"/>
  <c r="J14" i="4"/>
  <c r="J274" i="4"/>
  <c r="J7" i="4"/>
  <c r="J29" i="4"/>
  <c r="J8" i="4"/>
  <c r="J85" i="4"/>
  <c r="J98" i="4"/>
  <c r="J137" i="4"/>
  <c r="J273" i="4"/>
  <c r="J126" i="4"/>
  <c r="J319" i="4"/>
  <c r="J136" i="4"/>
  <c r="J185" i="4"/>
  <c r="J315" i="4"/>
  <c r="J78" i="4"/>
  <c r="J149" i="4"/>
  <c r="J100" i="4"/>
  <c r="J311" i="4"/>
  <c r="J190" i="4"/>
  <c r="J260" i="4"/>
  <c r="J24" i="4"/>
  <c r="J296" i="4"/>
  <c r="J193" i="4"/>
  <c r="J306" i="4"/>
  <c r="J179" i="4"/>
  <c r="J287" i="4"/>
  <c r="J65" i="4"/>
  <c r="J76" i="4"/>
  <c r="J168" i="4"/>
  <c r="J275" i="4"/>
  <c r="J295" i="4"/>
  <c r="J214" i="4"/>
  <c r="J174" i="4"/>
  <c r="J204" i="4"/>
  <c r="J51" i="4"/>
  <c r="J145" i="4"/>
  <c r="J352" i="4"/>
  <c r="J237" i="4"/>
  <c r="J236" i="4"/>
  <c r="J211" i="4"/>
  <c r="J155" i="4"/>
  <c r="J106" i="4"/>
  <c r="J333" i="4"/>
  <c r="J50" i="4"/>
  <c r="J139" i="4"/>
  <c r="J303" i="4"/>
  <c r="J127" i="4"/>
  <c r="J294" i="4"/>
  <c r="J56" i="4"/>
  <c r="J9" i="4"/>
  <c r="J301" i="4"/>
  <c r="J187" i="4"/>
  <c r="J244" i="4"/>
  <c r="J39" i="4"/>
  <c r="J266" i="4"/>
  <c r="J304" i="4"/>
  <c r="J282" i="4"/>
  <c r="J158" i="4"/>
  <c r="J203" i="4"/>
  <c r="J71" i="4"/>
  <c r="J134" i="4"/>
  <c r="J184" i="4"/>
  <c r="J86" i="4"/>
  <c r="J202" i="4"/>
  <c r="J59" i="4"/>
  <c r="J141" i="4"/>
  <c r="J360" i="4"/>
  <c r="J299" i="4"/>
  <c r="J125" i="4"/>
  <c r="J313" i="4"/>
  <c r="J91" i="4"/>
  <c r="J348" i="4"/>
  <c r="J353" i="4"/>
  <c r="J22" i="4"/>
  <c r="J222" i="4"/>
  <c r="J28" i="4"/>
  <c r="J302" i="4"/>
  <c r="J153" i="4"/>
  <c r="J286" i="4"/>
  <c r="J247" i="4"/>
  <c r="J103" i="4"/>
  <c r="J40" i="4"/>
  <c r="J341" i="4"/>
  <c r="J271" i="4"/>
  <c r="J289" i="4"/>
  <c r="J297" i="4"/>
  <c r="J339" i="4"/>
  <c r="J264" i="4"/>
  <c r="J291" i="4"/>
  <c r="J228" i="4"/>
  <c r="J298" i="4"/>
  <c r="J146" i="4"/>
  <c r="J324" i="4"/>
  <c r="J181" i="4"/>
  <c r="J115" i="4"/>
  <c r="J80" i="4"/>
  <c r="J121" i="4"/>
  <c r="J199" i="4"/>
  <c r="J45" i="4"/>
  <c r="J117" i="4"/>
  <c r="J268" i="4"/>
  <c r="J129" i="4"/>
  <c r="J167" i="4"/>
  <c r="J320" i="4"/>
  <c r="J163" i="4"/>
  <c r="J52" i="4"/>
  <c r="J23" i="4"/>
  <c r="J150" i="4"/>
  <c r="J221" i="4"/>
  <c r="J176" i="4"/>
  <c r="J69" i="4"/>
  <c r="J318" i="4"/>
  <c r="J182" i="4"/>
  <c r="J131" i="4"/>
  <c r="J240" i="4"/>
  <c r="J19" i="4"/>
  <c r="J200" i="4"/>
  <c r="J316" i="4"/>
  <c r="J317" i="4"/>
  <c r="J133" i="4"/>
  <c r="J120" i="4"/>
  <c r="J90" i="4"/>
  <c r="J82" i="4"/>
  <c r="J250" i="4"/>
  <c r="J345" i="4"/>
  <c r="J107" i="4"/>
  <c r="J25" i="4"/>
  <c r="J93" i="4"/>
  <c r="J186" i="4"/>
  <c r="J206" i="4"/>
  <c r="J88" i="4"/>
  <c r="J270" i="4"/>
  <c r="J321" i="4"/>
  <c r="J27" i="4"/>
  <c r="J231" i="4"/>
  <c r="J118" i="4"/>
  <c r="J342" i="4"/>
  <c r="J15" i="4"/>
  <c r="J72" i="4"/>
  <c r="J312" i="4"/>
  <c r="J243" i="4"/>
  <c r="J41" i="4"/>
  <c r="J251" i="4"/>
  <c r="J212" i="4"/>
  <c r="J207" i="4"/>
  <c r="J122" i="4"/>
  <c r="J21" i="4"/>
  <c r="J97" i="4"/>
  <c r="J235" i="4"/>
  <c r="J350" i="4"/>
  <c r="J208" i="4"/>
  <c r="J217" i="4"/>
  <c r="J79" i="4"/>
  <c r="J43" i="4"/>
  <c r="J147" i="4"/>
  <c r="J171" i="4"/>
  <c r="J16" i="4"/>
  <c r="J344" i="4"/>
  <c r="J229" i="4"/>
  <c r="J99" i="4"/>
  <c r="J26" i="4"/>
  <c r="J13" i="4"/>
  <c r="J326" i="4"/>
  <c r="J325" i="4"/>
  <c r="J177" i="4"/>
  <c r="J119" i="4"/>
  <c r="J64" i="4"/>
  <c r="J162" i="4"/>
  <c r="J142" i="4"/>
  <c r="J60" i="4"/>
  <c r="J267" i="4"/>
  <c r="J239" i="4"/>
  <c r="J225" i="4"/>
  <c r="J58" i="4"/>
  <c r="J355" i="4"/>
  <c r="J249" i="4"/>
  <c r="J230" i="4"/>
  <c r="J205" i="4"/>
  <c r="J340" i="4"/>
  <c r="J252" i="4"/>
  <c r="J173" i="4"/>
  <c r="J109" i="4"/>
  <c r="J10" i="4"/>
  <c r="J308" i="4"/>
  <c r="J337" i="4"/>
  <c r="J84" i="4"/>
  <c r="J285" i="4"/>
  <c r="J57" i="4"/>
  <c r="J33" i="4"/>
  <c r="J281" i="4"/>
  <c r="J104" i="4"/>
  <c r="J238" i="4"/>
  <c r="J175" i="4"/>
  <c r="J31" i="4"/>
  <c r="J259" i="4"/>
  <c r="J278" i="4"/>
  <c r="J62" i="4"/>
  <c r="J178" i="4"/>
  <c r="J241" i="4"/>
  <c r="J87" i="4"/>
  <c r="J172" i="4"/>
  <c r="J284" i="4"/>
  <c r="J351" i="4"/>
  <c r="J159" i="4"/>
  <c r="J63" i="4"/>
  <c r="J310" i="4"/>
  <c r="J276" i="4"/>
  <c r="J183" i="4"/>
  <c r="J343" i="4"/>
  <c r="J253" i="4"/>
  <c r="J140" i="4"/>
  <c r="J34" i="4"/>
  <c r="J232" i="4"/>
  <c r="J110" i="4"/>
  <c r="J338" i="4"/>
  <c r="J111" i="4"/>
  <c r="J47" i="4"/>
  <c r="J234" i="4"/>
  <c r="J48" i="4"/>
  <c r="J112" i="4"/>
  <c r="J272" i="4"/>
  <c r="J169" i="4"/>
  <c r="J322" i="4"/>
  <c r="J53" i="4"/>
  <c r="J138" i="4"/>
  <c r="J96" i="4"/>
  <c r="J262" i="4"/>
  <c r="J116" i="4"/>
  <c r="J42" i="4"/>
  <c r="J334" i="4"/>
  <c r="J347" i="4"/>
  <c r="J323" i="4"/>
  <c r="J66" i="4"/>
  <c r="J170" i="4"/>
  <c r="J256" i="4"/>
  <c r="J17" i="4"/>
  <c r="J101" i="4"/>
  <c r="H81" i="4"/>
  <c r="H102" i="4"/>
  <c r="H74" i="4"/>
  <c r="H55" i="4"/>
  <c r="H165" i="4"/>
  <c r="H335" i="4"/>
  <c r="H114" i="4"/>
  <c r="H12" i="4"/>
  <c r="H89" i="4"/>
  <c r="H219" i="4"/>
  <c r="H191" i="4"/>
  <c r="H38" i="4"/>
  <c r="H32" i="4"/>
  <c r="H44" i="4"/>
  <c r="H30" i="4"/>
  <c r="H197" i="4"/>
  <c r="H210" i="4"/>
  <c r="H349" i="4"/>
  <c r="H263" i="4"/>
  <c r="H135" i="4"/>
  <c r="H246" i="4"/>
  <c r="H18" i="4"/>
  <c r="H36" i="4"/>
  <c r="H213" i="4"/>
  <c r="H108" i="4"/>
  <c r="H257" i="4"/>
  <c r="H255" i="4"/>
  <c r="H195" i="4"/>
  <c r="H83" i="4"/>
  <c r="H67" i="4"/>
  <c r="H309" i="4"/>
  <c r="H194" i="4"/>
  <c r="H359" i="4"/>
  <c r="H216" i="4"/>
  <c r="H130" i="4"/>
  <c r="H261" i="4"/>
  <c r="H124" i="4"/>
  <c r="H277" i="4"/>
  <c r="H95" i="4"/>
  <c r="H123" i="4"/>
  <c r="H152" i="4"/>
  <c r="H92" i="4"/>
  <c r="H160" i="4"/>
  <c r="H164" i="4"/>
  <c r="H20" i="4"/>
  <c r="H46" i="4"/>
  <c r="H70" i="4"/>
  <c r="H254" i="4"/>
  <c r="H300" i="4"/>
  <c r="H329" i="4"/>
  <c r="H280" i="4"/>
  <c r="H105" i="4"/>
  <c r="H227" i="4"/>
  <c r="H161" i="4"/>
  <c r="H68" i="4"/>
  <c r="H166" i="4"/>
  <c r="H188" i="4"/>
  <c r="H35" i="4"/>
  <c r="H269" i="4"/>
  <c r="H358" i="4"/>
  <c r="H49" i="4"/>
  <c r="H113" i="4"/>
  <c r="H307" i="4"/>
  <c r="H331" i="4"/>
  <c r="H189" i="4"/>
  <c r="H215" i="4"/>
  <c r="H327" i="4"/>
  <c r="H156" i="4"/>
  <c r="H258" i="4"/>
  <c r="H73" i="4"/>
  <c r="H292" i="4"/>
  <c r="H148" i="4"/>
  <c r="H361" i="4"/>
  <c r="H283" i="4"/>
  <c r="H128" i="4"/>
  <c r="H218" i="4"/>
  <c r="H305" i="4"/>
  <c r="H132" i="4"/>
  <c r="H223" i="4"/>
  <c r="H288" i="4"/>
  <c r="H6" i="4"/>
  <c r="H279" i="4"/>
  <c r="H242" i="4"/>
  <c r="H11" i="4"/>
  <c r="H224" i="4"/>
  <c r="H196" i="4"/>
  <c r="H157" i="4"/>
  <c r="H293" i="4"/>
  <c r="H248" i="4"/>
  <c r="H37" i="4"/>
  <c r="H220" i="4"/>
  <c r="H75" i="4"/>
  <c r="H245" i="4"/>
  <c r="H346" i="4"/>
  <c r="H192" i="4"/>
  <c r="H94" i="4"/>
  <c r="H356" i="4"/>
  <c r="H61" i="4"/>
  <c r="H209" i="4"/>
  <c r="H354" i="4"/>
  <c r="H77" i="4"/>
  <c r="H226" i="4"/>
  <c r="H357" i="4"/>
  <c r="H201" i="4"/>
  <c r="H151" i="4"/>
  <c r="H314" i="4"/>
  <c r="H198" i="4"/>
  <c r="H330" i="4"/>
  <c r="H265" i="4"/>
  <c r="H180" i="4"/>
  <c r="H336" i="4"/>
  <c r="H332" i="4"/>
  <c r="H144" i="4"/>
  <c r="H5" i="4"/>
  <c r="H54" i="4"/>
  <c r="H233" i="4"/>
  <c r="H154" i="4"/>
  <c r="H143" i="4"/>
  <c r="H328" i="4"/>
  <c r="H14" i="4"/>
  <c r="H274" i="4"/>
  <c r="H7" i="4"/>
  <c r="H29" i="4"/>
  <c r="H8" i="4"/>
  <c r="H85" i="4"/>
  <c r="H98" i="4"/>
  <c r="H137" i="4"/>
  <c r="H273" i="4"/>
  <c r="H126" i="4"/>
  <c r="H319" i="4"/>
  <c r="H136" i="4"/>
  <c r="H185" i="4"/>
  <c r="H315" i="4"/>
  <c r="H78" i="4"/>
  <c r="H149" i="4"/>
  <c r="H100" i="4"/>
  <c r="H311" i="4"/>
  <c r="H190" i="4"/>
  <c r="H260" i="4"/>
  <c r="H24" i="4"/>
  <c r="H296" i="4"/>
  <c r="H193" i="4"/>
  <c r="H306" i="4"/>
  <c r="H179" i="4"/>
  <c r="H287" i="4"/>
  <c r="H65" i="4"/>
  <c r="H76" i="4"/>
  <c r="H168" i="4"/>
  <c r="H275" i="4"/>
  <c r="H295" i="4"/>
  <c r="H214" i="4"/>
  <c r="H174" i="4"/>
  <c r="H204" i="4"/>
  <c r="H51" i="4"/>
  <c r="H145" i="4"/>
  <c r="H352" i="4"/>
  <c r="H237" i="4"/>
  <c r="H236" i="4"/>
  <c r="H211" i="4"/>
  <c r="H155" i="4"/>
  <c r="H106" i="4"/>
  <c r="H333" i="4"/>
  <c r="H50" i="4"/>
  <c r="H139" i="4"/>
  <c r="H303" i="4"/>
  <c r="H127" i="4"/>
  <c r="H294" i="4"/>
  <c r="H56" i="4"/>
  <c r="H9" i="4"/>
  <c r="H301" i="4"/>
  <c r="H187" i="4"/>
  <c r="H244" i="4"/>
  <c r="H39" i="4"/>
  <c r="H266" i="4"/>
  <c r="H304" i="4"/>
  <c r="H282" i="4"/>
  <c r="H158" i="4"/>
  <c r="H203" i="4"/>
  <c r="H71" i="4"/>
  <c r="H134" i="4"/>
  <c r="H184" i="4"/>
  <c r="H86" i="4"/>
  <c r="H202" i="4"/>
  <c r="H59" i="4"/>
  <c r="H141" i="4"/>
  <c r="H360" i="4"/>
  <c r="H299" i="4"/>
  <c r="H125" i="4"/>
  <c r="H313" i="4"/>
  <c r="H91" i="4"/>
  <c r="H348" i="4"/>
  <c r="H353" i="4"/>
  <c r="H22" i="4"/>
  <c r="H222" i="4"/>
  <c r="H28" i="4"/>
  <c r="H302" i="4"/>
  <c r="H153" i="4"/>
  <c r="H286" i="4"/>
  <c r="H247" i="4"/>
  <c r="H103" i="4"/>
  <c r="H40" i="4"/>
  <c r="H341" i="4"/>
  <c r="H271" i="4"/>
  <c r="H289" i="4"/>
  <c r="H297" i="4"/>
  <c r="H339" i="4"/>
  <c r="H264" i="4"/>
  <c r="H291" i="4"/>
  <c r="H228" i="4"/>
  <c r="H298" i="4"/>
  <c r="H146" i="4"/>
  <c r="H324" i="4"/>
  <c r="H181" i="4"/>
  <c r="H115" i="4"/>
  <c r="H80" i="4"/>
  <c r="H121" i="4"/>
  <c r="H199" i="4"/>
  <c r="H45" i="4"/>
  <c r="H117" i="4"/>
  <c r="H268" i="4"/>
  <c r="H129" i="4"/>
  <c r="H167" i="4"/>
  <c r="H320" i="4"/>
  <c r="H163" i="4"/>
  <c r="H52" i="4"/>
  <c r="H23" i="4"/>
  <c r="H150" i="4"/>
  <c r="H221" i="4"/>
  <c r="H176" i="4"/>
  <c r="H69" i="4"/>
  <c r="H318" i="4"/>
  <c r="H182" i="4"/>
  <c r="H131" i="4"/>
  <c r="H240" i="4"/>
  <c r="H19" i="4"/>
  <c r="H200" i="4"/>
  <c r="H316" i="4"/>
  <c r="H317" i="4"/>
  <c r="H133" i="4"/>
  <c r="H120" i="4"/>
  <c r="H90" i="4"/>
  <c r="H82" i="4"/>
  <c r="H250" i="4"/>
  <c r="H345" i="4"/>
  <c r="H107" i="4"/>
  <c r="H25" i="4"/>
  <c r="H93" i="4"/>
  <c r="H186" i="4"/>
  <c r="H206" i="4"/>
  <c r="H88" i="4"/>
  <c r="H270" i="4"/>
  <c r="H321" i="4"/>
  <c r="H27" i="4"/>
  <c r="H231" i="4"/>
  <c r="H118" i="4"/>
  <c r="H342" i="4"/>
  <c r="H15" i="4"/>
  <c r="H72" i="4"/>
  <c r="H312" i="4"/>
  <c r="H243" i="4"/>
  <c r="H41" i="4"/>
  <c r="H251" i="4"/>
  <c r="H212" i="4"/>
  <c r="H207" i="4"/>
  <c r="H122" i="4"/>
  <c r="H21" i="4"/>
  <c r="H97" i="4"/>
  <c r="H235" i="4"/>
  <c r="H350" i="4"/>
  <c r="H208" i="4"/>
  <c r="H217" i="4"/>
  <c r="H79" i="4"/>
  <c r="H43" i="4"/>
  <c r="H147" i="4"/>
  <c r="H171" i="4"/>
  <c r="H16" i="4"/>
  <c r="H344" i="4"/>
  <c r="H229" i="4"/>
  <c r="H99" i="4"/>
  <c r="H26" i="4"/>
  <c r="H13" i="4"/>
  <c r="H326" i="4"/>
  <c r="H325" i="4"/>
  <c r="H177" i="4"/>
  <c r="H119" i="4"/>
  <c r="H64" i="4"/>
  <c r="H162" i="4"/>
  <c r="H142" i="4"/>
  <c r="H60" i="4"/>
  <c r="H267" i="4"/>
  <c r="H239" i="4"/>
  <c r="H225" i="4"/>
  <c r="H58" i="4"/>
  <c r="H355" i="4"/>
  <c r="H249" i="4"/>
  <c r="H230" i="4"/>
  <c r="H205" i="4"/>
  <c r="H340" i="4"/>
  <c r="H252" i="4"/>
  <c r="H173" i="4"/>
  <c r="H109" i="4"/>
  <c r="H10" i="4"/>
  <c r="H308" i="4"/>
  <c r="H337" i="4"/>
  <c r="H84" i="4"/>
  <c r="H285" i="4"/>
  <c r="H57" i="4"/>
  <c r="H33" i="4"/>
  <c r="H281" i="4"/>
  <c r="H104" i="4"/>
  <c r="H238" i="4"/>
  <c r="H175" i="4"/>
  <c r="H31" i="4"/>
  <c r="H259" i="4"/>
  <c r="H278" i="4"/>
  <c r="H62" i="4"/>
  <c r="H178" i="4"/>
  <c r="H241" i="4"/>
  <c r="H87" i="4"/>
  <c r="H172" i="4"/>
  <c r="H284" i="4"/>
  <c r="H351" i="4"/>
  <c r="H159" i="4"/>
  <c r="H63" i="4"/>
  <c r="H310" i="4"/>
  <c r="H276" i="4"/>
  <c r="H183" i="4"/>
  <c r="H343" i="4"/>
  <c r="H253" i="4"/>
  <c r="H140" i="4"/>
  <c r="H34" i="4"/>
  <c r="H232" i="4"/>
  <c r="H110" i="4"/>
  <c r="H338" i="4"/>
  <c r="H111" i="4"/>
  <c r="H47" i="4"/>
  <c r="H234" i="4"/>
  <c r="H48" i="4"/>
  <c r="H112" i="4"/>
  <c r="H272" i="4"/>
  <c r="H169" i="4"/>
  <c r="H322" i="4"/>
  <c r="H53" i="4"/>
  <c r="H138" i="4"/>
  <c r="H96" i="4"/>
  <c r="H262" i="4"/>
  <c r="H116" i="4"/>
  <c r="H42" i="4"/>
  <c r="H334" i="4"/>
  <c r="H347" i="4"/>
  <c r="H323" i="4"/>
  <c r="H66" i="4"/>
  <c r="H170" i="4"/>
  <c r="H256" i="4"/>
  <c r="H17" i="4"/>
  <c r="H101" i="4"/>
  <c r="F81" i="4"/>
  <c r="F102" i="4"/>
  <c r="F74" i="4"/>
  <c r="F55" i="4"/>
  <c r="F165" i="4"/>
  <c r="F335" i="4"/>
  <c r="F114" i="4"/>
  <c r="F12" i="4"/>
  <c r="F89" i="4"/>
  <c r="F219" i="4"/>
  <c r="F191" i="4"/>
  <c r="F38" i="4"/>
  <c r="F32" i="4"/>
  <c r="F44" i="4"/>
  <c r="F30" i="4"/>
  <c r="F197" i="4"/>
  <c r="F210" i="4"/>
  <c r="F349" i="4"/>
  <c r="F263" i="4"/>
  <c r="F135" i="4"/>
  <c r="F246" i="4"/>
  <c r="F18" i="4"/>
  <c r="F36" i="4"/>
  <c r="F213" i="4"/>
  <c r="F108" i="4"/>
  <c r="F257" i="4"/>
  <c r="F255" i="4"/>
  <c r="F195" i="4"/>
  <c r="F83" i="4"/>
  <c r="F67" i="4"/>
  <c r="F309" i="4"/>
  <c r="F194" i="4"/>
  <c r="F359" i="4"/>
  <c r="F216" i="4"/>
  <c r="F130" i="4"/>
  <c r="F261" i="4"/>
  <c r="F124" i="4"/>
  <c r="F277" i="4"/>
  <c r="F95" i="4"/>
  <c r="F123" i="4"/>
  <c r="F152" i="4"/>
  <c r="F92" i="4"/>
  <c r="F160" i="4"/>
  <c r="F164" i="4"/>
  <c r="F20" i="4"/>
  <c r="F46" i="4"/>
  <c r="F70" i="4"/>
  <c r="F254" i="4"/>
  <c r="F300" i="4"/>
  <c r="F329" i="4"/>
  <c r="F280" i="4"/>
  <c r="F105" i="4"/>
  <c r="F227" i="4"/>
  <c r="F161" i="4"/>
  <c r="F68" i="4"/>
  <c r="F166" i="4"/>
  <c r="F188" i="4"/>
  <c r="F35" i="4"/>
  <c r="F269" i="4"/>
  <c r="F358" i="4"/>
  <c r="F49" i="4"/>
  <c r="F113" i="4"/>
  <c r="F307" i="4"/>
  <c r="F331" i="4"/>
  <c r="F189" i="4"/>
  <c r="F215" i="4"/>
  <c r="F327" i="4"/>
  <c r="F156" i="4"/>
  <c r="F258" i="4"/>
  <c r="F73" i="4"/>
  <c r="F292" i="4"/>
  <c r="F148" i="4"/>
  <c r="F361" i="4"/>
  <c r="F283" i="4"/>
  <c r="F128" i="4"/>
  <c r="F218" i="4"/>
  <c r="F305" i="4"/>
  <c r="F132" i="4"/>
  <c r="F223" i="4"/>
  <c r="F288" i="4"/>
  <c r="F6" i="4"/>
  <c r="F279" i="4"/>
  <c r="F242" i="4"/>
  <c r="F11" i="4"/>
  <c r="F224" i="4"/>
  <c r="F196" i="4"/>
  <c r="F157" i="4"/>
  <c r="F293" i="4"/>
  <c r="F248" i="4"/>
  <c r="F37" i="4"/>
  <c r="F220" i="4"/>
  <c r="F75" i="4"/>
  <c r="F245" i="4"/>
  <c r="F346" i="4"/>
  <c r="F192" i="4"/>
  <c r="F94" i="4"/>
  <c r="F356" i="4"/>
  <c r="F61" i="4"/>
  <c r="F209" i="4"/>
  <c r="F354" i="4"/>
  <c r="F77" i="4"/>
  <c r="F226" i="4"/>
  <c r="F357" i="4"/>
  <c r="F201" i="4"/>
  <c r="F151" i="4"/>
  <c r="F314" i="4"/>
  <c r="F198" i="4"/>
  <c r="F330" i="4"/>
  <c r="F265" i="4"/>
  <c r="F180" i="4"/>
  <c r="F336" i="4"/>
  <c r="F332" i="4"/>
  <c r="F144" i="4"/>
  <c r="F5" i="4"/>
  <c r="F54" i="4"/>
  <c r="F233" i="4"/>
  <c r="F154" i="4"/>
  <c r="F143" i="4"/>
  <c r="F328" i="4"/>
  <c r="F14" i="4"/>
  <c r="F274" i="4"/>
  <c r="F7" i="4"/>
  <c r="F29" i="4"/>
  <c r="F8" i="4"/>
  <c r="F85" i="4"/>
  <c r="F98" i="4"/>
  <c r="F137" i="4"/>
  <c r="F273" i="4"/>
  <c r="F126" i="4"/>
  <c r="F319" i="4"/>
  <c r="F136" i="4"/>
  <c r="F185" i="4"/>
  <c r="F315" i="4"/>
  <c r="F78" i="4"/>
  <c r="F149" i="4"/>
  <c r="F100" i="4"/>
  <c r="F311" i="4"/>
  <c r="F190" i="4"/>
  <c r="F260" i="4"/>
  <c r="F24" i="4"/>
  <c r="F296" i="4"/>
  <c r="F193" i="4"/>
  <c r="F306" i="4"/>
  <c r="F179" i="4"/>
  <c r="F287" i="4"/>
  <c r="F65" i="4"/>
  <c r="F76" i="4"/>
  <c r="F168" i="4"/>
  <c r="F275" i="4"/>
  <c r="F295" i="4"/>
  <c r="F214" i="4"/>
  <c r="F174" i="4"/>
  <c r="F204" i="4"/>
  <c r="F51" i="4"/>
  <c r="F145" i="4"/>
  <c r="F352" i="4"/>
  <c r="F237" i="4"/>
  <c r="F236" i="4"/>
  <c r="F211" i="4"/>
  <c r="F155" i="4"/>
  <c r="F106" i="4"/>
  <c r="F333" i="4"/>
  <c r="F50" i="4"/>
  <c r="F139" i="4"/>
  <c r="F303" i="4"/>
  <c r="F127" i="4"/>
  <c r="F294" i="4"/>
  <c r="F56" i="4"/>
  <c r="F9" i="4"/>
  <c r="F301" i="4"/>
  <c r="F187" i="4"/>
  <c r="F244" i="4"/>
  <c r="F39" i="4"/>
  <c r="F266" i="4"/>
  <c r="F304" i="4"/>
  <c r="F282" i="4"/>
  <c r="F158" i="4"/>
  <c r="F203" i="4"/>
  <c r="F71" i="4"/>
  <c r="F134" i="4"/>
  <c r="F184" i="4"/>
  <c r="F86" i="4"/>
  <c r="F202" i="4"/>
  <c r="F59" i="4"/>
  <c r="F141" i="4"/>
  <c r="F360" i="4"/>
  <c r="F299" i="4"/>
  <c r="F125" i="4"/>
  <c r="F313" i="4"/>
  <c r="F91" i="4"/>
  <c r="F348" i="4"/>
  <c r="F353" i="4"/>
  <c r="F22" i="4"/>
  <c r="F222" i="4"/>
  <c r="F28" i="4"/>
  <c r="F302" i="4"/>
  <c r="F153" i="4"/>
  <c r="F286" i="4"/>
  <c r="F247" i="4"/>
  <c r="F103" i="4"/>
  <c r="F40" i="4"/>
  <c r="F341" i="4"/>
  <c r="F271" i="4"/>
  <c r="F289" i="4"/>
  <c r="F297" i="4"/>
  <c r="F339" i="4"/>
  <c r="F264" i="4"/>
  <c r="F291" i="4"/>
  <c r="F228" i="4"/>
  <c r="F298" i="4"/>
  <c r="F146" i="4"/>
  <c r="F324" i="4"/>
  <c r="F181" i="4"/>
  <c r="F115" i="4"/>
  <c r="F80" i="4"/>
  <c r="F121" i="4"/>
  <c r="F199" i="4"/>
  <c r="F45" i="4"/>
  <c r="F117" i="4"/>
  <c r="F268" i="4"/>
  <c r="F129" i="4"/>
  <c r="F167" i="4"/>
  <c r="F320" i="4"/>
  <c r="F163" i="4"/>
  <c r="F52" i="4"/>
  <c r="F23" i="4"/>
  <c r="F150" i="4"/>
  <c r="F221" i="4"/>
  <c r="F176" i="4"/>
  <c r="F69" i="4"/>
  <c r="F318" i="4"/>
  <c r="F182" i="4"/>
  <c r="F131" i="4"/>
  <c r="F240" i="4"/>
  <c r="F19" i="4"/>
  <c r="F200" i="4"/>
  <c r="F316" i="4"/>
  <c r="F317" i="4"/>
  <c r="F133" i="4"/>
  <c r="F120" i="4"/>
  <c r="F90" i="4"/>
  <c r="F82" i="4"/>
  <c r="F250" i="4"/>
  <c r="F345" i="4"/>
  <c r="F107" i="4"/>
  <c r="F25" i="4"/>
  <c r="F93" i="4"/>
  <c r="F186" i="4"/>
  <c r="F206" i="4"/>
  <c r="F88" i="4"/>
  <c r="F270" i="4"/>
  <c r="F321" i="4"/>
  <c r="F27" i="4"/>
  <c r="F231" i="4"/>
  <c r="F118" i="4"/>
  <c r="F342" i="4"/>
  <c r="F15" i="4"/>
  <c r="F72" i="4"/>
  <c r="F312" i="4"/>
  <c r="F243" i="4"/>
  <c r="F41" i="4"/>
  <c r="F251" i="4"/>
  <c r="F212" i="4"/>
  <c r="F207" i="4"/>
  <c r="F122" i="4"/>
  <c r="F21" i="4"/>
  <c r="F97" i="4"/>
  <c r="F235" i="4"/>
  <c r="F350" i="4"/>
  <c r="F208" i="4"/>
  <c r="F217" i="4"/>
  <c r="F79" i="4"/>
  <c r="F43" i="4"/>
  <c r="F147" i="4"/>
  <c r="F171" i="4"/>
  <c r="F16" i="4"/>
  <c r="F344" i="4"/>
  <c r="F229" i="4"/>
  <c r="F99" i="4"/>
  <c r="F26" i="4"/>
  <c r="F13" i="4"/>
  <c r="F326" i="4"/>
  <c r="F325" i="4"/>
  <c r="F177" i="4"/>
  <c r="F119" i="4"/>
  <c r="F64" i="4"/>
  <c r="F162" i="4"/>
  <c r="F142" i="4"/>
  <c r="F60" i="4"/>
  <c r="F267" i="4"/>
  <c r="F239" i="4"/>
  <c r="F225" i="4"/>
  <c r="F58" i="4"/>
  <c r="F355" i="4"/>
  <c r="F249" i="4"/>
  <c r="F230" i="4"/>
  <c r="F205" i="4"/>
  <c r="F340" i="4"/>
  <c r="F252" i="4"/>
  <c r="F173" i="4"/>
  <c r="F109" i="4"/>
  <c r="F10" i="4"/>
  <c r="F308" i="4"/>
  <c r="F337" i="4"/>
  <c r="F84" i="4"/>
  <c r="F285" i="4"/>
  <c r="F57" i="4"/>
  <c r="F33" i="4"/>
  <c r="F281" i="4"/>
  <c r="F104" i="4"/>
  <c r="F238" i="4"/>
  <c r="F175" i="4"/>
  <c r="F31" i="4"/>
  <c r="F259" i="4"/>
  <c r="F278" i="4"/>
  <c r="F62" i="4"/>
  <c r="F178" i="4"/>
  <c r="F241" i="4"/>
  <c r="F87" i="4"/>
  <c r="F172" i="4"/>
  <c r="F284" i="4"/>
  <c r="F351" i="4"/>
  <c r="F159" i="4"/>
  <c r="F63" i="4"/>
  <c r="F310" i="4"/>
  <c r="F276" i="4"/>
  <c r="F183" i="4"/>
  <c r="F343" i="4"/>
  <c r="F253" i="4"/>
  <c r="F140" i="4"/>
  <c r="F34" i="4"/>
  <c r="F232" i="4"/>
  <c r="F110" i="4"/>
  <c r="F338" i="4"/>
  <c r="F111" i="4"/>
  <c r="F47" i="4"/>
  <c r="F234" i="4"/>
  <c r="F48" i="4"/>
  <c r="F112" i="4"/>
  <c r="F272" i="4"/>
  <c r="F169" i="4"/>
  <c r="F322" i="4"/>
  <c r="F53" i="4"/>
  <c r="F138" i="4"/>
  <c r="F96" i="4"/>
  <c r="F262" i="4"/>
  <c r="F116" i="4"/>
  <c r="F42" i="4"/>
  <c r="F334" i="4"/>
  <c r="F347" i="4"/>
  <c r="F323" i="4"/>
  <c r="F66" i="4"/>
  <c r="F170" i="4"/>
  <c r="F256" i="4"/>
  <c r="F17" i="4"/>
  <c r="F101" i="4"/>
  <c r="D81" i="4"/>
  <c r="D102" i="4"/>
  <c r="D74" i="4"/>
  <c r="D55" i="4"/>
  <c r="D165" i="4"/>
  <c r="D335" i="4"/>
  <c r="D114" i="4"/>
  <c r="D12" i="4"/>
  <c r="D89" i="4"/>
  <c r="D219" i="4"/>
  <c r="D191" i="4"/>
  <c r="D38" i="4"/>
  <c r="D32" i="4"/>
  <c r="D44" i="4"/>
  <c r="D30" i="4"/>
  <c r="D197" i="4"/>
  <c r="D210" i="4"/>
  <c r="D349" i="4"/>
  <c r="D263" i="4"/>
  <c r="D135" i="4"/>
  <c r="D246" i="4"/>
  <c r="D18" i="4"/>
  <c r="D36" i="4"/>
  <c r="D213" i="4"/>
  <c r="D108" i="4"/>
  <c r="D257" i="4"/>
  <c r="D255" i="4"/>
  <c r="D195" i="4"/>
  <c r="D83" i="4"/>
  <c r="D67" i="4"/>
  <c r="D309" i="4"/>
  <c r="D194" i="4"/>
  <c r="D359" i="4"/>
  <c r="D216" i="4"/>
  <c r="D130" i="4"/>
  <c r="D261" i="4"/>
  <c r="D124" i="4"/>
  <c r="D277" i="4"/>
  <c r="D95" i="4"/>
  <c r="D123" i="4"/>
  <c r="D152" i="4"/>
  <c r="D92" i="4"/>
  <c r="D160" i="4"/>
  <c r="D164" i="4"/>
  <c r="D20" i="4"/>
  <c r="D46" i="4"/>
  <c r="D70" i="4"/>
  <c r="D254" i="4"/>
  <c r="D300" i="4"/>
  <c r="D329" i="4"/>
  <c r="D280" i="4"/>
  <c r="D105" i="4"/>
  <c r="D227" i="4"/>
  <c r="D161" i="4"/>
  <c r="D68" i="4"/>
  <c r="D166" i="4"/>
  <c r="D188" i="4"/>
  <c r="D35" i="4"/>
  <c r="D269" i="4"/>
  <c r="D358" i="4"/>
  <c r="D49" i="4"/>
  <c r="D113" i="4"/>
  <c r="D307" i="4"/>
  <c r="D331" i="4"/>
  <c r="D189" i="4"/>
  <c r="D215" i="4"/>
  <c r="D327" i="4"/>
  <c r="D156" i="4"/>
  <c r="D258" i="4"/>
  <c r="D73" i="4"/>
  <c r="D292" i="4"/>
  <c r="D148" i="4"/>
  <c r="D361" i="4"/>
  <c r="D283" i="4"/>
  <c r="D128" i="4"/>
  <c r="D218" i="4"/>
  <c r="D305" i="4"/>
  <c r="D132" i="4"/>
  <c r="D223" i="4"/>
  <c r="D288" i="4"/>
  <c r="D6" i="4"/>
  <c r="D279" i="4"/>
  <c r="D242" i="4"/>
  <c r="D11" i="4"/>
  <c r="D224" i="4"/>
  <c r="D196" i="4"/>
  <c r="D157" i="4"/>
  <c r="D293" i="4"/>
  <c r="D248" i="4"/>
  <c r="D37" i="4"/>
  <c r="D220" i="4"/>
  <c r="D75" i="4"/>
  <c r="D245" i="4"/>
  <c r="D346" i="4"/>
  <c r="D192" i="4"/>
  <c r="D94" i="4"/>
  <c r="D356" i="4"/>
  <c r="D61" i="4"/>
  <c r="D209" i="4"/>
  <c r="D354" i="4"/>
  <c r="D77" i="4"/>
  <c r="D226" i="4"/>
  <c r="D357" i="4"/>
  <c r="D201" i="4"/>
  <c r="D151" i="4"/>
  <c r="D314" i="4"/>
  <c r="D198" i="4"/>
  <c r="D330" i="4"/>
  <c r="D265" i="4"/>
  <c r="D180" i="4"/>
  <c r="D336" i="4"/>
  <c r="D332" i="4"/>
  <c r="D144" i="4"/>
  <c r="D5" i="4"/>
  <c r="D54" i="4"/>
  <c r="D233" i="4"/>
  <c r="D154" i="4"/>
  <c r="D143" i="4"/>
  <c r="D328" i="4"/>
  <c r="D14" i="4"/>
  <c r="D274" i="4"/>
  <c r="D7" i="4"/>
  <c r="D29" i="4"/>
  <c r="D8" i="4"/>
  <c r="D85" i="4"/>
  <c r="D98" i="4"/>
  <c r="D137" i="4"/>
  <c r="D273" i="4"/>
  <c r="D126" i="4"/>
  <c r="D319" i="4"/>
  <c r="D136" i="4"/>
  <c r="D185" i="4"/>
  <c r="D315" i="4"/>
  <c r="D78" i="4"/>
  <c r="D149" i="4"/>
  <c r="D100" i="4"/>
  <c r="D311" i="4"/>
  <c r="D190" i="4"/>
  <c r="D260" i="4"/>
  <c r="D24" i="4"/>
  <c r="D296" i="4"/>
  <c r="D193" i="4"/>
  <c r="D306" i="4"/>
  <c r="D179" i="4"/>
  <c r="D287" i="4"/>
  <c r="D65" i="4"/>
  <c r="D76" i="4"/>
  <c r="D168" i="4"/>
  <c r="D275" i="4"/>
  <c r="D295" i="4"/>
  <c r="D214" i="4"/>
  <c r="D174" i="4"/>
  <c r="D204" i="4"/>
  <c r="D51" i="4"/>
  <c r="D145" i="4"/>
  <c r="D352" i="4"/>
  <c r="D237" i="4"/>
  <c r="D236" i="4"/>
  <c r="D211" i="4"/>
  <c r="D155" i="4"/>
  <c r="D106" i="4"/>
  <c r="D333" i="4"/>
  <c r="D50" i="4"/>
  <c r="D139" i="4"/>
  <c r="D303" i="4"/>
  <c r="D127" i="4"/>
  <c r="D294" i="4"/>
  <c r="D56" i="4"/>
  <c r="D9" i="4"/>
  <c r="D301" i="4"/>
  <c r="D187" i="4"/>
  <c r="D244" i="4"/>
  <c r="D39" i="4"/>
  <c r="D266" i="4"/>
  <c r="D304" i="4"/>
  <c r="D282" i="4"/>
  <c r="D158" i="4"/>
  <c r="D203" i="4"/>
  <c r="D71" i="4"/>
  <c r="D134" i="4"/>
  <c r="D184" i="4"/>
  <c r="D86" i="4"/>
  <c r="D202" i="4"/>
  <c r="D59" i="4"/>
  <c r="D141" i="4"/>
  <c r="D360" i="4"/>
  <c r="D299" i="4"/>
  <c r="D125" i="4"/>
  <c r="D313" i="4"/>
  <c r="D91" i="4"/>
  <c r="D348" i="4"/>
  <c r="D353" i="4"/>
  <c r="D22" i="4"/>
  <c r="D222" i="4"/>
  <c r="D28" i="4"/>
  <c r="D302" i="4"/>
  <c r="D153" i="4"/>
  <c r="D286" i="4"/>
  <c r="D247" i="4"/>
  <c r="D103" i="4"/>
  <c r="D40" i="4"/>
  <c r="D341" i="4"/>
  <c r="D271" i="4"/>
  <c r="D289" i="4"/>
  <c r="D297" i="4"/>
  <c r="D339" i="4"/>
  <c r="D264" i="4"/>
  <c r="D291" i="4"/>
  <c r="D228" i="4"/>
  <c r="D298" i="4"/>
  <c r="D146" i="4"/>
  <c r="D324" i="4"/>
  <c r="D181" i="4"/>
  <c r="D115" i="4"/>
  <c r="D80" i="4"/>
  <c r="D121" i="4"/>
  <c r="D199" i="4"/>
  <c r="D45" i="4"/>
  <c r="D117" i="4"/>
  <c r="D268" i="4"/>
  <c r="D129" i="4"/>
  <c r="D167" i="4"/>
  <c r="D320" i="4"/>
  <c r="D163" i="4"/>
  <c r="D52" i="4"/>
  <c r="D23" i="4"/>
  <c r="D150" i="4"/>
  <c r="D221" i="4"/>
  <c r="D176" i="4"/>
  <c r="D69" i="4"/>
  <c r="D318" i="4"/>
  <c r="D182" i="4"/>
  <c r="D131" i="4"/>
  <c r="D240" i="4"/>
  <c r="D19" i="4"/>
  <c r="D200" i="4"/>
  <c r="D316" i="4"/>
  <c r="D317" i="4"/>
  <c r="D133" i="4"/>
  <c r="D120" i="4"/>
  <c r="D90" i="4"/>
  <c r="D82" i="4"/>
  <c r="D250" i="4"/>
  <c r="D345" i="4"/>
  <c r="D107" i="4"/>
  <c r="D25" i="4"/>
  <c r="D93" i="4"/>
  <c r="D186" i="4"/>
  <c r="D206" i="4"/>
  <c r="D88" i="4"/>
  <c r="D270" i="4"/>
  <c r="D321" i="4"/>
  <c r="D27" i="4"/>
  <c r="D231" i="4"/>
  <c r="D118" i="4"/>
  <c r="D342" i="4"/>
  <c r="D15" i="4"/>
  <c r="D72" i="4"/>
  <c r="D312" i="4"/>
  <c r="D243" i="4"/>
  <c r="D41" i="4"/>
  <c r="D251" i="4"/>
  <c r="D212" i="4"/>
  <c r="D207" i="4"/>
  <c r="D122" i="4"/>
  <c r="D21" i="4"/>
  <c r="D97" i="4"/>
  <c r="D235" i="4"/>
  <c r="D350" i="4"/>
  <c r="D208" i="4"/>
  <c r="D217" i="4"/>
  <c r="D79" i="4"/>
  <c r="D43" i="4"/>
  <c r="D147" i="4"/>
  <c r="D171" i="4"/>
  <c r="D16" i="4"/>
  <c r="D344" i="4"/>
  <c r="D229" i="4"/>
  <c r="D99" i="4"/>
  <c r="D26" i="4"/>
  <c r="D13" i="4"/>
  <c r="D326" i="4"/>
  <c r="D325" i="4"/>
  <c r="D177" i="4"/>
  <c r="D119" i="4"/>
  <c r="D64" i="4"/>
  <c r="D162" i="4"/>
  <c r="D142" i="4"/>
  <c r="D60" i="4"/>
  <c r="D267" i="4"/>
  <c r="D239" i="4"/>
  <c r="D225" i="4"/>
  <c r="D58" i="4"/>
  <c r="D355" i="4"/>
  <c r="D249" i="4"/>
  <c r="D230" i="4"/>
  <c r="D205" i="4"/>
  <c r="D340" i="4"/>
  <c r="D252" i="4"/>
  <c r="D173" i="4"/>
  <c r="D109" i="4"/>
  <c r="D10" i="4"/>
  <c r="D308" i="4"/>
  <c r="D337" i="4"/>
  <c r="D84" i="4"/>
  <c r="D285" i="4"/>
  <c r="D57" i="4"/>
  <c r="D33" i="4"/>
  <c r="D281" i="4"/>
  <c r="D104" i="4"/>
  <c r="D238" i="4"/>
  <c r="D175" i="4"/>
  <c r="D31" i="4"/>
  <c r="D259" i="4"/>
  <c r="D278" i="4"/>
  <c r="D62" i="4"/>
  <c r="D178" i="4"/>
  <c r="D241" i="4"/>
  <c r="D87" i="4"/>
  <c r="D172" i="4"/>
  <c r="D284" i="4"/>
  <c r="D351" i="4"/>
  <c r="D159" i="4"/>
  <c r="D63" i="4"/>
  <c r="D310" i="4"/>
  <c r="D276" i="4"/>
  <c r="D183" i="4"/>
  <c r="D343" i="4"/>
  <c r="D253" i="4"/>
  <c r="D140" i="4"/>
  <c r="D34" i="4"/>
  <c r="D232" i="4"/>
  <c r="D110" i="4"/>
  <c r="D338" i="4"/>
  <c r="D111" i="4"/>
  <c r="D47" i="4"/>
  <c r="D234" i="4"/>
  <c r="D48" i="4"/>
  <c r="D112" i="4"/>
  <c r="D272" i="4"/>
  <c r="D169" i="4"/>
  <c r="D322" i="4"/>
  <c r="D53" i="4"/>
  <c r="D138" i="4"/>
  <c r="D96" i="4"/>
  <c r="D262" i="4"/>
  <c r="D116" i="4"/>
  <c r="D42" i="4"/>
  <c r="D334" i="4"/>
  <c r="D347" i="4"/>
  <c r="D323" i="4"/>
  <c r="D66" i="4"/>
  <c r="D170" i="4"/>
  <c r="D256" i="4"/>
  <c r="D17" i="4"/>
  <c r="D101" i="4"/>
  <c r="N290" i="4"/>
  <c r="L290" i="4"/>
  <c r="J290" i="4"/>
  <c r="H290" i="4"/>
  <c r="F290" i="4"/>
  <c r="D290" i="4"/>
  <c r="B365" i="3"/>
  <c r="N316" i="3"/>
  <c r="N69" i="3"/>
  <c r="N70" i="3"/>
  <c r="N20" i="3"/>
  <c r="N209" i="3"/>
  <c r="N71" i="3"/>
  <c r="N247" i="3"/>
  <c r="N300" i="3"/>
  <c r="N126" i="3"/>
  <c r="N248" i="3"/>
  <c r="N72" i="3"/>
  <c r="N127" i="3"/>
  <c r="N210" i="3"/>
  <c r="N128" i="3"/>
  <c r="N21" i="3"/>
  <c r="N301" i="3"/>
  <c r="N249" i="3"/>
  <c r="N129" i="3"/>
  <c r="N317" i="3"/>
  <c r="N53" i="3"/>
  <c r="N22" i="3"/>
  <c r="N352" i="3"/>
  <c r="N250" i="3"/>
  <c r="N130" i="3"/>
  <c r="N131" i="3"/>
  <c r="N211" i="3"/>
  <c r="N212" i="3"/>
  <c r="N54" i="3"/>
  <c r="N73" i="3"/>
  <c r="N132" i="3"/>
  <c r="N133" i="3"/>
  <c r="N251" i="3"/>
  <c r="N186" i="3"/>
  <c r="N134" i="3"/>
  <c r="N187" i="3"/>
  <c r="N213" i="3"/>
  <c r="N74" i="3"/>
  <c r="N55" i="3"/>
  <c r="N135" i="3"/>
  <c r="N75" i="3"/>
  <c r="N252" i="3"/>
  <c r="N253" i="3"/>
  <c r="N214" i="3"/>
  <c r="N254" i="3"/>
  <c r="N136" i="3"/>
  <c r="N318" i="3"/>
  <c r="N137" i="3"/>
  <c r="N138" i="3"/>
  <c r="N188" i="3"/>
  <c r="N56" i="3"/>
  <c r="N118" i="3"/>
  <c r="N302" i="3"/>
  <c r="N319" i="3"/>
  <c r="N23" i="3"/>
  <c r="N303" i="3"/>
  <c r="N320" i="3"/>
  <c r="N215" i="3"/>
  <c r="N24" i="3"/>
  <c r="N360" i="3"/>
  <c r="N76" i="3"/>
  <c r="N255" i="3"/>
  <c r="N321" i="3"/>
  <c r="N322" i="3"/>
  <c r="N57" i="3"/>
  <c r="N77" i="3"/>
  <c r="N256" i="3"/>
  <c r="N78" i="3"/>
  <c r="N79" i="3"/>
  <c r="N216" i="3"/>
  <c r="N358" i="3"/>
  <c r="N189" i="3"/>
  <c r="N190" i="3"/>
  <c r="N257" i="3"/>
  <c r="N258" i="3"/>
  <c r="N139" i="3"/>
  <c r="N259" i="3"/>
  <c r="N217" i="3"/>
  <c r="N119" i="3"/>
  <c r="N304" i="3"/>
  <c r="N260" i="3"/>
  <c r="N58" i="3"/>
  <c r="N80" i="3"/>
  <c r="N140" i="3"/>
  <c r="N218" i="3"/>
  <c r="N323" i="3"/>
  <c r="N81" i="3"/>
  <c r="N361" i="3"/>
  <c r="N141" i="3"/>
  <c r="N191" i="3"/>
  <c r="N82" i="3"/>
  <c r="N142" i="3"/>
  <c r="N18" i="3"/>
  <c r="N143" i="3"/>
  <c r="N219" i="3"/>
  <c r="N144" i="3"/>
  <c r="N220" i="3"/>
  <c r="N261" i="3"/>
  <c r="N262" i="3"/>
  <c r="N192" i="3"/>
  <c r="N263" i="3"/>
  <c r="N145" i="3"/>
  <c r="N221" i="3"/>
  <c r="N9" i="3"/>
  <c r="N83" i="3"/>
  <c r="N39" i="3"/>
  <c r="N264" i="3"/>
  <c r="N305" i="3"/>
  <c r="N84" i="3"/>
  <c r="N85" i="3"/>
  <c r="N324" i="3"/>
  <c r="N265" i="3"/>
  <c r="N86" i="3"/>
  <c r="N325" i="3"/>
  <c r="N362" i="3"/>
  <c r="N222" i="3"/>
  <c r="N87" i="3"/>
  <c r="N40" i="3"/>
  <c r="N146" i="3"/>
  <c r="N193" i="3"/>
  <c r="N147" i="3"/>
  <c r="N148" i="3"/>
  <c r="N194" i="3"/>
  <c r="N266" i="3"/>
  <c r="N223" i="3"/>
  <c r="N25" i="3"/>
  <c r="N267" i="3"/>
  <c r="N41" i="3"/>
  <c r="N306" i="3"/>
  <c r="N326" i="3"/>
  <c r="N268" i="3"/>
  <c r="N149" i="3"/>
  <c r="N88" i="3"/>
  <c r="N355" i="3"/>
  <c r="N150" i="3"/>
  <c r="N269" i="3"/>
  <c r="N151" i="3"/>
  <c r="N195" i="3"/>
  <c r="N224" i="3"/>
  <c r="N196" i="3"/>
  <c r="N197" i="3"/>
  <c r="N270" i="3"/>
  <c r="N26" i="3"/>
  <c r="N152" i="3"/>
  <c r="N271" i="3"/>
  <c r="N307" i="3"/>
  <c r="N272" i="3"/>
  <c r="N327" i="3"/>
  <c r="N308" i="3"/>
  <c r="N273" i="3"/>
  <c r="N225" i="3"/>
  <c r="N59" i="3"/>
  <c r="N89" i="3"/>
  <c r="N328" i="3"/>
  <c r="N274" i="3"/>
  <c r="N198" i="3"/>
  <c r="N226" i="3"/>
  <c r="N10" i="3"/>
  <c r="N153" i="3"/>
  <c r="N154" i="3"/>
  <c r="N27" i="3"/>
  <c r="N227" i="3"/>
  <c r="N42" i="3"/>
  <c r="N6" i="3"/>
  <c r="N329" i="3"/>
  <c r="N90" i="3"/>
  <c r="N91" i="3"/>
  <c r="N92" i="3"/>
  <c r="N275" i="3"/>
  <c r="N120" i="3"/>
  <c r="N28" i="3"/>
  <c r="N7" i="3"/>
  <c r="N155" i="3"/>
  <c r="N199" i="3"/>
  <c r="N60" i="3"/>
  <c r="N43" i="3"/>
  <c r="N93" i="3"/>
  <c r="N353" i="3"/>
  <c r="N61" i="3"/>
  <c r="N330" i="3"/>
  <c r="N156" i="3"/>
  <c r="N228" i="3"/>
  <c r="N44" i="3"/>
  <c r="N276" i="3"/>
  <c r="N94" i="3"/>
  <c r="N95" i="3"/>
  <c r="N200" i="3"/>
  <c r="N29" i="3"/>
  <c r="N11" i="3"/>
  <c r="N96" i="3"/>
  <c r="N5" i="3"/>
  <c r="N157" i="3"/>
  <c r="N158" i="3"/>
  <c r="N45" i="3"/>
  <c r="N159" i="3"/>
  <c r="N331" i="3"/>
  <c r="N30" i="3"/>
  <c r="N309" i="3"/>
  <c r="N356" i="3"/>
  <c r="N121" i="3"/>
  <c r="N160" i="3"/>
  <c r="N229" i="3"/>
  <c r="N62" i="3"/>
  <c r="N230" i="3"/>
  <c r="N161" i="3"/>
  <c r="N162" i="3"/>
  <c r="N277" i="3"/>
  <c r="N231" i="3"/>
  <c r="N163" i="3"/>
  <c r="N278" i="3"/>
  <c r="N279" i="3"/>
  <c r="N164" i="3"/>
  <c r="N97" i="3"/>
  <c r="N280" i="3"/>
  <c r="N332" i="3"/>
  <c r="N165" i="3"/>
  <c r="N63" i="3"/>
  <c r="N122" i="3"/>
  <c r="N98" i="3"/>
  <c r="N99" i="3"/>
  <c r="N100" i="3"/>
  <c r="N101" i="3"/>
  <c r="N166" i="3"/>
  <c r="N333" i="3"/>
  <c r="N102" i="3"/>
  <c r="N19" i="3"/>
  <c r="N167" i="3"/>
  <c r="N281" i="3"/>
  <c r="N64" i="3"/>
  <c r="N103" i="3"/>
  <c r="N282" i="3"/>
  <c r="N354" i="3"/>
  <c r="N31" i="3"/>
  <c r="N232" i="3"/>
  <c r="N233" i="3"/>
  <c r="N334" i="3"/>
  <c r="N168" i="3"/>
  <c r="N234" i="3"/>
  <c r="N335" i="3"/>
  <c r="N12" i="3"/>
  <c r="N46" i="3"/>
  <c r="N235" i="3"/>
  <c r="N169" i="3"/>
  <c r="N104" i="3"/>
  <c r="N283" i="3"/>
  <c r="N65" i="3"/>
  <c r="N170" i="3"/>
  <c r="N284" i="3"/>
  <c r="N310" i="3"/>
  <c r="N105" i="3"/>
  <c r="N336" i="3"/>
  <c r="N171" i="3"/>
  <c r="N236" i="3"/>
  <c r="N311" i="3"/>
  <c r="N285" i="3"/>
  <c r="N66" i="3"/>
  <c r="N312" i="3"/>
  <c r="N337" i="3"/>
  <c r="N106" i="3"/>
  <c r="N172" i="3"/>
  <c r="N201" i="3"/>
  <c r="N107" i="3"/>
  <c r="N338" i="3"/>
  <c r="N32" i="3"/>
  <c r="N47" i="3"/>
  <c r="N13" i="3"/>
  <c r="N237" i="3"/>
  <c r="N14" i="3"/>
  <c r="N238" i="3"/>
  <c r="N286" i="3"/>
  <c r="N313" i="3"/>
  <c r="N123" i="3"/>
  <c r="N173" i="3"/>
  <c r="N239" i="3"/>
  <c r="N108" i="3"/>
  <c r="N287" i="3"/>
  <c r="N339" i="3"/>
  <c r="N202" i="3"/>
  <c r="N240" i="3"/>
  <c r="N48" i="3"/>
  <c r="N174" i="3"/>
  <c r="N33" i="3"/>
  <c r="N241" i="3"/>
  <c r="N340" i="3"/>
  <c r="N15" i="3"/>
  <c r="N109" i="3"/>
  <c r="N242" i="3"/>
  <c r="N8" i="3"/>
  <c r="N110" i="3"/>
  <c r="N341" i="3"/>
  <c r="N111" i="3"/>
  <c r="N112" i="3"/>
  <c r="N203" i="3"/>
  <c r="N288" i="3"/>
  <c r="N342" i="3"/>
  <c r="N289" i="3"/>
  <c r="N290" i="3"/>
  <c r="N175" i="3"/>
  <c r="N67" i="3"/>
  <c r="N291" i="3"/>
  <c r="N176" i="3"/>
  <c r="N113" i="3"/>
  <c r="N343" i="3"/>
  <c r="N49" i="3"/>
  <c r="N344" i="3"/>
  <c r="N204" i="3"/>
  <c r="N177" i="3"/>
  <c r="N314" i="3"/>
  <c r="N292" i="3"/>
  <c r="N205" i="3"/>
  <c r="N16" i="3"/>
  <c r="N178" i="3"/>
  <c r="N124" i="3"/>
  <c r="N125" i="3"/>
  <c r="N206" i="3"/>
  <c r="N315" i="3"/>
  <c r="N114" i="3"/>
  <c r="N243" i="3"/>
  <c r="N115" i="3"/>
  <c r="N50" i="3"/>
  <c r="N293" i="3"/>
  <c r="N179" i="3"/>
  <c r="N294" i="3"/>
  <c r="N180" i="3"/>
  <c r="N345" i="3"/>
  <c r="N34" i="3"/>
  <c r="N346" i="3"/>
  <c r="N207" i="3"/>
  <c r="N359" i="3"/>
  <c r="N363" i="3"/>
  <c r="N181" i="3"/>
  <c r="N35" i="3"/>
  <c r="N347" i="3"/>
  <c r="N295" i="3"/>
  <c r="N348" i="3"/>
  <c r="N296" i="3"/>
  <c r="N182" i="3"/>
  <c r="N116" i="3"/>
  <c r="N297" i="3"/>
  <c r="N17" i="3"/>
  <c r="N244" i="3"/>
  <c r="N245" i="3"/>
  <c r="N183" i="3"/>
  <c r="N349" i="3"/>
  <c r="N298" i="3"/>
  <c r="N36" i="3"/>
  <c r="N184" i="3"/>
  <c r="N51" i="3"/>
  <c r="N246" i="3"/>
  <c r="N37" i="3"/>
  <c r="N68" i="3"/>
  <c r="N299" i="3"/>
  <c r="N350" i="3"/>
  <c r="N351" i="3"/>
  <c r="N38" i="3"/>
  <c r="N357" i="3"/>
  <c r="N185" i="3"/>
  <c r="N208" i="3"/>
  <c r="N52" i="3"/>
  <c r="N117" i="3"/>
  <c r="L316" i="3"/>
  <c r="L69" i="3"/>
  <c r="L70" i="3"/>
  <c r="L20" i="3"/>
  <c r="L209" i="3"/>
  <c r="L71" i="3"/>
  <c r="L247" i="3"/>
  <c r="L300" i="3"/>
  <c r="L126" i="3"/>
  <c r="L248" i="3"/>
  <c r="L72" i="3"/>
  <c r="L127" i="3"/>
  <c r="L210" i="3"/>
  <c r="L128" i="3"/>
  <c r="L21" i="3"/>
  <c r="L301" i="3"/>
  <c r="L249" i="3"/>
  <c r="L129" i="3"/>
  <c r="L317" i="3"/>
  <c r="L53" i="3"/>
  <c r="L22" i="3"/>
  <c r="L352" i="3"/>
  <c r="L250" i="3"/>
  <c r="L130" i="3"/>
  <c r="L131" i="3"/>
  <c r="L211" i="3"/>
  <c r="L212" i="3"/>
  <c r="L54" i="3"/>
  <c r="L73" i="3"/>
  <c r="L132" i="3"/>
  <c r="L133" i="3"/>
  <c r="L251" i="3"/>
  <c r="L186" i="3"/>
  <c r="L134" i="3"/>
  <c r="L187" i="3"/>
  <c r="L213" i="3"/>
  <c r="L74" i="3"/>
  <c r="L55" i="3"/>
  <c r="L135" i="3"/>
  <c r="L75" i="3"/>
  <c r="L252" i="3"/>
  <c r="L253" i="3"/>
  <c r="L214" i="3"/>
  <c r="L254" i="3"/>
  <c r="L136" i="3"/>
  <c r="L318" i="3"/>
  <c r="L137" i="3"/>
  <c r="L138" i="3"/>
  <c r="L188" i="3"/>
  <c r="L56" i="3"/>
  <c r="L118" i="3"/>
  <c r="L302" i="3"/>
  <c r="L319" i="3"/>
  <c r="L23" i="3"/>
  <c r="L303" i="3"/>
  <c r="L320" i="3"/>
  <c r="L215" i="3"/>
  <c r="L24" i="3"/>
  <c r="L360" i="3"/>
  <c r="L76" i="3"/>
  <c r="L255" i="3"/>
  <c r="L321" i="3"/>
  <c r="L322" i="3"/>
  <c r="L57" i="3"/>
  <c r="L77" i="3"/>
  <c r="L256" i="3"/>
  <c r="L78" i="3"/>
  <c r="L79" i="3"/>
  <c r="L216" i="3"/>
  <c r="L358" i="3"/>
  <c r="L189" i="3"/>
  <c r="L190" i="3"/>
  <c r="L257" i="3"/>
  <c r="L258" i="3"/>
  <c r="L139" i="3"/>
  <c r="L259" i="3"/>
  <c r="L217" i="3"/>
  <c r="L119" i="3"/>
  <c r="L304" i="3"/>
  <c r="L260" i="3"/>
  <c r="L58" i="3"/>
  <c r="L80" i="3"/>
  <c r="L140" i="3"/>
  <c r="L218" i="3"/>
  <c r="L323" i="3"/>
  <c r="L81" i="3"/>
  <c r="L361" i="3"/>
  <c r="L141" i="3"/>
  <c r="L191" i="3"/>
  <c r="L82" i="3"/>
  <c r="L142" i="3"/>
  <c r="L18" i="3"/>
  <c r="L143" i="3"/>
  <c r="L219" i="3"/>
  <c r="L144" i="3"/>
  <c r="L220" i="3"/>
  <c r="L261" i="3"/>
  <c r="L262" i="3"/>
  <c r="L192" i="3"/>
  <c r="L263" i="3"/>
  <c r="L145" i="3"/>
  <c r="L221" i="3"/>
  <c r="L9" i="3"/>
  <c r="L83" i="3"/>
  <c r="L39" i="3"/>
  <c r="L264" i="3"/>
  <c r="L305" i="3"/>
  <c r="L84" i="3"/>
  <c r="L85" i="3"/>
  <c r="L324" i="3"/>
  <c r="L265" i="3"/>
  <c r="L86" i="3"/>
  <c r="L325" i="3"/>
  <c r="L362" i="3"/>
  <c r="L222" i="3"/>
  <c r="L87" i="3"/>
  <c r="L40" i="3"/>
  <c r="L146" i="3"/>
  <c r="L193" i="3"/>
  <c r="L147" i="3"/>
  <c r="L148" i="3"/>
  <c r="L194" i="3"/>
  <c r="L266" i="3"/>
  <c r="L223" i="3"/>
  <c r="L25" i="3"/>
  <c r="L267" i="3"/>
  <c r="L41" i="3"/>
  <c r="L306" i="3"/>
  <c r="L326" i="3"/>
  <c r="L268" i="3"/>
  <c r="L149" i="3"/>
  <c r="L88" i="3"/>
  <c r="L355" i="3"/>
  <c r="L150" i="3"/>
  <c r="L269" i="3"/>
  <c r="L151" i="3"/>
  <c r="L195" i="3"/>
  <c r="L224" i="3"/>
  <c r="L196" i="3"/>
  <c r="L197" i="3"/>
  <c r="L270" i="3"/>
  <c r="L26" i="3"/>
  <c r="L152" i="3"/>
  <c r="L271" i="3"/>
  <c r="L307" i="3"/>
  <c r="L272" i="3"/>
  <c r="L327" i="3"/>
  <c r="L308" i="3"/>
  <c r="L273" i="3"/>
  <c r="L225" i="3"/>
  <c r="L59" i="3"/>
  <c r="L89" i="3"/>
  <c r="L328" i="3"/>
  <c r="L274" i="3"/>
  <c r="L198" i="3"/>
  <c r="L226" i="3"/>
  <c r="L10" i="3"/>
  <c r="L153" i="3"/>
  <c r="L154" i="3"/>
  <c r="L27" i="3"/>
  <c r="L227" i="3"/>
  <c r="L42" i="3"/>
  <c r="L6" i="3"/>
  <c r="L329" i="3"/>
  <c r="L90" i="3"/>
  <c r="L91" i="3"/>
  <c r="L92" i="3"/>
  <c r="L275" i="3"/>
  <c r="L120" i="3"/>
  <c r="L28" i="3"/>
  <c r="L7" i="3"/>
  <c r="L155" i="3"/>
  <c r="L199" i="3"/>
  <c r="L60" i="3"/>
  <c r="L43" i="3"/>
  <c r="L93" i="3"/>
  <c r="L353" i="3"/>
  <c r="L61" i="3"/>
  <c r="L330" i="3"/>
  <c r="L156" i="3"/>
  <c r="L228" i="3"/>
  <c r="L44" i="3"/>
  <c r="L276" i="3"/>
  <c r="L94" i="3"/>
  <c r="L95" i="3"/>
  <c r="L200" i="3"/>
  <c r="L29" i="3"/>
  <c r="L11" i="3"/>
  <c r="L96" i="3"/>
  <c r="L5" i="3"/>
  <c r="L157" i="3"/>
  <c r="L158" i="3"/>
  <c r="L45" i="3"/>
  <c r="L159" i="3"/>
  <c r="L331" i="3"/>
  <c r="L30" i="3"/>
  <c r="L309" i="3"/>
  <c r="L356" i="3"/>
  <c r="L121" i="3"/>
  <c r="L160" i="3"/>
  <c r="L229" i="3"/>
  <c r="L62" i="3"/>
  <c r="L230" i="3"/>
  <c r="L161" i="3"/>
  <c r="L162" i="3"/>
  <c r="L277" i="3"/>
  <c r="L231" i="3"/>
  <c r="L163" i="3"/>
  <c r="L278" i="3"/>
  <c r="L279" i="3"/>
  <c r="L164" i="3"/>
  <c r="L97" i="3"/>
  <c r="L280" i="3"/>
  <c r="L332" i="3"/>
  <c r="L165" i="3"/>
  <c r="L63" i="3"/>
  <c r="L122" i="3"/>
  <c r="L98" i="3"/>
  <c r="L99" i="3"/>
  <c r="L100" i="3"/>
  <c r="L101" i="3"/>
  <c r="L166" i="3"/>
  <c r="L333" i="3"/>
  <c r="L102" i="3"/>
  <c r="L19" i="3"/>
  <c r="L167" i="3"/>
  <c r="L281" i="3"/>
  <c r="L64" i="3"/>
  <c r="L103" i="3"/>
  <c r="L282" i="3"/>
  <c r="L354" i="3"/>
  <c r="L31" i="3"/>
  <c r="L232" i="3"/>
  <c r="L233" i="3"/>
  <c r="L334" i="3"/>
  <c r="L168" i="3"/>
  <c r="L234" i="3"/>
  <c r="L335" i="3"/>
  <c r="L12" i="3"/>
  <c r="L46" i="3"/>
  <c r="L235" i="3"/>
  <c r="L169" i="3"/>
  <c r="L104" i="3"/>
  <c r="L283" i="3"/>
  <c r="L65" i="3"/>
  <c r="L170" i="3"/>
  <c r="L284" i="3"/>
  <c r="L310" i="3"/>
  <c r="L105" i="3"/>
  <c r="L336" i="3"/>
  <c r="L171" i="3"/>
  <c r="L236" i="3"/>
  <c r="L311" i="3"/>
  <c r="L285" i="3"/>
  <c r="L66" i="3"/>
  <c r="L312" i="3"/>
  <c r="L337" i="3"/>
  <c r="L106" i="3"/>
  <c r="L172" i="3"/>
  <c r="L201" i="3"/>
  <c r="L107" i="3"/>
  <c r="L338" i="3"/>
  <c r="L32" i="3"/>
  <c r="L47" i="3"/>
  <c r="L13" i="3"/>
  <c r="L237" i="3"/>
  <c r="L14" i="3"/>
  <c r="L238" i="3"/>
  <c r="L286" i="3"/>
  <c r="L313" i="3"/>
  <c r="L123" i="3"/>
  <c r="L173" i="3"/>
  <c r="L239" i="3"/>
  <c r="L108" i="3"/>
  <c r="L287" i="3"/>
  <c r="L339" i="3"/>
  <c r="L202" i="3"/>
  <c r="L240" i="3"/>
  <c r="L48" i="3"/>
  <c r="L174" i="3"/>
  <c r="L33" i="3"/>
  <c r="L241" i="3"/>
  <c r="L340" i="3"/>
  <c r="L15" i="3"/>
  <c r="L109" i="3"/>
  <c r="L242" i="3"/>
  <c r="L8" i="3"/>
  <c r="L110" i="3"/>
  <c r="L341" i="3"/>
  <c r="L111" i="3"/>
  <c r="L112" i="3"/>
  <c r="L203" i="3"/>
  <c r="L288" i="3"/>
  <c r="L342" i="3"/>
  <c r="L289" i="3"/>
  <c r="L290" i="3"/>
  <c r="L175" i="3"/>
  <c r="L67" i="3"/>
  <c r="L291" i="3"/>
  <c r="L176" i="3"/>
  <c r="L113" i="3"/>
  <c r="L343" i="3"/>
  <c r="L49" i="3"/>
  <c r="L344" i="3"/>
  <c r="L204" i="3"/>
  <c r="L177" i="3"/>
  <c r="L314" i="3"/>
  <c r="L292" i="3"/>
  <c r="L205" i="3"/>
  <c r="L16" i="3"/>
  <c r="L178" i="3"/>
  <c r="L124" i="3"/>
  <c r="L125" i="3"/>
  <c r="L206" i="3"/>
  <c r="L315" i="3"/>
  <c r="L114" i="3"/>
  <c r="L243" i="3"/>
  <c r="L115" i="3"/>
  <c r="L50" i="3"/>
  <c r="L293" i="3"/>
  <c r="L179" i="3"/>
  <c r="L294" i="3"/>
  <c r="L180" i="3"/>
  <c r="L345" i="3"/>
  <c r="L34" i="3"/>
  <c r="L346" i="3"/>
  <c r="L207" i="3"/>
  <c r="L359" i="3"/>
  <c r="L363" i="3"/>
  <c r="L181" i="3"/>
  <c r="L35" i="3"/>
  <c r="L347" i="3"/>
  <c r="L295" i="3"/>
  <c r="L348" i="3"/>
  <c r="L296" i="3"/>
  <c r="L182" i="3"/>
  <c r="L116" i="3"/>
  <c r="L297" i="3"/>
  <c r="L17" i="3"/>
  <c r="L244" i="3"/>
  <c r="L245" i="3"/>
  <c r="L183" i="3"/>
  <c r="L349" i="3"/>
  <c r="L298" i="3"/>
  <c r="L36" i="3"/>
  <c r="L184" i="3"/>
  <c r="L51" i="3"/>
  <c r="L246" i="3"/>
  <c r="L37" i="3"/>
  <c r="L68" i="3"/>
  <c r="L299" i="3"/>
  <c r="L350" i="3"/>
  <c r="L351" i="3"/>
  <c r="L38" i="3"/>
  <c r="L357" i="3"/>
  <c r="L185" i="3"/>
  <c r="L208" i="3"/>
  <c r="L52" i="3"/>
  <c r="L117" i="3"/>
  <c r="J316" i="3"/>
  <c r="J69" i="3"/>
  <c r="J70" i="3"/>
  <c r="J20" i="3"/>
  <c r="J209" i="3"/>
  <c r="J71" i="3"/>
  <c r="J247" i="3"/>
  <c r="J300" i="3"/>
  <c r="J126" i="3"/>
  <c r="J248" i="3"/>
  <c r="J72" i="3"/>
  <c r="J127" i="3"/>
  <c r="J210" i="3"/>
  <c r="J128" i="3"/>
  <c r="J21" i="3"/>
  <c r="J301" i="3"/>
  <c r="J249" i="3"/>
  <c r="J129" i="3"/>
  <c r="J317" i="3"/>
  <c r="J53" i="3"/>
  <c r="J22" i="3"/>
  <c r="J352" i="3"/>
  <c r="J250" i="3"/>
  <c r="J130" i="3"/>
  <c r="J131" i="3"/>
  <c r="J211" i="3"/>
  <c r="J212" i="3"/>
  <c r="J54" i="3"/>
  <c r="J73" i="3"/>
  <c r="J132" i="3"/>
  <c r="J133" i="3"/>
  <c r="J251" i="3"/>
  <c r="J186" i="3"/>
  <c r="J134" i="3"/>
  <c r="J187" i="3"/>
  <c r="J213" i="3"/>
  <c r="J74" i="3"/>
  <c r="J55" i="3"/>
  <c r="J135" i="3"/>
  <c r="J75" i="3"/>
  <c r="J252" i="3"/>
  <c r="J253" i="3"/>
  <c r="J214" i="3"/>
  <c r="J254" i="3"/>
  <c r="J136" i="3"/>
  <c r="J318" i="3"/>
  <c r="J137" i="3"/>
  <c r="J138" i="3"/>
  <c r="J188" i="3"/>
  <c r="J56" i="3"/>
  <c r="J118" i="3"/>
  <c r="J302" i="3"/>
  <c r="J319" i="3"/>
  <c r="J23" i="3"/>
  <c r="J303" i="3"/>
  <c r="J320" i="3"/>
  <c r="J215" i="3"/>
  <c r="J24" i="3"/>
  <c r="J360" i="3"/>
  <c r="J76" i="3"/>
  <c r="J255" i="3"/>
  <c r="J321" i="3"/>
  <c r="J322" i="3"/>
  <c r="J57" i="3"/>
  <c r="J77" i="3"/>
  <c r="J256" i="3"/>
  <c r="J78" i="3"/>
  <c r="J79" i="3"/>
  <c r="J216" i="3"/>
  <c r="J358" i="3"/>
  <c r="J189" i="3"/>
  <c r="J190" i="3"/>
  <c r="J257" i="3"/>
  <c r="J258" i="3"/>
  <c r="J139" i="3"/>
  <c r="J259" i="3"/>
  <c r="J217" i="3"/>
  <c r="J119" i="3"/>
  <c r="J304" i="3"/>
  <c r="J260" i="3"/>
  <c r="J58" i="3"/>
  <c r="J80" i="3"/>
  <c r="J140" i="3"/>
  <c r="J218" i="3"/>
  <c r="J323" i="3"/>
  <c r="J81" i="3"/>
  <c r="J361" i="3"/>
  <c r="J141" i="3"/>
  <c r="J191" i="3"/>
  <c r="J82" i="3"/>
  <c r="J142" i="3"/>
  <c r="J18" i="3"/>
  <c r="J143" i="3"/>
  <c r="J219" i="3"/>
  <c r="J144" i="3"/>
  <c r="J220" i="3"/>
  <c r="J261" i="3"/>
  <c r="J262" i="3"/>
  <c r="J192" i="3"/>
  <c r="J263" i="3"/>
  <c r="J145" i="3"/>
  <c r="J221" i="3"/>
  <c r="J9" i="3"/>
  <c r="J83" i="3"/>
  <c r="J39" i="3"/>
  <c r="J264" i="3"/>
  <c r="J305" i="3"/>
  <c r="J84" i="3"/>
  <c r="J85" i="3"/>
  <c r="J324" i="3"/>
  <c r="J265" i="3"/>
  <c r="J86" i="3"/>
  <c r="J325" i="3"/>
  <c r="J362" i="3"/>
  <c r="J222" i="3"/>
  <c r="J87" i="3"/>
  <c r="J40" i="3"/>
  <c r="J146" i="3"/>
  <c r="J193" i="3"/>
  <c r="J147" i="3"/>
  <c r="J148" i="3"/>
  <c r="J194" i="3"/>
  <c r="J266" i="3"/>
  <c r="J223" i="3"/>
  <c r="J25" i="3"/>
  <c r="J267" i="3"/>
  <c r="J41" i="3"/>
  <c r="J306" i="3"/>
  <c r="J326" i="3"/>
  <c r="J268" i="3"/>
  <c r="J149" i="3"/>
  <c r="J88" i="3"/>
  <c r="J355" i="3"/>
  <c r="J150" i="3"/>
  <c r="J269" i="3"/>
  <c r="J151" i="3"/>
  <c r="J195" i="3"/>
  <c r="J224" i="3"/>
  <c r="J196" i="3"/>
  <c r="J197" i="3"/>
  <c r="J270" i="3"/>
  <c r="J26" i="3"/>
  <c r="J152" i="3"/>
  <c r="J271" i="3"/>
  <c r="J307" i="3"/>
  <c r="J272" i="3"/>
  <c r="J327" i="3"/>
  <c r="J308" i="3"/>
  <c r="J273" i="3"/>
  <c r="J225" i="3"/>
  <c r="J59" i="3"/>
  <c r="J89" i="3"/>
  <c r="J328" i="3"/>
  <c r="J274" i="3"/>
  <c r="J198" i="3"/>
  <c r="J226" i="3"/>
  <c r="J10" i="3"/>
  <c r="J153" i="3"/>
  <c r="J154" i="3"/>
  <c r="J27" i="3"/>
  <c r="J227" i="3"/>
  <c r="J42" i="3"/>
  <c r="J6" i="3"/>
  <c r="J329" i="3"/>
  <c r="J90" i="3"/>
  <c r="J91" i="3"/>
  <c r="J92" i="3"/>
  <c r="J275" i="3"/>
  <c r="J120" i="3"/>
  <c r="J28" i="3"/>
  <c r="J7" i="3"/>
  <c r="J155" i="3"/>
  <c r="J199" i="3"/>
  <c r="J60" i="3"/>
  <c r="J43" i="3"/>
  <c r="J93" i="3"/>
  <c r="J353" i="3"/>
  <c r="J61" i="3"/>
  <c r="J330" i="3"/>
  <c r="J156" i="3"/>
  <c r="J228" i="3"/>
  <c r="J44" i="3"/>
  <c r="J276" i="3"/>
  <c r="J94" i="3"/>
  <c r="J95" i="3"/>
  <c r="J200" i="3"/>
  <c r="J29" i="3"/>
  <c r="J11" i="3"/>
  <c r="J96" i="3"/>
  <c r="J5" i="3"/>
  <c r="J157" i="3"/>
  <c r="J158" i="3"/>
  <c r="J45" i="3"/>
  <c r="J159" i="3"/>
  <c r="J331" i="3"/>
  <c r="J30" i="3"/>
  <c r="J309" i="3"/>
  <c r="J356" i="3"/>
  <c r="J121" i="3"/>
  <c r="J160" i="3"/>
  <c r="J229" i="3"/>
  <c r="J62" i="3"/>
  <c r="J230" i="3"/>
  <c r="J161" i="3"/>
  <c r="J162" i="3"/>
  <c r="J277" i="3"/>
  <c r="J231" i="3"/>
  <c r="J163" i="3"/>
  <c r="J278" i="3"/>
  <c r="J279" i="3"/>
  <c r="J164" i="3"/>
  <c r="J97" i="3"/>
  <c r="J280" i="3"/>
  <c r="J332" i="3"/>
  <c r="J165" i="3"/>
  <c r="J63" i="3"/>
  <c r="J122" i="3"/>
  <c r="J98" i="3"/>
  <c r="J99" i="3"/>
  <c r="J100" i="3"/>
  <c r="J101" i="3"/>
  <c r="J166" i="3"/>
  <c r="J333" i="3"/>
  <c r="J102" i="3"/>
  <c r="J19" i="3"/>
  <c r="J167" i="3"/>
  <c r="J281" i="3"/>
  <c r="J64" i="3"/>
  <c r="J103" i="3"/>
  <c r="J282" i="3"/>
  <c r="J354" i="3"/>
  <c r="J31" i="3"/>
  <c r="J232" i="3"/>
  <c r="J233" i="3"/>
  <c r="J334" i="3"/>
  <c r="J168" i="3"/>
  <c r="J234" i="3"/>
  <c r="J335" i="3"/>
  <c r="J12" i="3"/>
  <c r="J46" i="3"/>
  <c r="J235" i="3"/>
  <c r="J169" i="3"/>
  <c r="J104" i="3"/>
  <c r="J283" i="3"/>
  <c r="J65" i="3"/>
  <c r="J170" i="3"/>
  <c r="J284" i="3"/>
  <c r="J310" i="3"/>
  <c r="J105" i="3"/>
  <c r="J336" i="3"/>
  <c r="J171" i="3"/>
  <c r="J236" i="3"/>
  <c r="J311" i="3"/>
  <c r="J285" i="3"/>
  <c r="J66" i="3"/>
  <c r="J312" i="3"/>
  <c r="J337" i="3"/>
  <c r="J106" i="3"/>
  <c r="J172" i="3"/>
  <c r="J201" i="3"/>
  <c r="J107" i="3"/>
  <c r="J338" i="3"/>
  <c r="J32" i="3"/>
  <c r="J47" i="3"/>
  <c r="J13" i="3"/>
  <c r="J237" i="3"/>
  <c r="J14" i="3"/>
  <c r="J238" i="3"/>
  <c r="J286" i="3"/>
  <c r="J313" i="3"/>
  <c r="J123" i="3"/>
  <c r="J173" i="3"/>
  <c r="J239" i="3"/>
  <c r="J108" i="3"/>
  <c r="J287" i="3"/>
  <c r="J339" i="3"/>
  <c r="J202" i="3"/>
  <c r="J240" i="3"/>
  <c r="J48" i="3"/>
  <c r="J174" i="3"/>
  <c r="J33" i="3"/>
  <c r="J241" i="3"/>
  <c r="J340" i="3"/>
  <c r="J15" i="3"/>
  <c r="J109" i="3"/>
  <c r="J242" i="3"/>
  <c r="J8" i="3"/>
  <c r="J110" i="3"/>
  <c r="J341" i="3"/>
  <c r="J111" i="3"/>
  <c r="J112" i="3"/>
  <c r="J203" i="3"/>
  <c r="J288" i="3"/>
  <c r="J342" i="3"/>
  <c r="J289" i="3"/>
  <c r="J290" i="3"/>
  <c r="J175" i="3"/>
  <c r="J67" i="3"/>
  <c r="J291" i="3"/>
  <c r="J176" i="3"/>
  <c r="J113" i="3"/>
  <c r="J343" i="3"/>
  <c r="J49" i="3"/>
  <c r="J344" i="3"/>
  <c r="J204" i="3"/>
  <c r="J177" i="3"/>
  <c r="J314" i="3"/>
  <c r="J292" i="3"/>
  <c r="J205" i="3"/>
  <c r="J16" i="3"/>
  <c r="J178" i="3"/>
  <c r="J124" i="3"/>
  <c r="J125" i="3"/>
  <c r="J206" i="3"/>
  <c r="J315" i="3"/>
  <c r="J114" i="3"/>
  <c r="J243" i="3"/>
  <c r="J115" i="3"/>
  <c r="J50" i="3"/>
  <c r="J293" i="3"/>
  <c r="J179" i="3"/>
  <c r="J294" i="3"/>
  <c r="J180" i="3"/>
  <c r="J345" i="3"/>
  <c r="J34" i="3"/>
  <c r="J346" i="3"/>
  <c r="J207" i="3"/>
  <c r="J359" i="3"/>
  <c r="J363" i="3"/>
  <c r="J181" i="3"/>
  <c r="J35" i="3"/>
  <c r="J347" i="3"/>
  <c r="J295" i="3"/>
  <c r="J348" i="3"/>
  <c r="J296" i="3"/>
  <c r="J182" i="3"/>
  <c r="J116" i="3"/>
  <c r="J297" i="3"/>
  <c r="J17" i="3"/>
  <c r="J244" i="3"/>
  <c r="J245" i="3"/>
  <c r="J183" i="3"/>
  <c r="J349" i="3"/>
  <c r="J298" i="3"/>
  <c r="J36" i="3"/>
  <c r="J184" i="3"/>
  <c r="J51" i="3"/>
  <c r="J246" i="3"/>
  <c r="J37" i="3"/>
  <c r="J68" i="3"/>
  <c r="J299" i="3"/>
  <c r="J350" i="3"/>
  <c r="J351" i="3"/>
  <c r="J38" i="3"/>
  <c r="J357" i="3"/>
  <c r="J185" i="3"/>
  <c r="J208" i="3"/>
  <c r="J52" i="3"/>
  <c r="J117" i="3"/>
  <c r="H316" i="3"/>
  <c r="H69" i="3"/>
  <c r="H70" i="3"/>
  <c r="H20" i="3"/>
  <c r="H209" i="3"/>
  <c r="H71" i="3"/>
  <c r="H247" i="3"/>
  <c r="H300" i="3"/>
  <c r="H126" i="3"/>
  <c r="H248" i="3"/>
  <c r="H72" i="3"/>
  <c r="H127" i="3"/>
  <c r="H210" i="3"/>
  <c r="H128" i="3"/>
  <c r="H21" i="3"/>
  <c r="H301" i="3"/>
  <c r="H249" i="3"/>
  <c r="H129" i="3"/>
  <c r="H317" i="3"/>
  <c r="H53" i="3"/>
  <c r="H22" i="3"/>
  <c r="H352" i="3"/>
  <c r="H250" i="3"/>
  <c r="H130" i="3"/>
  <c r="H131" i="3"/>
  <c r="H211" i="3"/>
  <c r="H212" i="3"/>
  <c r="H54" i="3"/>
  <c r="H73" i="3"/>
  <c r="H132" i="3"/>
  <c r="H133" i="3"/>
  <c r="H251" i="3"/>
  <c r="H186" i="3"/>
  <c r="H134" i="3"/>
  <c r="H187" i="3"/>
  <c r="H213" i="3"/>
  <c r="H74" i="3"/>
  <c r="H55" i="3"/>
  <c r="H135" i="3"/>
  <c r="H75" i="3"/>
  <c r="H252" i="3"/>
  <c r="H253" i="3"/>
  <c r="H214" i="3"/>
  <c r="H254" i="3"/>
  <c r="H136" i="3"/>
  <c r="H318" i="3"/>
  <c r="H137" i="3"/>
  <c r="H138" i="3"/>
  <c r="H188" i="3"/>
  <c r="H56" i="3"/>
  <c r="H118" i="3"/>
  <c r="H302" i="3"/>
  <c r="H319" i="3"/>
  <c r="H23" i="3"/>
  <c r="H303" i="3"/>
  <c r="H320" i="3"/>
  <c r="H215" i="3"/>
  <c r="H24" i="3"/>
  <c r="H360" i="3"/>
  <c r="H76" i="3"/>
  <c r="H255" i="3"/>
  <c r="H321" i="3"/>
  <c r="H322" i="3"/>
  <c r="H57" i="3"/>
  <c r="H77" i="3"/>
  <c r="H256" i="3"/>
  <c r="H78" i="3"/>
  <c r="H79" i="3"/>
  <c r="H216" i="3"/>
  <c r="H358" i="3"/>
  <c r="H189" i="3"/>
  <c r="H190" i="3"/>
  <c r="H257" i="3"/>
  <c r="H258" i="3"/>
  <c r="H139" i="3"/>
  <c r="H259" i="3"/>
  <c r="H217" i="3"/>
  <c r="H119" i="3"/>
  <c r="H304" i="3"/>
  <c r="H260" i="3"/>
  <c r="H58" i="3"/>
  <c r="H80" i="3"/>
  <c r="H140" i="3"/>
  <c r="H218" i="3"/>
  <c r="H323" i="3"/>
  <c r="H81" i="3"/>
  <c r="H361" i="3"/>
  <c r="H141" i="3"/>
  <c r="H191" i="3"/>
  <c r="H82" i="3"/>
  <c r="H142" i="3"/>
  <c r="H18" i="3"/>
  <c r="H143" i="3"/>
  <c r="H219" i="3"/>
  <c r="H144" i="3"/>
  <c r="H220" i="3"/>
  <c r="H261" i="3"/>
  <c r="H262" i="3"/>
  <c r="H192" i="3"/>
  <c r="H263" i="3"/>
  <c r="H145" i="3"/>
  <c r="H221" i="3"/>
  <c r="H9" i="3"/>
  <c r="H83" i="3"/>
  <c r="H39" i="3"/>
  <c r="H264" i="3"/>
  <c r="H305" i="3"/>
  <c r="H84" i="3"/>
  <c r="H85" i="3"/>
  <c r="H324" i="3"/>
  <c r="H265" i="3"/>
  <c r="H86" i="3"/>
  <c r="H325" i="3"/>
  <c r="H362" i="3"/>
  <c r="H222" i="3"/>
  <c r="H87" i="3"/>
  <c r="H40" i="3"/>
  <c r="H146" i="3"/>
  <c r="H193" i="3"/>
  <c r="H147" i="3"/>
  <c r="H148" i="3"/>
  <c r="H194" i="3"/>
  <c r="H266" i="3"/>
  <c r="H223" i="3"/>
  <c r="H25" i="3"/>
  <c r="H267" i="3"/>
  <c r="H41" i="3"/>
  <c r="H306" i="3"/>
  <c r="H326" i="3"/>
  <c r="H268" i="3"/>
  <c r="H149" i="3"/>
  <c r="H88" i="3"/>
  <c r="H355" i="3"/>
  <c r="H150" i="3"/>
  <c r="H269" i="3"/>
  <c r="H151" i="3"/>
  <c r="H195" i="3"/>
  <c r="H224" i="3"/>
  <c r="H196" i="3"/>
  <c r="H197" i="3"/>
  <c r="H270" i="3"/>
  <c r="H26" i="3"/>
  <c r="H152" i="3"/>
  <c r="H271" i="3"/>
  <c r="H307" i="3"/>
  <c r="H272" i="3"/>
  <c r="H327" i="3"/>
  <c r="H308" i="3"/>
  <c r="H273" i="3"/>
  <c r="H225" i="3"/>
  <c r="H59" i="3"/>
  <c r="H89" i="3"/>
  <c r="H328" i="3"/>
  <c r="H274" i="3"/>
  <c r="H198" i="3"/>
  <c r="H226" i="3"/>
  <c r="H10" i="3"/>
  <c r="H153" i="3"/>
  <c r="H154" i="3"/>
  <c r="H27" i="3"/>
  <c r="H227" i="3"/>
  <c r="H42" i="3"/>
  <c r="H6" i="3"/>
  <c r="H329" i="3"/>
  <c r="H90" i="3"/>
  <c r="H91" i="3"/>
  <c r="H92" i="3"/>
  <c r="H275" i="3"/>
  <c r="H120" i="3"/>
  <c r="H28" i="3"/>
  <c r="H7" i="3"/>
  <c r="H155" i="3"/>
  <c r="H199" i="3"/>
  <c r="H60" i="3"/>
  <c r="H43" i="3"/>
  <c r="H93" i="3"/>
  <c r="H353" i="3"/>
  <c r="H61" i="3"/>
  <c r="H330" i="3"/>
  <c r="H156" i="3"/>
  <c r="H228" i="3"/>
  <c r="H44" i="3"/>
  <c r="H276" i="3"/>
  <c r="H94" i="3"/>
  <c r="H95" i="3"/>
  <c r="H200" i="3"/>
  <c r="H29" i="3"/>
  <c r="H11" i="3"/>
  <c r="H96" i="3"/>
  <c r="H5" i="3"/>
  <c r="H157" i="3"/>
  <c r="H158" i="3"/>
  <c r="H45" i="3"/>
  <c r="H159" i="3"/>
  <c r="H331" i="3"/>
  <c r="H30" i="3"/>
  <c r="H309" i="3"/>
  <c r="H356" i="3"/>
  <c r="H121" i="3"/>
  <c r="H160" i="3"/>
  <c r="H229" i="3"/>
  <c r="H62" i="3"/>
  <c r="H230" i="3"/>
  <c r="H161" i="3"/>
  <c r="H162" i="3"/>
  <c r="H277" i="3"/>
  <c r="H231" i="3"/>
  <c r="H163" i="3"/>
  <c r="H278" i="3"/>
  <c r="H279" i="3"/>
  <c r="H164" i="3"/>
  <c r="H97" i="3"/>
  <c r="H280" i="3"/>
  <c r="H332" i="3"/>
  <c r="H165" i="3"/>
  <c r="H63" i="3"/>
  <c r="H122" i="3"/>
  <c r="H98" i="3"/>
  <c r="H99" i="3"/>
  <c r="H100" i="3"/>
  <c r="H101" i="3"/>
  <c r="H166" i="3"/>
  <c r="H333" i="3"/>
  <c r="H102" i="3"/>
  <c r="H19" i="3"/>
  <c r="H167" i="3"/>
  <c r="H281" i="3"/>
  <c r="H64" i="3"/>
  <c r="H103" i="3"/>
  <c r="H282" i="3"/>
  <c r="H354" i="3"/>
  <c r="H31" i="3"/>
  <c r="H232" i="3"/>
  <c r="H233" i="3"/>
  <c r="H334" i="3"/>
  <c r="H168" i="3"/>
  <c r="H234" i="3"/>
  <c r="H335" i="3"/>
  <c r="H12" i="3"/>
  <c r="H46" i="3"/>
  <c r="H235" i="3"/>
  <c r="H169" i="3"/>
  <c r="H104" i="3"/>
  <c r="H283" i="3"/>
  <c r="H65" i="3"/>
  <c r="H170" i="3"/>
  <c r="H284" i="3"/>
  <c r="H310" i="3"/>
  <c r="H105" i="3"/>
  <c r="H336" i="3"/>
  <c r="H171" i="3"/>
  <c r="H236" i="3"/>
  <c r="H311" i="3"/>
  <c r="H285" i="3"/>
  <c r="H66" i="3"/>
  <c r="H312" i="3"/>
  <c r="H337" i="3"/>
  <c r="H106" i="3"/>
  <c r="H172" i="3"/>
  <c r="H201" i="3"/>
  <c r="H107" i="3"/>
  <c r="H338" i="3"/>
  <c r="H32" i="3"/>
  <c r="H47" i="3"/>
  <c r="H13" i="3"/>
  <c r="H237" i="3"/>
  <c r="H14" i="3"/>
  <c r="H238" i="3"/>
  <c r="H286" i="3"/>
  <c r="H313" i="3"/>
  <c r="H123" i="3"/>
  <c r="H173" i="3"/>
  <c r="H239" i="3"/>
  <c r="H108" i="3"/>
  <c r="H287" i="3"/>
  <c r="H339" i="3"/>
  <c r="H202" i="3"/>
  <c r="H240" i="3"/>
  <c r="H48" i="3"/>
  <c r="H174" i="3"/>
  <c r="H33" i="3"/>
  <c r="H241" i="3"/>
  <c r="H340" i="3"/>
  <c r="H15" i="3"/>
  <c r="H109" i="3"/>
  <c r="H242" i="3"/>
  <c r="H8" i="3"/>
  <c r="H110" i="3"/>
  <c r="H341" i="3"/>
  <c r="H111" i="3"/>
  <c r="H112" i="3"/>
  <c r="H203" i="3"/>
  <c r="H288" i="3"/>
  <c r="H342" i="3"/>
  <c r="H289" i="3"/>
  <c r="H290" i="3"/>
  <c r="H175" i="3"/>
  <c r="H67" i="3"/>
  <c r="H291" i="3"/>
  <c r="H176" i="3"/>
  <c r="H113" i="3"/>
  <c r="H343" i="3"/>
  <c r="H49" i="3"/>
  <c r="H344" i="3"/>
  <c r="H204" i="3"/>
  <c r="H177" i="3"/>
  <c r="H314" i="3"/>
  <c r="H292" i="3"/>
  <c r="H205" i="3"/>
  <c r="H16" i="3"/>
  <c r="H178" i="3"/>
  <c r="H124" i="3"/>
  <c r="H125" i="3"/>
  <c r="H206" i="3"/>
  <c r="H315" i="3"/>
  <c r="H114" i="3"/>
  <c r="H243" i="3"/>
  <c r="H115" i="3"/>
  <c r="H50" i="3"/>
  <c r="H293" i="3"/>
  <c r="H179" i="3"/>
  <c r="H294" i="3"/>
  <c r="H180" i="3"/>
  <c r="H345" i="3"/>
  <c r="H34" i="3"/>
  <c r="H346" i="3"/>
  <c r="H207" i="3"/>
  <c r="H359" i="3"/>
  <c r="H363" i="3"/>
  <c r="H181" i="3"/>
  <c r="H35" i="3"/>
  <c r="H347" i="3"/>
  <c r="H295" i="3"/>
  <c r="B295" i="3" s="1"/>
  <c r="H348" i="3"/>
  <c r="H296" i="3"/>
  <c r="H182" i="3"/>
  <c r="H116" i="3"/>
  <c r="H297" i="3"/>
  <c r="H17" i="3"/>
  <c r="H244" i="3"/>
  <c r="H245" i="3"/>
  <c r="H183" i="3"/>
  <c r="H349" i="3"/>
  <c r="H298" i="3"/>
  <c r="H36" i="3"/>
  <c r="H184" i="3"/>
  <c r="H51" i="3"/>
  <c r="H246" i="3"/>
  <c r="H37" i="3"/>
  <c r="H68" i="3"/>
  <c r="H299" i="3"/>
  <c r="H350" i="3"/>
  <c r="H351" i="3"/>
  <c r="H38" i="3"/>
  <c r="H357" i="3"/>
  <c r="H185" i="3"/>
  <c r="H208" i="3"/>
  <c r="H52" i="3"/>
  <c r="H117" i="3"/>
  <c r="F316" i="3"/>
  <c r="F69" i="3"/>
  <c r="F70" i="3"/>
  <c r="F20" i="3"/>
  <c r="F209" i="3"/>
  <c r="F71" i="3"/>
  <c r="F247" i="3"/>
  <c r="F300" i="3"/>
  <c r="F126" i="3"/>
  <c r="F248" i="3"/>
  <c r="F72" i="3"/>
  <c r="F127" i="3"/>
  <c r="F210" i="3"/>
  <c r="F128" i="3"/>
  <c r="F21" i="3"/>
  <c r="F301" i="3"/>
  <c r="F249" i="3"/>
  <c r="F129" i="3"/>
  <c r="F317" i="3"/>
  <c r="F53" i="3"/>
  <c r="F22" i="3"/>
  <c r="F352" i="3"/>
  <c r="F250" i="3"/>
  <c r="F130" i="3"/>
  <c r="F131" i="3"/>
  <c r="F211" i="3"/>
  <c r="F212" i="3"/>
  <c r="F54" i="3"/>
  <c r="F73" i="3"/>
  <c r="F132" i="3"/>
  <c r="F133" i="3"/>
  <c r="F251" i="3"/>
  <c r="F186" i="3"/>
  <c r="F134" i="3"/>
  <c r="F187" i="3"/>
  <c r="F213" i="3"/>
  <c r="F74" i="3"/>
  <c r="F55" i="3"/>
  <c r="F135" i="3"/>
  <c r="F75" i="3"/>
  <c r="F252" i="3"/>
  <c r="F253" i="3"/>
  <c r="F214" i="3"/>
  <c r="F254" i="3"/>
  <c r="F136" i="3"/>
  <c r="F318" i="3"/>
  <c r="F137" i="3"/>
  <c r="F138" i="3"/>
  <c r="F188" i="3"/>
  <c r="F56" i="3"/>
  <c r="F118" i="3"/>
  <c r="F302" i="3"/>
  <c r="F319" i="3"/>
  <c r="F23" i="3"/>
  <c r="F303" i="3"/>
  <c r="F320" i="3"/>
  <c r="F215" i="3"/>
  <c r="F24" i="3"/>
  <c r="F360" i="3"/>
  <c r="F76" i="3"/>
  <c r="F255" i="3"/>
  <c r="F321" i="3"/>
  <c r="F322" i="3"/>
  <c r="F57" i="3"/>
  <c r="F77" i="3"/>
  <c r="F256" i="3"/>
  <c r="F78" i="3"/>
  <c r="F79" i="3"/>
  <c r="F216" i="3"/>
  <c r="F358" i="3"/>
  <c r="F189" i="3"/>
  <c r="F190" i="3"/>
  <c r="F257" i="3"/>
  <c r="F258" i="3"/>
  <c r="F139" i="3"/>
  <c r="F259" i="3"/>
  <c r="F217" i="3"/>
  <c r="F119" i="3"/>
  <c r="F304" i="3"/>
  <c r="F260" i="3"/>
  <c r="F58" i="3"/>
  <c r="F80" i="3"/>
  <c r="F140" i="3"/>
  <c r="F218" i="3"/>
  <c r="F323" i="3"/>
  <c r="F81" i="3"/>
  <c r="F361" i="3"/>
  <c r="F141" i="3"/>
  <c r="F191" i="3"/>
  <c r="F82" i="3"/>
  <c r="F142" i="3"/>
  <c r="F18" i="3"/>
  <c r="F143" i="3"/>
  <c r="F219" i="3"/>
  <c r="F144" i="3"/>
  <c r="F220" i="3"/>
  <c r="F261" i="3"/>
  <c r="F262" i="3"/>
  <c r="F192" i="3"/>
  <c r="F263" i="3"/>
  <c r="F145" i="3"/>
  <c r="F221" i="3"/>
  <c r="F9" i="3"/>
  <c r="F83" i="3"/>
  <c r="F39" i="3"/>
  <c r="F264" i="3"/>
  <c r="F305" i="3"/>
  <c r="F84" i="3"/>
  <c r="F85" i="3"/>
  <c r="F324" i="3"/>
  <c r="F265" i="3"/>
  <c r="F86" i="3"/>
  <c r="F325" i="3"/>
  <c r="F362" i="3"/>
  <c r="F222" i="3"/>
  <c r="F87" i="3"/>
  <c r="F40" i="3"/>
  <c r="F146" i="3"/>
  <c r="F193" i="3"/>
  <c r="F147" i="3"/>
  <c r="F148" i="3"/>
  <c r="F194" i="3"/>
  <c r="F266" i="3"/>
  <c r="F223" i="3"/>
  <c r="F25" i="3"/>
  <c r="F267" i="3"/>
  <c r="F41" i="3"/>
  <c r="F306" i="3"/>
  <c r="F326" i="3"/>
  <c r="F268" i="3"/>
  <c r="F149" i="3"/>
  <c r="F88" i="3"/>
  <c r="F355" i="3"/>
  <c r="F150" i="3"/>
  <c r="F269" i="3"/>
  <c r="F151" i="3"/>
  <c r="F195" i="3"/>
  <c r="F224" i="3"/>
  <c r="F196" i="3"/>
  <c r="F197" i="3"/>
  <c r="F270" i="3"/>
  <c r="F26" i="3"/>
  <c r="F152" i="3"/>
  <c r="F271" i="3"/>
  <c r="F307" i="3"/>
  <c r="F272" i="3"/>
  <c r="F327" i="3"/>
  <c r="F308" i="3"/>
  <c r="F273" i="3"/>
  <c r="F225" i="3"/>
  <c r="F59" i="3"/>
  <c r="F89" i="3"/>
  <c r="F328" i="3"/>
  <c r="F274" i="3"/>
  <c r="F198" i="3"/>
  <c r="F226" i="3"/>
  <c r="F10" i="3"/>
  <c r="F153" i="3"/>
  <c r="F154" i="3"/>
  <c r="F27" i="3"/>
  <c r="F227" i="3"/>
  <c r="F42" i="3"/>
  <c r="F6" i="3"/>
  <c r="F329" i="3"/>
  <c r="F90" i="3"/>
  <c r="F91" i="3"/>
  <c r="F92" i="3"/>
  <c r="F275" i="3"/>
  <c r="F120" i="3"/>
  <c r="F28" i="3"/>
  <c r="F7" i="3"/>
  <c r="F155" i="3"/>
  <c r="F199" i="3"/>
  <c r="F60" i="3"/>
  <c r="F43" i="3"/>
  <c r="F93" i="3"/>
  <c r="F353" i="3"/>
  <c r="F61" i="3"/>
  <c r="F330" i="3"/>
  <c r="F156" i="3"/>
  <c r="F228" i="3"/>
  <c r="F44" i="3"/>
  <c r="F276" i="3"/>
  <c r="F94" i="3"/>
  <c r="F95" i="3"/>
  <c r="F200" i="3"/>
  <c r="F29" i="3"/>
  <c r="F11" i="3"/>
  <c r="F96" i="3"/>
  <c r="F5" i="3"/>
  <c r="F157" i="3"/>
  <c r="F158" i="3"/>
  <c r="F45" i="3"/>
  <c r="F159" i="3"/>
  <c r="F331" i="3"/>
  <c r="F30" i="3"/>
  <c r="F309" i="3"/>
  <c r="F356" i="3"/>
  <c r="F121" i="3"/>
  <c r="F160" i="3"/>
  <c r="F229" i="3"/>
  <c r="F62" i="3"/>
  <c r="F230" i="3"/>
  <c r="F161" i="3"/>
  <c r="F162" i="3"/>
  <c r="F277" i="3"/>
  <c r="F231" i="3"/>
  <c r="F163" i="3"/>
  <c r="F278" i="3"/>
  <c r="F279" i="3"/>
  <c r="F164" i="3"/>
  <c r="F97" i="3"/>
  <c r="F280" i="3"/>
  <c r="F332" i="3"/>
  <c r="F165" i="3"/>
  <c r="F63" i="3"/>
  <c r="F122" i="3"/>
  <c r="F98" i="3"/>
  <c r="F99" i="3"/>
  <c r="F100" i="3"/>
  <c r="F101" i="3"/>
  <c r="F166" i="3"/>
  <c r="F333" i="3"/>
  <c r="F102" i="3"/>
  <c r="F19" i="3"/>
  <c r="F167" i="3"/>
  <c r="F281" i="3"/>
  <c r="F64" i="3"/>
  <c r="F103" i="3"/>
  <c r="F282" i="3"/>
  <c r="F354" i="3"/>
  <c r="F31" i="3"/>
  <c r="F232" i="3"/>
  <c r="F233" i="3"/>
  <c r="F334" i="3"/>
  <c r="F168" i="3"/>
  <c r="F234" i="3"/>
  <c r="F335" i="3"/>
  <c r="F12" i="3"/>
  <c r="F46" i="3"/>
  <c r="F235" i="3"/>
  <c r="F169" i="3"/>
  <c r="F104" i="3"/>
  <c r="F283" i="3"/>
  <c r="F65" i="3"/>
  <c r="F170" i="3"/>
  <c r="F284" i="3"/>
  <c r="F310" i="3"/>
  <c r="F105" i="3"/>
  <c r="F336" i="3"/>
  <c r="F171" i="3"/>
  <c r="F236" i="3"/>
  <c r="F311" i="3"/>
  <c r="F285" i="3"/>
  <c r="F66" i="3"/>
  <c r="F312" i="3"/>
  <c r="F337" i="3"/>
  <c r="F106" i="3"/>
  <c r="F172" i="3"/>
  <c r="F201" i="3"/>
  <c r="F107" i="3"/>
  <c r="F338" i="3"/>
  <c r="F32" i="3"/>
  <c r="F47" i="3"/>
  <c r="F13" i="3"/>
  <c r="F237" i="3"/>
  <c r="F14" i="3"/>
  <c r="F238" i="3"/>
  <c r="F286" i="3"/>
  <c r="F313" i="3"/>
  <c r="F123" i="3"/>
  <c r="F173" i="3"/>
  <c r="F239" i="3"/>
  <c r="F108" i="3"/>
  <c r="F287" i="3"/>
  <c r="F339" i="3"/>
  <c r="F202" i="3"/>
  <c r="F240" i="3"/>
  <c r="F48" i="3"/>
  <c r="F174" i="3"/>
  <c r="F33" i="3"/>
  <c r="F241" i="3"/>
  <c r="F340" i="3"/>
  <c r="F15" i="3"/>
  <c r="F109" i="3"/>
  <c r="F242" i="3"/>
  <c r="F8" i="3"/>
  <c r="F110" i="3"/>
  <c r="F341" i="3"/>
  <c r="F111" i="3"/>
  <c r="F112" i="3"/>
  <c r="F203" i="3"/>
  <c r="F288" i="3"/>
  <c r="F342" i="3"/>
  <c r="F289" i="3"/>
  <c r="F290" i="3"/>
  <c r="F175" i="3"/>
  <c r="F67" i="3"/>
  <c r="F291" i="3"/>
  <c r="F176" i="3"/>
  <c r="F113" i="3"/>
  <c r="F343" i="3"/>
  <c r="F49" i="3"/>
  <c r="F344" i="3"/>
  <c r="F204" i="3"/>
  <c r="F177" i="3"/>
  <c r="F314" i="3"/>
  <c r="F292" i="3"/>
  <c r="F205" i="3"/>
  <c r="F16" i="3"/>
  <c r="F178" i="3"/>
  <c r="F124" i="3"/>
  <c r="F125" i="3"/>
  <c r="F206" i="3"/>
  <c r="F315" i="3"/>
  <c r="F114" i="3"/>
  <c r="F243" i="3"/>
  <c r="F115" i="3"/>
  <c r="F50" i="3"/>
  <c r="F293" i="3"/>
  <c r="F179" i="3"/>
  <c r="F294" i="3"/>
  <c r="F180" i="3"/>
  <c r="F345" i="3"/>
  <c r="F34" i="3"/>
  <c r="F346" i="3"/>
  <c r="F207" i="3"/>
  <c r="F359" i="3"/>
  <c r="F363" i="3"/>
  <c r="F181" i="3"/>
  <c r="F35" i="3"/>
  <c r="F347" i="3"/>
  <c r="F295" i="3"/>
  <c r="F348" i="3"/>
  <c r="F296" i="3"/>
  <c r="F182" i="3"/>
  <c r="F116" i="3"/>
  <c r="F297" i="3"/>
  <c r="F17" i="3"/>
  <c r="F244" i="3"/>
  <c r="F245" i="3"/>
  <c r="F183" i="3"/>
  <c r="F349" i="3"/>
  <c r="F298" i="3"/>
  <c r="F36" i="3"/>
  <c r="F184" i="3"/>
  <c r="F51" i="3"/>
  <c r="F246" i="3"/>
  <c r="F37" i="3"/>
  <c r="F68" i="3"/>
  <c r="F299" i="3"/>
  <c r="F350" i="3"/>
  <c r="F351" i="3"/>
  <c r="F38" i="3"/>
  <c r="F357" i="3"/>
  <c r="F185" i="3"/>
  <c r="F208" i="3"/>
  <c r="F52" i="3"/>
  <c r="F117" i="3"/>
  <c r="D316" i="3"/>
  <c r="D69" i="3"/>
  <c r="D70" i="3"/>
  <c r="D20" i="3"/>
  <c r="D209" i="3"/>
  <c r="D71" i="3"/>
  <c r="D247" i="3"/>
  <c r="D300" i="3"/>
  <c r="D126" i="3"/>
  <c r="D248" i="3"/>
  <c r="D72" i="3"/>
  <c r="D127" i="3"/>
  <c r="D210" i="3"/>
  <c r="D128" i="3"/>
  <c r="D21" i="3"/>
  <c r="D301" i="3"/>
  <c r="D249" i="3"/>
  <c r="D129" i="3"/>
  <c r="D317" i="3"/>
  <c r="D53" i="3"/>
  <c r="D22" i="3"/>
  <c r="D352" i="3"/>
  <c r="D250" i="3"/>
  <c r="D130" i="3"/>
  <c r="D131" i="3"/>
  <c r="D211" i="3"/>
  <c r="D212" i="3"/>
  <c r="D54" i="3"/>
  <c r="D73" i="3"/>
  <c r="D132" i="3"/>
  <c r="D133" i="3"/>
  <c r="D251" i="3"/>
  <c r="D186" i="3"/>
  <c r="D134" i="3"/>
  <c r="D187" i="3"/>
  <c r="D213" i="3"/>
  <c r="D74" i="3"/>
  <c r="D55" i="3"/>
  <c r="D135" i="3"/>
  <c r="D75" i="3"/>
  <c r="D252" i="3"/>
  <c r="D253" i="3"/>
  <c r="D214" i="3"/>
  <c r="D254" i="3"/>
  <c r="D136" i="3"/>
  <c r="D318" i="3"/>
  <c r="D137" i="3"/>
  <c r="D138" i="3"/>
  <c r="D188" i="3"/>
  <c r="D56" i="3"/>
  <c r="D118" i="3"/>
  <c r="D302" i="3"/>
  <c r="D319" i="3"/>
  <c r="D23" i="3"/>
  <c r="D303" i="3"/>
  <c r="D320" i="3"/>
  <c r="D215" i="3"/>
  <c r="D24" i="3"/>
  <c r="D360" i="3"/>
  <c r="D76" i="3"/>
  <c r="D255" i="3"/>
  <c r="D321" i="3"/>
  <c r="D322" i="3"/>
  <c r="D57" i="3"/>
  <c r="D77" i="3"/>
  <c r="D256" i="3"/>
  <c r="D78" i="3"/>
  <c r="D79" i="3"/>
  <c r="D216" i="3"/>
  <c r="D358" i="3"/>
  <c r="D189" i="3"/>
  <c r="D190" i="3"/>
  <c r="D257" i="3"/>
  <c r="D258" i="3"/>
  <c r="D139" i="3"/>
  <c r="D259" i="3"/>
  <c r="D217" i="3"/>
  <c r="D119" i="3"/>
  <c r="D304" i="3"/>
  <c r="D260" i="3"/>
  <c r="D58" i="3"/>
  <c r="D80" i="3"/>
  <c r="D140" i="3"/>
  <c r="D218" i="3"/>
  <c r="D323" i="3"/>
  <c r="D81" i="3"/>
  <c r="D361" i="3"/>
  <c r="D141" i="3"/>
  <c r="D191" i="3"/>
  <c r="D82" i="3"/>
  <c r="D142" i="3"/>
  <c r="D18" i="3"/>
  <c r="D143" i="3"/>
  <c r="D219" i="3"/>
  <c r="D144" i="3"/>
  <c r="D220" i="3"/>
  <c r="D261" i="3"/>
  <c r="D262" i="3"/>
  <c r="D192" i="3"/>
  <c r="D263" i="3"/>
  <c r="D145" i="3"/>
  <c r="D221" i="3"/>
  <c r="D9" i="3"/>
  <c r="D83" i="3"/>
  <c r="D39" i="3"/>
  <c r="D264" i="3"/>
  <c r="D305" i="3"/>
  <c r="D84" i="3"/>
  <c r="D85" i="3"/>
  <c r="D324" i="3"/>
  <c r="D265" i="3"/>
  <c r="D86" i="3"/>
  <c r="D325" i="3"/>
  <c r="D362" i="3"/>
  <c r="D222" i="3"/>
  <c r="D87" i="3"/>
  <c r="D40" i="3"/>
  <c r="D146" i="3"/>
  <c r="D193" i="3"/>
  <c r="D147" i="3"/>
  <c r="D148" i="3"/>
  <c r="D194" i="3"/>
  <c r="D266" i="3"/>
  <c r="D223" i="3"/>
  <c r="D25" i="3"/>
  <c r="D267" i="3"/>
  <c r="D41" i="3"/>
  <c r="D306" i="3"/>
  <c r="D326" i="3"/>
  <c r="D268" i="3"/>
  <c r="D149" i="3"/>
  <c r="D88" i="3"/>
  <c r="D355" i="3"/>
  <c r="D150" i="3"/>
  <c r="D269" i="3"/>
  <c r="D151" i="3"/>
  <c r="D195" i="3"/>
  <c r="D224" i="3"/>
  <c r="D196" i="3"/>
  <c r="D197" i="3"/>
  <c r="D270" i="3"/>
  <c r="D26" i="3"/>
  <c r="D152" i="3"/>
  <c r="D271" i="3"/>
  <c r="D307" i="3"/>
  <c r="D272" i="3"/>
  <c r="D327" i="3"/>
  <c r="D308" i="3"/>
  <c r="D273" i="3"/>
  <c r="D225" i="3"/>
  <c r="D59" i="3"/>
  <c r="D89" i="3"/>
  <c r="D328" i="3"/>
  <c r="D274" i="3"/>
  <c r="D198" i="3"/>
  <c r="D226" i="3"/>
  <c r="D10" i="3"/>
  <c r="D153" i="3"/>
  <c r="D154" i="3"/>
  <c r="D27" i="3"/>
  <c r="D227" i="3"/>
  <c r="D42" i="3"/>
  <c r="D6" i="3"/>
  <c r="D329" i="3"/>
  <c r="D90" i="3"/>
  <c r="D91" i="3"/>
  <c r="D92" i="3"/>
  <c r="D275" i="3"/>
  <c r="D120" i="3"/>
  <c r="D28" i="3"/>
  <c r="D7" i="3"/>
  <c r="D155" i="3"/>
  <c r="D199" i="3"/>
  <c r="D60" i="3"/>
  <c r="D43" i="3"/>
  <c r="D93" i="3"/>
  <c r="D353" i="3"/>
  <c r="D61" i="3"/>
  <c r="D330" i="3"/>
  <c r="D156" i="3"/>
  <c r="D228" i="3"/>
  <c r="D44" i="3"/>
  <c r="D276" i="3"/>
  <c r="D94" i="3"/>
  <c r="D95" i="3"/>
  <c r="D200" i="3"/>
  <c r="D29" i="3"/>
  <c r="D11" i="3"/>
  <c r="D96" i="3"/>
  <c r="D5" i="3"/>
  <c r="D157" i="3"/>
  <c r="D158" i="3"/>
  <c r="D45" i="3"/>
  <c r="D159" i="3"/>
  <c r="D331" i="3"/>
  <c r="D30" i="3"/>
  <c r="D309" i="3"/>
  <c r="D356" i="3"/>
  <c r="D121" i="3"/>
  <c r="D160" i="3"/>
  <c r="D229" i="3"/>
  <c r="D62" i="3"/>
  <c r="D230" i="3"/>
  <c r="D161" i="3"/>
  <c r="D162" i="3"/>
  <c r="D277" i="3"/>
  <c r="D231" i="3"/>
  <c r="D163" i="3"/>
  <c r="D278" i="3"/>
  <c r="D279" i="3"/>
  <c r="D164" i="3"/>
  <c r="D97" i="3"/>
  <c r="D280" i="3"/>
  <c r="D332" i="3"/>
  <c r="D165" i="3"/>
  <c r="D63" i="3"/>
  <c r="D122" i="3"/>
  <c r="D98" i="3"/>
  <c r="D99" i="3"/>
  <c r="D100" i="3"/>
  <c r="D101" i="3"/>
  <c r="D166" i="3"/>
  <c r="D333" i="3"/>
  <c r="D102" i="3"/>
  <c r="D19" i="3"/>
  <c r="D167" i="3"/>
  <c r="D281" i="3"/>
  <c r="D64" i="3"/>
  <c r="D103" i="3"/>
  <c r="D282" i="3"/>
  <c r="D354" i="3"/>
  <c r="D31" i="3"/>
  <c r="D232" i="3"/>
  <c r="D233" i="3"/>
  <c r="D334" i="3"/>
  <c r="D168" i="3"/>
  <c r="D234" i="3"/>
  <c r="D335" i="3"/>
  <c r="D12" i="3"/>
  <c r="D46" i="3"/>
  <c r="D235" i="3"/>
  <c r="D169" i="3"/>
  <c r="D104" i="3"/>
  <c r="D283" i="3"/>
  <c r="D65" i="3"/>
  <c r="D170" i="3"/>
  <c r="D284" i="3"/>
  <c r="D310" i="3"/>
  <c r="D105" i="3"/>
  <c r="D336" i="3"/>
  <c r="D171" i="3"/>
  <c r="D236" i="3"/>
  <c r="D311" i="3"/>
  <c r="D285" i="3"/>
  <c r="D66" i="3"/>
  <c r="D312" i="3"/>
  <c r="D337" i="3"/>
  <c r="D106" i="3"/>
  <c r="D172" i="3"/>
  <c r="D201" i="3"/>
  <c r="D107" i="3"/>
  <c r="D338" i="3"/>
  <c r="D32" i="3"/>
  <c r="D47" i="3"/>
  <c r="D13" i="3"/>
  <c r="D237" i="3"/>
  <c r="D14" i="3"/>
  <c r="D238" i="3"/>
  <c r="D286" i="3"/>
  <c r="D313" i="3"/>
  <c r="D123" i="3"/>
  <c r="D173" i="3"/>
  <c r="D239" i="3"/>
  <c r="D108" i="3"/>
  <c r="D287" i="3"/>
  <c r="D339" i="3"/>
  <c r="D202" i="3"/>
  <c r="D240" i="3"/>
  <c r="D48" i="3"/>
  <c r="D174" i="3"/>
  <c r="D33" i="3"/>
  <c r="D241" i="3"/>
  <c r="D340" i="3"/>
  <c r="D15" i="3"/>
  <c r="D109" i="3"/>
  <c r="D242" i="3"/>
  <c r="D8" i="3"/>
  <c r="D110" i="3"/>
  <c r="D341" i="3"/>
  <c r="D111" i="3"/>
  <c r="D112" i="3"/>
  <c r="D203" i="3"/>
  <c r="D288" i="3"/>
  <c r="D342" i="3"/>
  <c r="D289" i="3"/>
  <c r="D290" i="3"/>
  <c r="D175" i="3"/>
  <c r="D67" i="3"/>
  <c r="D291" i="3"/>
  <c r="D176" i="3"/>
  <c r="D113" i="3"/>
  <c r="D343" i="3"/>
  <c r="D49" i="3"/>
  <c r="D344" i="3"/>
  <c r="D204" i="3"/>
  <c r="D177" i="3"/>
  <c r="D314" i="3"/>
  <c r="D292" i="3"/>
  <c r="D205" i="3"/>
  <c r="D16" i="3"/>
  <c r="D178" i="3"/>
  <c r="D124" i="3"/>
  <c r="D125" i="3"/>
  <c r="D206" i="3"/>
  <c r="D315" i="3"/>
  <c r="D114" i="3"/>
  <c r="D243" i="3"/>
  <c r="D115" i="3"/>
  <c r="D50" i="3"/>
  <c r="D293" i="3"/>
  <c r="D179" i="3"/>
  <c r="D294" i="3"/>
  <c r="D180" i="3"/>
  <c r="D345" i="3"/>
  <c r="D34" i="3"/>
  <c r="D346" i="3"/>
  <c r="D207" i="3"/>
  <c r="D359" i="3"/>
  <c r="D363" i="3"/>
  <c r="D181" i="3"/>
  <c r="D35" i="3"/>
  <c r="D347" i="3"/>
  <c r="D295" i="3"/>
  <c r="D348" i="3"/>
  <c r="D296" i="3"/>
  <c r="D182" i="3"/>
  <c r="D116" i="3"/>
  <c r="D297" i="3"/>
  <c r="D17" i="3"/>
  <c r="D244" i="3"/>
  <c r="D245" i="3"/>
  <c r="D183" i="3"/>
  <c r="D349" i="3"/>
  <c r="D298" i="3"/>
  <c r="D36" i="3"/>
  <c r="D184" i="3"/>
  <c r="D51" i="3"/>
  <c r="D246" i="3"/>
  <c r="D37" i="3"/>
  <c r="D68" i="3"/>
  <c r="D299" i="3"/>
  <c r="D350" i="3"/>
  <c r="D351" i="3"/>
  <c r="D38" i="3"/>
  <c r="D357" i="3"/>
  <c r="D185" i="3"/>
  <c r="D208" i="3"/>
  <c r="D52" i="3"/>
  <c r="D117" i="3"/>
  <c r="E125" i="2" l="1"/>
  <c r="E398" i="2"/>
  <c r="E464" i="2"/>
  <c r="E481" i="2"/>
  <c r="E491" i="2"/>
  <c r="E499" i="2"/>
  <c r="E517" i="2"/>
  <c r="E162" i="2"/>
  <c r="E170" i="2"/>
  <c r="E173" i="2"/>
  <c r="E397" i="2"/>
  <c r="E93" i="2"/>
  <c r="E79" i="2"/>
  <c r="E508" i="2"/>
  <c r="E68" i="2"/>
  <c r="E210" i="2"/>
  <c r="E54" i="2"/>
  <c r="E28" i="2"/>
  <c r="E88" i="2"/>
  <c r="E390" i="2"/>
  <c r="E241" i="2"/>
  <c r="E156" i="2"/>
  <c r="E415" i="2"/>
  <c r="E424" i="2"/>
  <c r="E432" i="2"/>
  <c r="E448" i="2"/>
  <c r="E518" i="2"/>
  <c r="B365" i="2"/>
  <c r="B374" i="2"/>
  <c r="E231" i="2"/>
  <c r="E236" i="2"/>
  <c r="B287" i="2"/>
  <c r="B309" i="2"/>
  <c r="D318" i="2"/>
  <c r="E330" i="2"/>
  <c r="E334" i="2"/>
  <c r="D345" i="2"/>
  <c r="E360" i="2"/>
  <c r="E370" i="2"/>
  <c r="E378" i="2"/>
  <c r="E468" i="2"/>
  <c r="E494" i="2"/>
  <c r="E160" i="2"/>
  <c r="D456" i="2"/>
  <c r="E286" i="2"/>
  <c r="E264" i="2"/>
  <c r="E266" i="2"/>
  <c r="E354" i="2"/>
  <c r="E181" i="2"/>
  <c r="C6" i="2"/>
  <c r="E13" i="2"/>
  <c r="E116" i="2"/>
  <c r="E148" i="2"/>
  <c r="B289" i="2"/>
  <c r="E161" i="2"/>
  <c r="E132" i="2"/>
  <c r="E320" i="2"/>
  <c r="E329" i="2"/>
  <c r="E348" i="2"/>
  <c r="E359" i="2"/>
  <c r="D430" i="2"/>
  <c r="C440" i="2"/>
  <c r="C493" i="2"/>
  <c r="E364" i="2"/>
  <c r="E387" i="2"/>
  <c r="C392" i="2"/>
  <c r="E205" i="2"/>
  <c r="D72" i="2"/>
  <c r="E30" i="2"/>
  <c r="E18" i="2"/>
  <c r="E152" i="2"/>
  <c r="E113" i="2"/>
  <c r="D81" i="2"/>
  <c r="E120" i="2"/>
  <c r="E119" i="2"/>
  <c r="E263" i="2"/>
  <c r="E285" i="2"/>
  <c r="B297" i="2"/>
  <c r="D323" i="2"/>
  <c r="E333" i="2"/>
  <c r="E338" i="2"/>
  <c r="D353" i="2"/>
  <c r="C362" i="2"/>
  <c r="B386" i="2"/>
  <c r="E358" i="2"/>
  <c r="C466" i="2"/>
  <c r="E467" i="2"/>
  <c r="E477" i="2"/>
  <c r="E485" i="2"/>
  <c r="E500" i="2"/>
  <c r="C369" i="2"/>
  <c r="E208" i="2"/>
  <c r="E70" i="2"/>
  <c r="E103" i="2"/>
  <c r="E232" i="2"/>
  <c r="E260" i="2"/>
  <c r="E16" i="2"/>
  <c r="E5" i="2"/>
  <c r="E84" i="2"/>
  <c r="D97" i="2"/>
  <c r="E133" i="2"/>
  <c r="E215" i="2"/>
  <c r="D300" i="2"/>
  <c r="D311" i="2"/>
  <c r="E327" i="2"/>
  <c r="D344" i="2"/>
  <c r="E356" i="2"/>
  <c r="D415" i="2"/>
  <c r="B417" i="2"/>
  <c r="B427" i="2"/>
  <c r="D448" i="2"/>
  <c r="B450" i="2"/>
  <c r="C457" i="2"/>
  <c r="C501" i="2"/>
  <c r="E502" i="2"/>
  <c r="E511" i="2"/>
  <c r="C518" i="2"/>
  <c r="D88" i="2"/>
  <c r="E33" i="2"/>
  <c r="B110" i="2"/>
  <c r="C19" i="2"/>
  <c r="E347" i="2"/>
  <c r="E77" i="2"/>
  <c r="C125" i="2"/>
  <c r="E39" i="2"/>
  <c r="E412" i="2"/>
  <c r="D269" i="2"/>
  <c r="E201" i="2"/>
  <c r="E147" i="2"/>
  <c r="E287" i="2"/>
  <c r="B301" i="2"/>
  <c r="E318" i="2"/>
  <c r="E322" i="2"/>
  <c r="E337" i="2"/>
  <c r="D350" i="2"/>
  <c r="E367" i="2"/>
  <c r="D460" i="2"/>
  <c r="B472" i="2"/>
  <c r="C474" i="2"/>
  <c r="E507" i="2"/>
  <c r="E520" i="2"/>
  <c r="D164" i="2"/>
  <c r="B227" i="2"/>
  <c r="D291" i="2"/>
  <c r="B313" i="2"/>
  <c r="D407" i="2"/>
  <c r="D439" i="2"/>
  <c r="B485" i="2"/>
  <c r="D488" i="2"/>
  <c r="C431" i="2"/>
  <c r="D472" i="2"/>
  <c r="E228" i="2"/>
  <c r="E247" i="2"/>
  <c r="B293" i="2"/>
  <c r="B303" i="2"/>
  <c r="D316" i="2"/>
  <c r="D336" i="2"/>
  <c r="E346" i="2"/>
  <c r="C348" i="2"/>
  <c r="E372" i="2"/>
  <c r="E376" i="2"/>
  <c r="E384" i="2"/>
  <c r="E456" i="2"/>
  <c r="B494" i="2"/>
  <c r="D496" i="2"/>
  <c r="D499" i="2"/>
  <c r="E501" i="2"/>
  <c r="D507" i="2"/>
  <c r="E510" i="2"/>
  <c r="C64" i="2"/>
  <c r="E271" i="2"/>
  <c r="E319" i="2"/>
  <c r="D331" i="2"/>
  <c r="D335" i="2"/>
  <c r="E351" i="2"/>
  <c r="D376" i="2"/>
  <c r="B380" i="2"/>
  <c r="B388" i="2"/>
  <c r="D399" i="2"/>
  <c r="C404" i="2"/>
  <c r="E403" i="2"/>
  <c r="E408" i="2"/>
  <c r="E417" i="2"/>
  <c r="E427" i="2"/>
  <c r="E434" i="2"/>
  <c r="E441" i="2"/>
  <c r="C449" i="2"/>
  <c r="E450" i="2"/>
  <c r="D473" i="2"/>
  <c r="E482" i="2"/>
  <c r="E492" i="2"/>
  <c r="D517" i="2"/>
  <c r="E519" i="2"/>
  <c r="B82" i="2"/>
  <c r="E118" i="2"/>
  <c r="E259" i="2"/>
  <c r="D307" i="2"/>
  <c r="B317" i="2"/>
  <c r="B322" i="2"/>
  <c r="E377" i="2"/>
  <c r="E380" i="2"/>
  <c r="E386" i="2"/>
  <c r="E414" i="2"/>
  <c r="E423" i="2"/>
  <c r="E430" i="2"/>
  <c r="E438" i="2"/>
  <c r="E463" i="2"/>
  <c r="E455" i="2"/>
  <c r="E458" i="2"/>
  <c r="C482" i="2"/>
  <c r="D518" i="2"/>
  <c r="B520" i="2"/>
  <c r="C164" i="2"/>
  <c r="B162" i="2"/>
  <c r="D259" i="2"/>
  <c r="E323" i="2"/>
  <c r="C337" i="2"/>
  <c r="E388" i="2"/>
  <c r="C416" i="2"/>
  <c r="B458" i="2"/>
  <c r="B464" i="2"/>
  <c r="E97" i="2"/>
  <c r="D469" i="2"/>
  <c r="D478" i="2"/>
  <c r="B481" i="2"/>
  <c r="D491" i="2"/>
  <c r="E503" i="2"/>
  <c r="E250" i="2"/>
  <c r="B263" i="2"/>
  <c r="E288" i="2"/>
  <c r="E307" i="2"/>
  <c r="C319" i="2"/>
  <c r="E375" i="2"/>
  <c r="D398" i="2"/>
  <c r="C433" i="2"/>
  <c r="D482" i="2"/>
  <c r="C519" i="2"/>
  <c r="C266" i="2"/>
  <c r="D324" i="2"/>
  <c r="D358" i="2"/>
  <c r="D414" i="2"/>
  <c r="D423" i="2"/>
  <c r="C507" i="2"/>
  <c r="E300" i="2"/>
  <c r="D319" i="2"/>
  <c r="C371" i="2"/>
  <c r="D492" i="2"/>
  <c r="E335" i="2"/>
  <c r="C162" i="2"/>
  <c r="E304" i="2"/>
  <c r="C333" i="2"/>
  <c r="D365" i="2"/>
  <c r="B377" i="2"/>
  <c r="D384" i="2"/>
  <c r="D424" i="2"/>
  <c r="D463" i="2"/>
  <c r="D455" i="2"/>
  <c r="C484" i="2"/>
  <c r="E487" i="2"/>
  <c r="E29" i="2"/>
  <c r="B29" i="2"/>
  <c r="E22" i="2"/>
  <c r="C22" i="2"/>
  <c r="C95" i="2"/>
  <c r="E95" i="2"/>
  <c r="C9" i="2"/>
  <c r="B9" i="2"/>
  <c r="D194" i="2"/>
  <c r="E194" i="2"/>
  <c r="C194" i="2"/>
  <c r="E167" i="2"/>
  <c r="D167" i="2"/>
  <c r="B167" i="2"/>
  <c r="E50" i="2"/>
  <c r="D50" i="2"/>
  <c r="B50" i="2"/>
  <c r="E27" i="2"/>
  <c r="D27" i="2"/>
  <c r="C76" i="2"/>
  <c r="E76" i="2"/>
  <c r="C174" i="2"/>
  <c r="B174" i="2"/>
  <c r="E109" i="2"/>
  <c r="C109" i="2"/>
  <c r="E7" i="2"/>
  <c r="D7" i="2"/>
  <c r="E6" i="2"/>
  <c r="B6" i="2"/>
  <c r="C7" i="2"/>
  <c r="C28" i="2"/>
  <c r="C88" i="2"/>
  <c r="C129" i="2"/>
  <c r="E269" i="2"/>
  <c r="C272" i="2"/>
  <c r="B17" i="15"/>
  <c r="F326" i="2" s="1"/>
  <c r="D326" i="2" s="1"/>
  <c r="B306" i="2"/>
  <c r="D306" i="2"/>
  <c r="B129" i="2"/>
  <c r="E129" i="2"/>
  <c r="C50" i="2"/>
  <c r="C72" i="2"/>
  <c r="E82" i="2"/>
  <c r="D93" i="2"/>
  <c r="E406" i="2"/>
  <c r="D406" i="2"/>
  <c r="B123" i="15"/>
  <c r="F180" i="2" s="1"/>
  <c r="E180" i="2" s="1"/>
  <c r="C16" i="2"/>
  <c r="C18" i="2"/>
  <c r="E64" i="2"/>
  <c r="C82" i="2"/>
  <c r="D129" i="2"/>
  <c r="D148" i="2"/>
  <c r="B194" i="2"/>
  <c r="C228" i="2"/>
  <c r="B240" i="2"/>
  <c r="D240" i="2"/>
  <c r="B18" i="2"/>
  <c r="D29" i="2"/>
  <c r="D36" i="2"/>
  <c r="D100" i="2"/>
  <c r="D6" i="2"/>
  <c r="D77" i="2"/>
  <c r="B160" i="2"/>
  <c r="E9" i="2"/>
  <c r="B27" i="2"/>
  <c r="D84" i="2"/>
  <c r="E145" i="2"/>
  <c r="B295" i="2"/>
  <c r="D295" i="2"/>
  <c r="D397" i="2"/>
  <c r="B10" i="15"/>
  <c r="F127" i="2" s="1"/>
  <c r="D127" i="2" s="1"/>
  <c r="B73" i="2"/>
  <c r="C77" i="2"/>
  <c r="B84" i="2"/>
  <c r="E179" i="2"/>
  <c r="D196" i="2"/>
  <c r="E157" i="2"/>
  <c r="C157" i="2"/>
  <c r="B12" i="2"/>
  <c r="E19" i="2"/>
  <c r="D30" i="2"/>
  <c r="E122" i="2"/>
  <c r="C281" i="2"/>
  <c r="D281" i="2"/>
  <c r="B281" i="2"/>
  <c r="C12" i="2"/>
  <c r="C30" i="2"/>
  <c r="B59" i="2"/>
  <c r="E81" i="2"/>
  <c r="C268" i="2"/>
  <c r="D268" i="2"/>
  <c r="B268" i="2"/>
  <c r="B269" i="2"/>
  <c r="E509" i="2"/>
  <c r="D509" i="2"/>
  <c r="C122" i="2"/>
  <c r="C156" i="2"/>
  <c r="B177" i="2"/>
  <c r="C196" i="2"/>
  <c r="D201" i="2"/>
  <c r="D205" i="2"/>
  <c r="C212" i="2"/>
  <c r="D228" i="2"/>
  <c r="C271" i="2"/>
  <c r="C283" i="2"/>
  <c r="B285" i="2"/>
  <c r="C314" i="2"/>
  <c r="D327" i="2"/>
  <c r="D328" i="2"/>
  <c r="E336" i="2"/>
  <c r="C340" i="2"/>
  <c r="B355" i="2"/>
  <c r="E366" i="2"/>
  <c r="D387" i="2"/>
  <c r="E472" i="2"/>
  <c r="C491" i="2"/>
  <c r="E110" i="2"/>
  <c r="D166" i="2"/>
  <c r="D181" i="2"/>
  <c r="E196" i="2"/>
  <c r="D250" i="2"/>
  <c r="B255" i="2"/>
  <c r="B266" i="2"/>
  <c r="D276" i="2"/>
  <c r="E298" i="2"/>
  <c r="D332" i="2"/>
  <c r="E343" i="2"/>
  <c r="C347" i="2"/>
  <c r="B346" i="2"/>
  <c r="B354" i="2"/>
  <c r="E361" i="2"/>
  <c r="D374" i="2"/>
  <c r="B473" i="2"/>
  <c r="C368" i="2"/>
  <c r="E475" i="2"/>
  <c r="B412" i="2"/>
  <c r="D483" i="2"/>
  <c r="B89" i="2"/>
  <c r="B101" i="2"/>
  <c r="D120" i="2"/>
  <c r="C132" i="2"/>
  <c r="C145" i="2"/>
  <c r="D179" i="2"/>
  <c r="C181" i="2"/>
  <c r="B196" i="2"/>
  <c r="D208" i="2"/>
  <c r="D247" i="2"/>
  <c r="E291" i="2"/>
  <c r="E316" i="2"/>
  <c r="C325" i="2"/>
  <c r="E341" i="2"/>
  <c r="C387" i="2"/>
  <c r="B403" i="2"/>
  <c r="D432" i="2"/>
  <c r="B434" i="2"/>
  <c r="D438" i="2"/>
  <c r="D465" i="2"/>
  <c r="B467" i="2"/>
  <c r="D500" i="2"/>
  <c r="B502" i="2"/>
  <c r="D508" i="2"/>
  <c r="B64" i="2"/>
  <c r="C110" i="2"/>
  <c r="B120" i="2"/>
  <c r="B179" i="2"/>
  <c r="E204" i="2"/>
  <c r="B210" i="2"/>
  <c r="E229" i="2"/>
  <c r="E244" i="2"/>
  <c r="C287" i="2"/>
  <c r="C308" i="2"/>
  <c r="E328" i="2"/>
  <c r="C329" i="2"/>
  <c r="B330" i="2"/>
  <c r="B331" i="2"/>
  <c r="D337" i="2"/>
  <c r="B338" i="2"/>
  <c r="D341" i="2"/>
  <c r="E350" i="2"/>
  <c r="D390" i="2"/>
  <c r="C472" i="2"/>
  <c r="C510" i="2"/>
  <c r="D204" i="2"/>
  <c r="B206" i="2"/>
  <c r="C208" i="2"/>
  <c r="C247" i="2"/>
  <c r="E331" i="2"/>
  <c r="D343" i="2"/>
  <c r="C382" i="2"/>
  <c r="E383" i="2"/>
  <c r="B492" i="2"/>
  <c r="B204" i="2"/>
  <c r="B229" i="2"/>
  <c r="C237" i="2"/>
  <c r="D244" i="2"/>
  <c r="C250" i="2"/>
  <c r="D286" i="2"/>
  <c r="D302" i="2"/>
  <c r="E324" i="2"/>
  <c r="C385" i="2"/>
  <c r="D394" i="2"/>
  <c r="B408" i="2"/>
  <c r="B441" i="2"/>
  <c r="E459" i="2"/>
  <c r="B477" i="2"/>
  <c r="E495" i="2"/>
  <c r="C500" i="2"/>
  <c r="B510" i="2"/>
  <c r="B511" i="2"/>
  <c r="B5" i="2"/>
  <c r="D12" i="2"/>
  <c r="B13" i="2"/>
  <c r="D18" i="2"/>
  <c r="B22" i="2"/>
  <c r="C27" i="2"/>
  <c r="B28" i="2"/>
  <c r="E36" i="2"/>
  <c r="C36" i="2"/>
  <c r="B77" i="2"/>
  <c r="C103" i="2"/>
  <c r="E101" i="2"/>
  <c r="E124" i="2"/>
  <c r="D157" i="2"/>
  <c r="B157" i="2"/>
  <c r="B156" i="2"/>
  <c r="D172" i="2"/>
  <c r="B172" i="2"/>
  <c r="C5" i="2"/>
  <c r="E12" i="2"/>
  <c r="C13" i="2"/>
  <c r="D391" i="2"/>
  <c r="C391" i="2"/>
  <c r="B391" i="2"/>
  <c r="E391" i="2"/>
  <c r="D5" i="2"/>
  <c r="B7" i="2"/>
  <c r="D13" i="2"/>
  <c r="D22" i="2"/>
  <c r="D28" i="2"/>
  <c r="C29" i="2"/>
  <c r="B54" i="2"/>
  <c r="E59" i="2"/>
  <c r="E72" i="2"/>
  <c r="B93" i="2"/>
  <c r="D104" i="2"/>
  <c r="C104" i="2"/>
  <c r="B104" i="2"/>
  <c r="E104" i="2"/>
  <c r="C118" i="2"/>
  <c r="E138" i="2"/>
  <c r="C161" i="2"/>
  <c r="B161" i="2"/>
  <c r="C170" i="2"/>
  <c r="B170" i="2"/>
  <c r="B16" i="2"/>
  <c r="B33" i="2"/>
  <c r="D64" i="2"/>
  <c r="D80" i="2"/>
  <c r="C80" i="2"/>
  <c r="B80" i="2"/>
  <c r="E80" i="2"/>
  <c r="D79" i="2"/>
  <c r="B79" i="2"/>
  <c r="D137" i="2"/>
  <c r="C137" i="2"/>
  <c r="B137" i="2"/>
  <c r="E137" i="2"/>
  <c r="B145" i="2"/>
  <c r="C166" i="2"/>
  <c r="C217" i="2"/>
  <c r="D217" i="2"/>
  <c r="B19" i="2"/>
  <c r="C33" i="2"/>
  <c r="B39" i="2"/>
  <c r="D53" i="2"/>
  <c r="C70" i="2"/>
  <c r="E73" i="2"/>
  <c r="B127" i="2"/>
  <c r="B122" i="2"/>
  <c r="C133" i="2"/>
  <c r="D16" i="2"/>
  <c r="D33" i="2"/>
  <c r="D39" i="2"/>
  <c r="E53" i="2"/>
  <c r="C79" i="2"/>
  <c r="D82" i="2"/>
  <c r="B88" i="2"/>
  <c r="C93" i="2"/>
  <c r="E100" i="2"/>
  <c r="C113" i="2"/>
  <c r="C152" i="2"/>
  <c r="D9" i="2"/>
  <c r="D19" i="2"/>
  <c r="B30" i="2"/>
  <c r="B36" i="2"/>
  <c r="D73" i="2"/>
  <c r="E89" i="2"/>
  <c r="E107" i="2"/>
  <c r="D134" i="2"/>
  <c r="C134" i="2"/>
  <c r="B134" i="2"/>
  <c r="E134" i="2"/>
  <c r="D132" i="2"/>
  <c r="B132" i="2"/>
  <c r="E140" i="2"/>
  <c r="D173" i="2"/>
  <c r="C173" i="2"/>
  <c r="C39" i="2"/>
  <c r="D58" i="2"/>
  <c r="C58" i="2"/>
  <c r="B58" i="2"/>
  <c r="E58" i="2"/>
  <c r="D109" i="2"/>
  <c r="B109" i="2"/>
  <c r="D160" i="2"/>
  <c r="C160" i="2"/>
  <c r="D70" i="2"/>
  <c r="D76" i="2"/>
  <c r="D95" i="2"/>
  <c r="D103" i="2"/>
  <c r="D113" i="2"/>
  <c r="D118" i="2"/>
  <c r="D125" i="2"/>
  <c r="D133" i="2"/>
  <c r="D153" i="2"/>
  <c r="C149" i="2"/>
  <c r="D152" i="2"/>
  <c r="E177" i="2"/>
  <c r="C179" i="2"/>
  <c r="D195" i="2"/>
  <c r="E206" i="2"/>
  <c r="D229" i="2"/>
  <c r="C227" i="2"/>
  <c r="C231" i="2"/>
  <c r="D237" i="2"/>
  <c r="C244" i="2"/>
  <c r="D305" i="2"/>
  <c r="B305" i="2"/>
  <c r="C305" i="2"/>
  <c r="D207" i="2"/>
  <c r="C207" i="2"/>
  <c r="B207" i="2"/>
  <c r="E207" i="2"/>
  <c r="B53" i="2"/>
  <c r="C73" i="2"/>
  <c r="B72" i="2"/>
  <c r="C84" i="2"/>
  <c r="B81" i="2"/>
  <c r="C89" i="2"/>
  <c r="B97" i="2"/>
  <c r="C101" i="2"/>
  <c r="B107" i="2"/>
  <c r="D110" i="2"/>
  <c r="D122" i="2"/>
  <c r="C120" i="2"/>
  <c r="B124" i="2"/>
  <c r="B138" i="2"/>
  <c r="D145" i="2"/>
  <c r="B148" i="2"/>
  <c r="D156" i="2"/>
  <c r="E174" i="2"/>
  <c r="D174" i="2"/>
  <c r="C210" i="2"/>
  <c r="B217" i="2"/>
  <c r="D248" i="2"/>
  <c r="C248" i="2"/>
  <c r="B248" i="2"/>
  <c r="E248" i="2"/>
  <c r="B250" i="2"/>
  <c r="D254" i="2"/>
  <c r="C264" i="2"/>
  <c r="D312" i="2"/>
  <c r="B312" i="2"/>
  <c r="C312" i="2"/>
  <c r="C53" i="2"/>
  <c r="B68" i="2"/>
  <c r="C81" i="2"/>
  <c r="D89" i="2"/>
  <c r="C97" i="2"/>
  <c r="B100" i="2"/>
  <c r="D101" i="2"/>
  <c r="C107" i="2"/>
  <c r="B116" i="2"/>
  <c r="C124" i="2"/>
  <c r="B119" i="2"/>
  <c r="C138" i="2"/>
  <c r="B140" i="2"/>
  <c r="C148" i="2"/>
  <c r="B147" i="2"/>
  <c r="E164" i="2"/>
  <c r="B164" i="2"/>
  <c r="D162" i="2"/>
  <c r="C167" i="2"/>
  <c r="B166" i="2"/>
  <c r="C201" i="2"/>
  <c r="D221" i="2"/>
  <c r="C221" i="2"/>
  <c r="B221" i="2"/>
  <c r="E221" i="2"/>
  <c r="E254" i="2"/>
  <c r="B254" i="2"/>
  <c r="D271" i="2"/>
  <c r="E280" i="2"/>
  <c r="D280" i="2"/>
  <c r="B280" i="2"/>
  <c r="C280" i="2"/>
  <c r="D290" i="2"/>
  <c r="C290" i="2"/>
  <c r="B290" i="2"/>
  <c r="C54" i="2"/>
  <c r="C59" i="2"/>
  <c r="C68" i="2"/>
  <c r="C100" i="2"/>
  <c r="D107" i="2"/>
  <c r="C116" i="2"/>
  <c r="D124" i="2"/>
  <c r="C119" i="2"/>
  <c r="D138" i="2"/>
  <c r="C140" i="2"/>
  <c r="C147" i="2"/>
  <c r="B153" i="2"/>
  <c r="B149" i="2"/>
  <c r="D161" i="2"/>
  <c r="D170" i="2"/>
  <c r="C205" i="2"/>
  <c r="E203" i="2"/>
  <c r="D210" i="2"/>
  <c r="E212" i="2"/>
  <c r="C241" i="2"/>
  <c r="D54" i="2"/>
  <c r="D59" i="2"/>
  <c r="D68" i="2"/>
  <c r="B70" i="2"/>
  <c r="B76" i="2"/>
  <c r="B95" i="2"/>
  <c r="B103" i="2"/>
  <c r="B113" i="2"/>
  <c r="D116" i="2"/>
  <c r="B118" i="2"/>
  <c r="D119" i="2"/>
  <c r="B125" i="2"/>
  <c r="B133" i="2"/>
  <c r="D140" i="2"/>
  <c r="D147" i="2"/>
  <c r="C153" i="2"/>
  <c r="D149" i="2"/>
  <c r="B152" i="2"/>
  <c r="C172" i="2"/>
  <c r="C177" i="2"/>
  <c r="E195" i="2"/>
  <c r="C229" i="2"/>
  <c r="D235" i="2"/>
  <c r="C235" i="2"/>
  <c r="B235" i="2"/>
  <c r="E235" i="2"/>
  <c r="B244" i="2"/>
  <c r="C246" i="2"/>
  <c r="E255" i="2"/>
  <c r="E273" i="2"/>
  <c r="D273" i="2"/>
  <c r="B273" i="2"/>
  <c r="C273" i="2"/>
  <c r="D296" i="2"/>
  <c r="B296" i="2"/>
  <c r="C296" i="2"/>
  <c r="E153" i="2"/>
  <c r="E149" i="2"/>
  <c r="D177" i="2"/>
  <c r="C204" i="2"/>
  <c r="D214" i="2"/>
  <c r="C214" i="2"/>
  <c r="B214" i="2"/>
  <c r="E214" i="2"/>
  <c r="E222" i="2"/>
  <c r="E227" i="2"/>
  <c r="E237" i="2"/>
  <c r="E246" i="2"/>
  <c r="D246" i="2"/>
  <c r="B246" i="2"/>
  <c r="C260" i="2"/>
  <c r="D231" i="2"/>
  <c r="D241" i="2"/>
  <c r="C240" i="2"/>
  <c r="D260" i="2"/>
  <c r="D266" i="2"/>
  <c r="D287" i="2"/>
  <c r="E290" i="2"/>
  <c r="E296" i="2"/>
  <c r="E305" i="2"/>
  <c r="E308" i="2"/>
  <c r="E312" i="2"/>
  <c r="E314" i="2"/>
  <c r="C327" i="2"/>
  <c r="C359" i="2"/>
  <c r="E400" i="2"/>
  <c r="D400" i="2"/>
  <c r="E402" i="2"/>
  <c r="C402" i="2"/>
  <c r="B402" i="2"/>
  <c r="E435" i="2"/>
  <c r="D435" i="2"/>
  <c r="E446" i="2"/>
  <c r="C446" i="2"/>
  <c r="B446" i="2"/>
  <c r="E470" i="2"/>
  <c r="D470" i="2"/>
  <c r="C470" i="2"/>
  <c r="B470" i="2"/>
  <c r="C505" i="2"/>
  <c r="B505" i="2"/>
  <c r="B173" i="2"/>
  <c r="B195" i="2"/>
  <c r="B205" i="2"/>
  <c r="E217" i="2"/>
  <c r="B228" i="2"/>
  <c r="B237" i="2"/>
  <c r="E240" i="2"/>
  <c r="B247" i="2"/>
  <c r="B259" i="2"/>
  <c r="E268" i="2"/>
  <c r="C269" i="2"/>
  <c r="B271" i="2"/>
  <c r="E281" i="2"/>
  <c r="C286" i="2"/>
  <c r="B311" i="2"/>
  <c r="B318" i="2"/>
  <c r="B335" i="2"/>
  <c r="D339" i="2"/>
  <c r="C339" i="2"/>
  <c r="B339" i="2"/>
  <c r="E339" i="2"/>
  <c r="E344" i="2"/>
  <c r="B344" i="2"/>
  <c r="B350" i="2"/>
  <c r="E355" i="2"/>
  <c r="D355" i="2"/>
  <c r="C355" i="2"/>
  <c r="D357" i="2"/>
  <c r="C357" i="2"/>
  <c r="B357" i="2"/>
  <c r="E357" i="2"/>
  <c r="E389" i="2"/>
  <c r="D389" i="2"/>
  <c r="C389" i="2"/>
  <c r="B389" i="2"/>
  <c r="C195" i="2"/>
  <c r="B212" i="2"/>
  <c r="C259" i="2"/>
  <c r="B264" i="2"/>
  <c r="D285" i="2"/>
  <c r="C285" i="2"/>
  <c r="E302" i="2"/>
  <c r="E396" i="2"/>
  <c r="D396" i="2"/>
  <c r="C396" i="2"/>
  <c r="B396" i="2"/>
  <c r="D426" i="2"/>
  <c r="C426" i="2"/>
  <c r="E429" i="2"/>
  <c r="D429" i="2"/>
  <c r="C429" i="2"/>
  <c r="B429" i="2"/>
  <c r="E462" i="2"/>
  <c r="D462" i="2"/>
  <c r="C462" i="2"/>
  <c r="B462" i="2"/>
  <c r="E498" i="2"/>
  <c r="D498" i="2"/>
  <c r="C498" i="2"/>
  <c r="B498" i="2"/>
  <c r="E486" i="2"/>
  <c r="D486" i="2"/>
  <c r="C486" i="2"/>
  <c r="B486" i="2"/>
  <c r="C206" i="2"/>
  <c r="B203" i="2"/>
  <c r="B215" i="2"/>
  <c r="B222" i="2"/>
  <c r="B232" i="2"/>
  <c r="B236" i="2"/>
  <c r="C255" i="2"/>
  <c r="C263" i="2"/>
  <c r="E272" i="2"/>
  <c r="D272" i="2"/>
  <c r="B272" i="2"/>
  <c r="E283" i="2"/>
  <c r="D283" i="2"/>
  <c r="B283" i="2"/>
  <c r="D288" i="2"/>
  <c r="E295" i="2"/>
  <c r="C295" i="2"/>
  <c r="D298" i="2"/>
  <c r="C302" i="2"/>
  <c r="E306" i="2"/>
  <c r="C306" i="2"/>
  <c r="D304" i="2"/>
  <c r="E311" i="2"/>
  <c r="C311" i="2"/>
  <c r="C320" i="2"/>
  <c r="C334" i="2"/>
  <c r="C351" i="2"/>
  <c r="D364" i="2"/>
  <c r="E363" i="2"/>
  <c r="C363" i="2"/>
  <c r="B363" i="2"/>
  <c r="D367" i="2"/>
  <c r="E419" i="2"/>
  <c r="D419" i="2"/>
  <c r="E421" i="2"/>
  <c r="C421" i="2"/>
  <c r="B421" i="2"/>
  <c r="E451" i="2"/>
  <c r="D451" i="2"/>
  <c r="E453" i="2"/>
  <c r="D453" i="2"/>
  <c r="C453" i="2"/>
  <c r="B453" i="2"/>
  <c r="E489" i="2"/>
  <c r="D489" i="2"/>
  <c r="C489" i="2"/>
  <c r="B489" i="2"/>
  <c r="E521" i="2"/>
  <c r="D521" i="2"/>
  <c r="C523" i="2"/>
  <c r="B523" i="2"/>
  <c r="D206" i="2"/>
  <c r="C203" i="2"/>
  <c r="D212" i="2"/>
  <c r="C215" i="2"/>
  <c r="C222" i="2"/>
  <c r="D227" i="2"/>
  <c r="C232" i="2"/>
  <c r="C236" i="2"/>
  <c r="D255" i="2"/>
  <c r="C254" i="2"/>
  <c r="D263" i="2"/>
  <c r="B323" i="2"/>
  <c r="E325" i="2"/>
  <c r="D329" i="2"/>
  <c r="E332" i="2"/>
  <c r="B336" i="2"/>
  <c r="E340" i="2"/>
  <c r="D347" i="2"/>
  <c r="E345" i="2"/>
  <c r="B181" i="2"/>
  <c r="B201" i="2"/>
  <c r="D203" i="2"/>
  <c r="B208" i="2"/>
  <c r="D215" i="2"/>
  <c r="D222" i="2"/>
  <c r="D232" i="2"/>
  <c r="B231" i="2"/>
  <c r="D236" i="2"/>
  <c r="B241" i="2"/>
  <c r="B260" i="2"/>
  <c r="D264" i="2"/>
  <c r="E289" i="2"/>
  <c r="D289" i="2"/>
  <c r="C289" i="2"/>
  <c r="B288" i="2"/>
  <c r="D293" i="2"/>
  <c r="C293" i="2"/>
  <c r="E293" i="2"/>
  <c r="E297" i="2"/>
  <c r="D297" i="2"/>
  <c r="C297" i="2"/>
  <c r="B298" i="2"/>
  <c r="D301" i="2"/>
  <c r="C301" i="2"/>
  <c r="E301" i="2"/>
  <c r="E303" i="2"/>
  <c r="D303" i="2"/>
  <c r="C303" i="2"/>
  <c r="B304" i="2"/>
  <c r="D309" i="2"/>
  <c r="C309" i="2"/>
  <c r="E309" i="2"/>
  <c r="E313" i="2"/>
  <c r="D313" i="2"/>
  <c r="C313" i="2"/>
  <c r="D317" i="2"/>
  <c r="C317" i="2"/>
  <c r="E317" i="2"/>
  <c r="B328" i="2"/>
  <c r="D321" i="2"/>
  <c r="C321" i="2"/>
  <c r="B321" i="2"/>
  <c r="E321" i="2"/>
  <c r="B343" i="2"/>
  <c r="D349" i="2"/>
  <c r="C349" i="2"/>
  <c r="B349" i="2"/>
  <c r="E349" i="2"/>
  <c r="E353" i="2"/>
  <c r="B353" i="2"/>
  <c r="D356" i="2"/>
  <c r="C356" i="2"/>
  <c r="B356" i="2"/>
  <c r="C360" i="2"/>
  <c r="B372" i="2"/>
  <c r="E276" i="2"/>
  <c r="C276" i="2"/>
  <c r="B276" i="2"/>
  <c r="D320" i="2"/>
  <c r="D334" i="2"/>
  <c r="E373" i="2"/>
  <c r="C373" i="2"/>
  <c r="B373" i="2"/>
  <c r="B381" i="2"/>
  <c r="E393" i="2"/>
  <c r="D393" i="2"/>
  <c r="C393" i="2"/>
  <c r="B393" i="2"/>
  <c r="D409" i="2"/>
  <c r="C409" i="2"/>
  <c r="E411" i="2"/>
  <c r="D411" i="2"/>
  <c r="C411" i="2"/>
  <c r="B411" i="2"/>
  <c r="D443" i="2"/>
  <c r="C443" i="2"/>
  <c r="E447" i="2"/>
  <c r="D447" i="2"/>
  <c r="C447" i="2"/>
  <c r="B447" i="2"/>
  <c r="E480" i="2"/>
  <c r="D480" i="2"/>
  <c r="C480" i="2"/>
  <c r="B480" i="2"/>
  <c r="D513" i="2"/>
  <c r="C513" i="2"/>
  <c r="B513" i="2"/>
  <c r="E514" i="2"/>
  <c r="D514" i="2"/>
  <c r="C514" i="2"/>
  <c r="B514" i="2"/>
  <c r="C318" i="2"/>
  <c r="B319" i="2"/>
  <c r="C328" i="2"/>
  <c r="B329" i="2"/>
  <c r="C335" i="2"/>
  <c r="B337" i="2"/>
  <c r="C343" i="2"/>
  <c r="B347" i="2"/>
  <c r="D351" i="2"/>
  <c r="C350" i="2"/>
  <c r="D359" i="2"/>
  <c r="E362" i="2"/>
  <c r="B362" i="2"/>
  <c r="D363" i="2"/>
  <c r="D366" i="2"/>
  <c r="B366" i="2"/>
  <c r="E371" i="2"/>
  <c r="B371" i="2"/>
  <c r="D373" i="2"/>
  <c r="D375" i="2"/>
  <c r="E379" i="2"/>
  <c r="B379" i="2"/>
  <c r="C394" i="2"/>
  <c r="D402" i="2"/>
  <c r="D421" i="2"/>
  <c r="D446" i="2"/>
  <c r="E505" i="2"/>
  <c r="E513" i="2"/>
  <c r="C517" i="2"/>
  <c r="C521" i="2"/>
  <c r="E523" i="2"/>
  <c r="C322" i="2"/>
  <c r="C330" i="2"/>
  <c r="C338" i="2"/>
  <c r="C346" i="2"/>
  <c r="C354" i="2"/>
  <c r="D360" i="2"/>
  <c r="C364" i="2"/>
  <c r="C361" i="2"/>
  <c r="B361" i="2"/>
  <c r="D372" i="2"/>
  <c r="C372" i="2"/>
  <c r="C370" i="2"/>
  <c r="B370" i="2"/>
  <c r="D377" i="2"/>
  <c r="C377" i="2"/>
  <c r="C378" i="2"/>
  <c r="B378" i="2"/>
  <c r="C384" i="2"/>
  <c r="B384" i="2"/>
  <c r="C388" i="2"/>
  <c r="C407" i="2"/>
  <c r="C418" i="2"/>
  <c r="C424" i="2"/>
  <c r="C425" i="2"/>
  <c r="C439" i="2"/>
  <c r="C442" i="2"/>
  <c r="C456" i="2"/>
  <c r="C459" i="2"/>
  <c r="C464" i="2"/>
  <c r="C473" i="2"/>
  <c r="C475" i="2"/>
  <c r="C481" i="2"/>
  <c r="C492" i="2"/>
  <c r="C495" i="2"/>
  <c r="C499" i="2"/>
  <c r="C509" i="2"/>
  <c r="C406" i="2"/>
  <c r="B483" i="2"/>
  <c r="C288" i="2"/>
  <c r="B291" i="2"/>
  <c r="C298" i="2"/>
  <c r="B300" i="2"/>
  <c r="C304" i="2"/>
  <c r="B307" i="2"/>
  <c r="B316" i="2"/>
  <c r="D322" i="2"/>
  <c r="C323" i="2"/>
  <c r="B324" i="2"/>
  <c r="D330" i="2"/>
  <c r="C331" i="2"/>
  <c r="B332" i="2"/>
  <c r="D338" i="2"/>
  <c r="C336" i="2"/>
  <c r="B341" i="2"/>
  <c r="D346" i="2"/>
  <c r="C344" i="2"/>
  <c r="B345" i="2"/>
  <c r="D354" i="2"/>
  <c r="C353" i="2"/>
  <c r="B367" i="2"/>
  <c r="B368" i="2"/>
  <c r="E368" i="2"/>
  <c r="D368" i="2"/>
  <c r="B376" i="2"/>
  <c r="B382" i="2"/>
  <c r="E382" i="2"/>
  <c r="D382" i="2"/>
  <c r="B383" i="2"/>
  <c r="D388" i="2"/>
  <c r="B392" i="2"/>
  <c r="B404" i="2"/>
  <c r="E401" i="2"/>
  <c r="B418" i="2"/>
  <c r="B416" i="2"/>
  <c r="E420" i="2"/>
  <c r="B433" i="2"/>
  <c r="E436" i="2"/>
  <c r="B449" i="2"/>
  <c r="E452" i="2"/>
  <c r="D459" i="2"/>
  <c r="B466" i="2"/>
  <c r="E469" i="2"/>
  <c r="D475" i="2"/>
  <c r="B484" i="2"/>
  <c r="E488" i="2"/>
  <c r="D495" i="2"/>
  <c r="C291" i="2"/>
  <c r="C300" i="2"/>
  <c r="C307" i="2"/>
  <c r="B308" i="2"/>
  <c r="C316" i="2"/>
  <c r="B314" i="2"/>
  <c r="C324" i="2"/>
  <c r="B325" i="2"/>
  <c r="C332" i="2"/>
  <c r="B333" i="2"/>
  <c r="C341" i="2"/>
  <c r="B340" i="2"/>
  <c r="C345" i="2"/>
  <c r="B348" i="2"/>
  <c r="C366" i="2"/>
  <c r="C375" i="2"/>
  <c r="D410" i="2"/>
  <c r="D428" i="2"/>
  <c r="B501" i="2"/>
  <c r="E504" i="2"/>
  <c r="C512" i="2"/>
  <c r="E515" i="2"/>
  <c r="B519" i="2"/>
  <c r="E522" i="2"/>
  <c r="C397" i="2"/>
  <c r="B413" i="2"/>
  <c r="E381" i="2"/>
  <c r="D381" i="2"/>
  <c r="C381" i="2"/>
  <c r="D383" i="2"/>
  <c r="C383" i="2"/>
  <c r="D401" i="2"/>
  <c r="C401" i="2"/>
  <c r="E405" i="2"/>
  <c r="D405" i="2"/>
  <c r="C405" i="2"/>
  <c r="B405" i="2"/>
  <c r="E418" i="2"/>
  <c r="D418" i="2"/>
  <c r="E410" i="2"/>
  <c r="C410" i="2"/>
  <c r="B410" i="2"/>
  <c r="D420" i="2"/>
  <c r="C420" i="2"/>
  <c r="E422" i="2"/>
  <c r="D422" i="2"/>
  <c r="C422" i="2"/>
  <c r="B422" i="2"/>
  <c r="E425" i="2"/>
  <c r="D425" i="2"/>
  <c r="E428" i="2"/>
  <c r="C428" i="2"/>
  <c r="B428" i="2"/>
  <c r="D436" i="2"/>
  <c r="C436" i="2"/>
  <c r="E437" i="2"/>
  <c r="D437" i="2"/>
  <c r="C437" i="2"/>
  <c r="B437" i="2"/>
  <c r="E442" i="2"/>
  <c r="D442" i="2"/>
  <c r="E444" i="2"/>
  <c r="D444" i="2"/>
  <c r="C444" i="2"/>
  <c r="B444" i="2"/>
  <c r="D452" i="2"/>
  <c r="C452" i="2"/>
  <c r="E454" i="2"/>
  <c r="D454" i="2"/>
  <c r="C454" i="2"/>
  <c r="B454" i="2"/>
  <c r="E461" i="2"/>
  <c r="D461" i="2"/>
  <c r="C461" i="2"/>
  <c r="B461" i="2"/>
  <c r="E471" i="2"/>
  <c r="D471" i="2"/>
  <c r="C471" i="2"/>
  <c r="B471" i="2"/>
  <c r="E479" i="2"/>
  <c r="D479" i="2"/>
  <c r="C479" i="2"/>
  <c r="B479" i="2"/>
  <c r="E490" i="2"/>
  <c r="D490" i="2"/>
  <c r="C490" i="2"/>
  <c r="B490" i="2"/>
  <c r="E497" i="2"/>
  <c r="D497" i="2"/>
  <c r="C497" i="2"/>
  <c r="B497" i="2"/>
  <c r="D504" i="2"/>
  <c r="C504" i="2"/>
  <c r="B504" i="2"/>
  <c r="E506" i="2"/>
  <c r="D506" i="2"/>
  <c r="C506" i="2"/>
  <c r="B506" i="2"/>
  <c r="E512" i="2"/>
  <c r="D512" i="2"/>
  <c r="C515" i="2"/>
  <c r="B515" i="2"/>
  <c r="D522" i="2"/>
  <c r="C522" i="2"/>
  <c r="B522" i="2"/>
  <c r="E524" i="2"/>
  <c r="D524" i="2"/>
  <c r="C524" i="2"/>
  <c r="B524" i="2"/>
  <c r="E413" i="2"/>
  <c r="D413" i="2"/>
  <c r="C413" i="2"/>
  <c r="B286" i="2"/>
  <c r="B302" i="2"/>
  <c r="D308" i="2"/>
  <c r="D314" i="2"/>
  <c r="B320" i="2"/>
  <c r="D325" i="2"/>
  <c r="B327" i="2"/>
  <c r="D333" i="2"/>
  <c r="B334" i="2"/>
  <c r="D340" i="2"/>
  <c r="D348" i="2"/>
  <c r="B351" i="2"/>
  <c r="B359" i="2"/>
  <c r="C367" i="2"/>
  <c r="C376" i="2"/>
  <c r="C379" i="2"/>
  <c r="C380" i="2"/>
  <c r="D386" i="2"/>
  <c r="C386" i="2"/>
  <c r="C390" i="2"/>
  <c r="E394" i="2"/>
  <c r="C399" i="2"/>
  <c r="C400" i="2"/>
  <c r="C415" i="2"/>
  <c r="C419" i="2"/>
  <c r="C432" i="2"/>
  <c r="C435" i="2"/>
  <c r="C448" i="2"/>
  <c r="C451" i="2"/>
  <c r="C465" i="2"/>
  <c r="C468" i="2"/>
  <c r="C487" i="2"/>
  <c r="B521" i="2"/>
  <c r="C508" i="2"/>
  <c r="B360" i="2"/>
  <c r="B364" i="2"/>
  <c r="D361" i="2"/>
  <c r="D362" i="2"/>
  <c r="E365" i="2"/>
  <c r="C365" i="2"/>
  <c r="D370" i="2"/>
  <c r="D371" i="2"/>
  <c r="E374" i="2"/>
  <c r="C374" i="2"/>
  <c r="B375" i="2"/>
  <c r="D378" i="2"/>
  <c r="D379" i="2"/>
  <c r="D380" i="2"/>
  <c r="B385" i="2"/>
  <c r="E385" i="2"/>
  <c r="D385" i="2"/>
  <c r="C358" i="2"/>
  <c r="B400" i="2"/>
  <c r="B369" i="2"/>
  <c r="E409" i="2"/>
  <c r="B431" i="2"/>
  <c r="E426" i="2"/>
  <c r="B440" i="2"/>
  <c r="E443" i="2"/>
  <c r="B457" i="2"/>
  <c r="E460" i="2"/>
  <c r="D464" i="2"/>
  <c r="B465" i="2"/>
  <c r="D468" i="2"/>
  <c r="B474" i="2"/>
  <c r="E478" i="2"/>
  <c r="D481" i="2"/>
  <c r="B482" i="2"/>
  <c r="D487" i="2"/>
  <c r="B493" i="2"/>
  <c r="E496" i="2"/>
  <c r="B500" i="2"/>
  <c r="D503" i="2"/>
  <c r="B390" i="2"/>
  <c r="D392" i="2"/>
  <c r="B394" i="2"/>
  <c r="E399" i="2"/>
  <c r="D404" i="2"/>
  <c r="C403" i="2"/>
  <c r="E407" i="2"/>
  <c r="D369" i="2"/>
  <c r="C408" i="2"/>
  <c r="D416" i="2"/>
  <c r="C417" i="2"/>
  <c r="B419" i="2"/>
  <c r="D431" i="2"/>
  <c r="C427" i="2"/>
  <c r="B425" i="2"/>
  <c r="D433" i="2"/>
  <c r="C434" i="2"/>
  <c r="B435" i="2"/>
  <c r="E439" i="2"/>
  <c r="D440" i="2"/>
  <c r="C441" i="2"/>
  <c r="B442" i="2"/>
  <c r="D449" i="2"/>
  <c r="C450" i="2"/>
  <c r="B451" i="2"/>
  <c r="D457" i="2"/>
  <c r="C458" i="2"/>
  <c r="B459" i="2"/>
  <c r="E465" i="2"/>
  <c r="D466" i="2"/>
  <c r="C467" i="2"/>
  <c r="B468" i="2"/>
  <c r="E473" i="2"/>
  <c r="D474" i="2"/>
  <c r="C477" i="2"/>
  <c r="B475" i="2"/>
  <c r="D484" i="2"/>
  <c r="C485" i="2"/>
  <c r="B487" i="2"/>
  <c r="D493" i="2"/>
  <c r="C494" i="2"/>
  <c r="B495" i="2"/>
  <c r="D501" i="2"/>
  <c r="C502" i="2"/>
  <c r="B503" i="2"/>
  <c r="D510" i="2"/>
  <c r="C511" i="2"/>
  <c r="B512" i="2"/>
  <c r="D519" i="2"/>
  <c r="C520" i="2"/>
  <c r="C412" i="2"/>
  <c r="B387" i="2"/>
  <c r="E392" i="2"/>
  <c r="B358" i="2"/>
  <c r="E404" i="2"/>
  <c r="D403" i="2"/>
  <c r="B401" i="2"/>
  <c r="E369" i="2"/>
  <c r="D408" i="2"/>
  <c r="B409" i="2"/>
  <c r="E416" i="2"/>
  <c r="D417" i="2"/>
  <c r="B420" i="2"/>
  <c r="E431" i="2"/>
  <c r="D427" i="2"/>
  <c r="B426" i="2"/>
  <c r="E433" i="2"/>
  <c r="D434" i="2"/>
  <c r="B436" i="2"/>
  <c r="E440" i="2"/>
  <c r="D441" i="2"/>
  <c r="B443" i="2"/>
  <c r="E449" i="2"/>
  <c r="D450" i="2"/>
  <c r="B452" i="2"/>
  <c r="E457" i="2"/>
  <c r="D458" i="2"/>
  <c r="B460" i="2"/>
  <c r="E466" i="2"/>
  <c r="D467" i="2"/>
  <c r="B469" i="2"/>
  <c r="E474" i="2"/>
  <c r="D477" i="2"/>
  <c r="B478" i="2"/>
  <c r="E484" i="2"/>
  <c r="D485" i="2"/>
  <c r="B488" i="2"/>
  <c r="E493" i="2"/>
  <c r="D494" i="2"/>
  <c r="B496" i="2"/>
  <c r="D502" i="2"/>
  <c r="C503" i="2"/>
  <c r="D511" i="2"/>
  <c r="D520" i="2"/>
  <c r="D412" i="2"/>
  <c r="C460" i="2"/>
  <c r="C469" i="2"/>
  <c r="C478" i="2"/>
  <c r="C488" i="2"/>
  <c r="C496" i="2"/>
  <c r="B398" i="2"/>
  <c r="B414" i="2"/>
  <c r="B423" i="2"/>
  <c r="B430" i="2"/>
  <c r="B438" i="2"/>
  <c r="B463" i="2"/>
  <c r="B455" i="2"/>
  <c r="B491" i="2"/>
  <c r="B499" i="2"/>
  <c r="D505" i="2"/>
  <c r="B507" i="2"/>
  <c r="D515" i="2"/>
  <c r="B517" i="2"/>
  <c r="D523" i="2"/>
  <c r="B397" i="2"/>
  <c r="C398" i="2"/>
  <c r="B399" i="2"/>
  <c r="B407" i="2"/>
  <c r="C414" i="2"/>
  <c r="B415" i="2"/>
  <c r="C423" i="2"/>
  <c r="B424" i="2"/>
  <c r="C430" i="2"/>
  <c r="B432" i="2"/>
  <c r="C438" i="2"/>
  <c r="B439" i="2"/>
  <c r="C463" i="2"/>
  <c r="B448" i="2"/>
  <c r="C455" i="2"/>
  <c r="B456" i="2"/>
  <c r="B509" i="2"/>
  <c r="B518" i="2"/>
  <c r="B406" i="2"/>
  <c r="C483" i="2"/>
  <c r="B508" i="2"/>
  <c r="B98" i="15"/>
  <c r="F209" i="2" s="1"/>
  <c r="B209" i="2" s="1"/>
  <c r="B181" i="15"/>
  <c r="F220" i="2" s="1"/>
  <c r="C220" i="2" s="1"/>
  <c r="B19" i="15"/>
  <c r="F24" i="2" s="1"/>
  <c r="E24" i="2" s="1"/>
  <c r="B6" i="15"/>
  <c r="F198" i="2" s="1"/>
  <c r="E198" i="2" s="1"/>
  <c r="B193" i="15"/>
  <c r="F218" i="2" s="1"/>
  <c r="E218" i="2" s="1"/>
  <c r="B78" i="15"/>
  <c r="F159" i="2" s="1"/>
  <c r="E159" i="2" s="1"/>
  <c r="B146" i="15"/>
  <c r="F252" i="2" s="1"/>
  <c r="C252" i="2" s="1"/>
  <c r="B120" i="15"/>
  <c r="F275" i="2" s="1"/>
  <c r="E275" i="2" s="1"/>
  <c r="B55" i="15"/>
  <c r="F183" i="2" s="1"/>
  <c r="E183" i="2" s="1"/>
  <c r="B47" i="15"/>
  <c r="F4" i="2" s="1"/>
  <c r="E4" i="2" s="1"/>
  <c r="B287" i="15"/>
  <c r="F21" i="2" s="1"/>
  <c r="D21" i="2" s="1"/>
  <c r="B145" i="15"/>
  <c r="F178" i="2" s="1"/>
  <c r="B62" i="15"/>
  <c r="F176" i="2" s="1"/>
  <c r="C176" i="2" s="1"/>
  <c r="B158" i="15"/>
  <c r="F52" i="2" s="1"/>
  <c r="B52" i="2" s="1"/>
  <c r="B180" i="15"/>
  <c r="F63" i="2" s="1"/>
  <c r="E63" i="2" s="1"/>
  <c r="B90" i="15"/>
  <c r="F99" i="2" s="1"/>
  <c r="B201" i="15"/>
  <c r="F46" i="2" s="1"/>
  <c r="E46" i="2" s="1"/>
  <c r="B23" i="15"/>
  <c r="F197" i="2" s="1"/>
  <c r="E197" i="2" s="1"/>
  <c r="B249" i="15"/>
  <c r="F200" i="2" s="1"/>
  <c r="B200" i="2" s="1"/>
  <c r="B76" i="15"/>
  <c r="F251" i="2" s="1"/>
  <c r="E251" i="2" s="1"/>
  <c r="B73" i="15"/>
  <c r="F74" i="2" s="1"/>
  <c r="B74" i="2" s="1"/>
  <c r="B110" i="15"/>
  <c r="F102" i="2" s="1"/>
  <c r="C102" i="2" s="1"/>
  <c r="B179" i="15"/>
  <c r="F105" i="2" s="1"/>
  <c r="B29" i="15"/>
  <c r="F44" i="2" s="1"/>
  <c r="C44" i="2" s="1"/>
  <c r="B71" i="15"/>
  <c r="F25" i="2" s="1"/>
  <c r="C25" i="2" s="1"/>
  <c r="B206" i="15"/>
  <c r="F239" i="2" s="1"/>
  <c r="E239" i="2" s="1"/>
  <c r="B85" i="15"/>
  <c r="F61" i="2" s="1"/>
  <c r="C61" i="2" s="1"/>
  <c r="B216" i="15"/>
  <c r="F243" i="2" s="1"/>
  <c r="E243" i="2" s="1"/>
  <c r="B161" i="15"/>
  <c r="F66" i="2" s="1"/>
  <c r="B66" i="2" s="1"/>
  <c r="B239" i="15"/>
  <c r="F395" i="2" s="1"/>
  <c r="E395" i="2" s="1"/>
  <c r="B182" i="15"/>
  <c r="F131" i="2" s="1"/>
  <c r="D131" i="2" s="1"/>
  <c r="B70" i="15"/>
  <c r="F87" i="2" s="1"/>
  <c r="D87" i="2" s="1"/>
  <c r="B66" i="15"/>
  <c r="F90" i="2" s="1"/>
  <c r="D90" i="2" s="1"/>
  <c r="B65" i="15"/>
  <c r="F274" i="2" s="1"/>
  <c r="E274" i="2" s="1"/>
  <c r="B26" i="15"/>
  <c r="F175" i="2" s="1"/>
  <c r="C175" i="2" s="1"/>
  <c r="B37" i="15"/>
  <c r="F41" i="2" s="1"/>
  <c r="C41" i="2" s="1"/>
  <c r="B221" i="15"/>
  <c r="F245" i="2" s="1"/>
  <c r="B245" i="2" s="1"/>
  <c r="B196" i="15"/>
  <c r="F184" i="2" s="1"/>
  <c r="E184" i="2" s="1"/>
  <c r="B265" i="15"/>
  <c r="F230" i="2" s="1"/>
  <c r="D230" i="2" s="1"/>
  <c r="B152" i="15"/>
  <c r="F135" i="2" s="1"/>
  <c r="B135" i="2" s="1"/>
  <c r="B185" i="15"/>
  <c r="F121" i="2" s="1"/>
  <c r="E121" i="2" s="1"/>
  <c r="B286" i="15"/>
  <c r="F224" i="2" s="1"/>
  <c r="E224" i="2" s="1"/>
  <c r="B92" i="15"/>
  <c r="F51" i="2" s="1"/>
  <c r="E51" i="2" s="1"/>
  <c r="B267" i="15"/>
  <c r="F114" i="2" s="1"/>
  <c r="B114" i="2" s="1"/>
  <c r="B46" i="15"/>
  <c r="F8" i="2" s="1"/>
  <c r="B8" i="2" s="1"/>
  <c r="B15" i="15"/>
  <c r="F14" i="2" s="1"/>
  <c r="B14" i="2" s="1"/>
  <c r="B175" i="15"/>
  <c r="F265" i="2" s="1"/>
  <c r="D265" i="2" s="1"/>
  <c r="B173" i="15"/>
  <c r="B27" i="15"/>
  <c r="F62" i="2" s="1"/>
  <c r="B62" i="2" s="1"/>
  <c r="B228" i="15"/>
  <c r="F225" i="2" s="1"/>
  <c r="E225" i="2" s="1"/>
  <c r="B40" i="15"/>
  <c r="F71" i="2" s="1"/>
  <c r="E71" i="2" s="1"/>
  <c r="B22" i="15"/>
  <c r="F111" i="2" s="1"/>
  <c r="D111" i="2" s="1"/>
  <c r="B285" i="15"/>
  <c r="F187" i="2" s="1"/>
  <c r="E187" i="2" s="1"/>
  <c r="B136" i="15"/>
  <c r="F75" i="2" s="1"/>
  <c r="B75" i="2" s="1"/>
  <c r="B261" i="15"/>
  <c r="F128" i="2" s="1"/>
  <c r="C128" i="2" s="1"/>
  <c r="B131" i="15"/>
  <c r="F146" i="2" s="1"/>
  <c r="E146" i="2" s="1"/>
  <c r="B284" i="15"/>
  <c r="F299" i="2" s="1"/>
  <c r="C299" i="2" s="1"/>
  <c r="B250" i="15"/>
  <c r="F199" i="2" s="1"/>
  <c r="B199" i="2" s="1"/>
  <c r="B72" i="15"/>
  <c r="F26" i="2" s="1"/>
  <c r="D26" i="2" s="1"/>
  <c r="B109" i="15"/>
  <c r="F168" i="2" s="1"/>
  <c r="E168" i="2" s="1"/>
  <c r="B69" i="15"/>
  <c r="F92" i="2" s="1"/>
  <c r="C92" i="2" s="1"/>
  <c r="B86" i="15"/>
  <c r="F37" i="2" s="1"/>
  <c r="D37" i="2" s="1"/>
  <c r="B279" i="15"/>
  <c r="F256" i="2" s="1"/>
  <c r="D256" i="2" s="1"/>
  <c r="B277" i="15"/>
  <c r="F182" i="2" s="1"/>
  <c r="D182" i="2" s="1"/>
  <c r="B289" i="15"/>
  <c r="F516" i="2" s="1"/>
  <c r="E516" i="2" s="1"/>
  <c r="B139" i="15"/>
  <c r="F261" i="2" s="1"/>
  <c r="E261" i="2" s="1"/>
  <c r="B58" i="15"/>
  <c r="F15" i="2" s="1"/>
  <c r="B15" i="2" s="1"/>
  <c r="B266" i="15"/>
  <c r="F267" i="2" s="1"/>
  <c r="C267" i="2" s="1"/>
  <c r="B187" i="15"/>
  <c r="F352" i="2" s="1"/>
  <c r="D352" i="2" s="1"/>
  <c r="B251" i="15"/>
  <c r="F476" i="2" s="1"/>
  <c r="C476" i="2" s="1"/>
  <c r="B247" i="15"/>
  <c r="F23" i="2" s="1"/>
  <c r="E23" i="2" s="1"/>
  <c r="B143" i="15"/>
  <c r="F42" i="2" s="1"/>
  <c r="B222" i="15"/>
  <c r="F310" i="2" s="1"/>
  <c r="E310" i="2" s="1"/>
  <c r="B35" i="15"/>
  <c r="F85" i="2" s="1"/>
  <c r="B101" i="15"/>
  <c r="F154" i="2" s="1"/>
  <c r="D154" i="2" s="1"/>
  <c r="B97" i="15"/>
  <c r="F40" i="2" s="1"/>
  <c r="B40" i="2" s="1"/>
  <c r="B50" i="15"/>
  <c r="F47" i="2" s="1"/>
  <c r="E47" i="2" s="1"/>
  <c r="B210" i="15"/>
  <c r="F186" i="2" s="1"/>
  <c r="B186" i="2" s="1"/>
  <c r="B256" i="15"/>
  <c r="F216" i="2" s="1"/>
  <c r="B216" i="2" s="1"/>
  <c r="B130" i="15"/>
  <c r="F78" i="2" s="1"/>
  <c r="D78" i="2" s="1"/>
  <c r="B270" i="15"/>
  <c r="F158" i="2" s="1"/>
  <c r="B291" i="15"/>
  <c r="F115" i="2" s="1"/>
  <c r="E115" i="2" s="1"/>
  <c r="B282" i="15"/>
  <c r="F94" i="2" s="1"/>
  <c r="B94" i="2" s="1"/>
  <c r="B245" i="15"/>
  <c r="F258" i="2" s="1"/>
  <c r="E258" i="2" s="1"/>
  <c r="B224" i="15"/>
  <c r="F96" i="2" s="1"/>
  <c r="E96" i="2" s="1"/>
  <c r="B43" i="15"/>
  <c r="F34" i="2" s="1"/>
  <c r="C34" i="2" s="1"/>
  <c r="B87" i="15"/>
  <c r="F278" i="2" s="1"/>
  <c r="E278" i="2" s="1"/>
  <c r="B170" i="15"/>
  <c r="F32" i="2" s="1"/>
  <c r="E32" i="2" s="1"/>
  <c r="B125" i="15"/>
  <c r="F139" i="2" s="1"/>
  <c r="B139" i="2" s="1"/>
  <c r="B63" i="15"/>
  <c r="F169" i="2" s="1"/>
  <c r="D169" i="2" s="1"/>
  <c r="B165" i="15"/>
  <c r="F223" i="2" s="1"/>
  <c r="B223" i="2" s="1"/>
  <c r="B104" i="15"/>
  <c r="F192" i="2" s="1"/>
  <c r="E192" i="2" s="1"/>
  <c r="B240" i="15"/>
  <c r="F315" i="2" s="1"/>
  <c r="E315" i="2" s="1"/>
  <c r="B162" i="15"/>
  <c r="F249" i="2" s="1"/>
  <c r="D249" i="2" s="1"/>
  <c r="B138" i="15"/>
  <c r="F445" i="2" s="1"/>
  <c r="D445" i="2" s="1"/>
  <c r="B236" i="15"/>
  <c r="F284" i="2" s="1"/>
  <c r="D284" i="2" s="1"/>
  <c r="B235" i="15"/>
  <c r="F211" i="2" s="1"/>
  <c r="B211" i="2" s="1"/>
  <c r="B31" i="15"/>
  <c r="F10" i="2" s="1"/>
  <c r="D10" i="2" s="1"/>
  <c r="B100" i="15"/>
  <c r="F130" i="2" s="1"/>
  <c r="E130" i="2" s="1"/>
  <c r="B252" i="15"/>
  <c r="F171" i="2" s="1"/>
  <c r="D171" i="2" s="1"/>
  <c r="B45" i="15"/>
  <c r="F11" i="2" s="1"/>
  <c r="E11" i="2" s="1"/>
  <c r="B68" i="15"/>
  <c r="F142" i="2" s="1"/>
  <c r="B142" i="2" s="1"/>
  <c r="B168" i="15"/>
  <c r="F17" i="2" s="1"/>
  <c r="D17" i="2" s="1"/>
  <c r="B140" i="15"/>
  <c r="F91" i="2" s="1"/>
  <c r="B91" i="2" s="1"/>
  <c r="B238" i="15"/>
  <c r="F279" i="2" s="1"/>
  <c r="E279" i="2" s="1"/>
  <c r="B154" i="15"/>
  <c r="F31" i="2" s="1"/>
  <c r="D31" i="2" s="1"/>
  <c r="B9" i="15"/>
  <c r="F143" i="2" s="1"/>
  <c r="C143" i="2" s="1"/>
  <c r="B77" i="15"/>
  <c r="F83" i="2" s="1"/>
  <c r="E83" i="2" s="1"/>
  <c r="B49" i="15"/>
  <c r="F69" i="2" s="1"/>
  <c r="C69" i="2" s="1"/>
  <c r="B128" i="15"/>
  <c r="F55" i="2" s="1"/>
  <c r="B55" i="2" s="1"/>
  <c r="B269" i="15"/>
  <c r="F277" i="2" s="1"/>
  <c r="D277" i="2" s="1"/>
  <c r="B5" i="15"/>
  <c r="F43" i="2" s="1"/>
  <c r="E43" i="2" s="1"/>
  <c r="B176" i="15"/>
  <c r="F151" i="2" s="1"/>
  <c r="E151" i="2" s="1"/>
  <c r="B67" i="15"/>
  <c r="F282" i="2" s="1"/>
  <c r="E282" i="2" s="1"/>
  <c r="B106" i="15"/>
  <c r="F238" i="2" s="1"/>
  <c r="B238" i="2" s="1"/>
  <c r="B205" i="15"/>
  <c r="F257" i="2" s="1"/>
  <c r="E257" i="2" s="1"/>
  <c r="B38" i="15"/>
  <c r="F213" i="2" s="1"/>
  <c r="C213" i="2" s="1"/>
  <c r="B141" i="15"/>
  <c r="F35" i="2" s="1"/>
  <c r="E35" i="2" s="1"/>
  <c r="B275" i="15"/>
  <c r="F185" i="2" s="1"/>
  <c r="B185" i="2" s="1"/>
  <c r="B11" i="15"/>
  <c r="F106" i="2" s="1"/>
  <c r="B215" i="15"/>
  <c r="F190" i="2" s="1"/>
  <c r="C190" i="2" s="1"/>
  <c r="B150" i="15"/>
  <c r="F242" i="2" s="1"/>
  <c r="E242" i="2" s="1"/>
  <c r="B258" i="15"/>
  <c r="F202" i="2" s="1"/>
  <c r="B283" i="15"/>
  <c r="F253" i="2" s="1"/>
  <c r="B253" i="2" s="1"/>
  <c r="B174" i="15"/>
  <c r="F67" i="2" s="1"/>
  <c r="D67" i="2" s="1"/>
  <c r="B105" i="15"/>
  <c r="F270" i="2" s="1"/>
  <c r="E270" i="2" s="1"/>
  <c r="B163" i="15"/>
  <c r="F45" i="2" s="1"/>
  <c r="E45" i="2" s="1"/>
  <c r="B197" i="15"/>
  <c r="F60" i="2" s="1"/>
  <c r="E60" i="2" s="1"/>
  <c r="B81" i="15"/>
  <c r="F56" i="2" s="1"/>
  <c r="B79" i="15"/>
  <c r="B257" i="15"/>
  <c r="F108" i="2" s="1"/>
  <c r="C108" i="2" s="1"/>
  <c r="B129" i="15"/>
  <c r="F262" i="2" s="1"/>
  <c r="D262" i="2" s="1"/>
  <c r="B227" i="15"/>
  <c r="F193" i="2" s="1"/>
  <c r="E193" i="2" s="1"/>
  <c r="B209" i="15"/>
  <c r="F57" i="2" s="1"/>
  <c r="D57" i="2" s="1"/>
  <c r="B41" i="15"/>
  <c r="F136" i="2" s="1"/>
  <c r="E136" i="2" s="1"/>
  <c r="B164" i="15"/>
  <c r="F126" i="2" s="1"/>
  <c r="B126" i="2" s="1"/>
  <c r="B195" i="15"/>
  <c r="F233" i="2" s="1"/>
  <c r="E233" i="2" s="1"/>
  <c r="B184" i="15"/>
  <c r="F48" i="2" s="1"/>
  <c r="B48" i="2" s="1"/>
  <c r="B244" i="15"/>
  <c r="F144" i="2" s="1"/>
  <c r="E144" i="2" s="1"/>
  <c r="B24" i="15"/>
  <c r="F123" i="2" s="1"/>
  <c r="D123" i="2" s="1"/>
  <c r="B198" i="15"/>
  <c r="F163" i="2" s="1"/>
  <c r="E163" i="2" s="1"/>
  <c r="B115" i="15"/>
  <c r="F38" i="2" s="1"/>
  <c r="E38" i="2" s="1"/>
  <c r="B80" i="15"/>
  <c r="F165" i="2" s="1"/>
  <c r="E165" i="2" s="1"/>
  <c r="B255" i="15"/>
  <c r="F294" i="2" s="1"/>
  <c r="B294" i="2" s="1"/>
  <c r="B127" i="15"/>
  <c r="F189" i="2" s="1"/>
  <c r="E189" i="2" s="1"/>
  <c r="B223" i="15"/>
  <c r="F191" i="2" s="1"/>
  <c r="E191" i="2" s="1"/>
  <c r="B160" i="15"/>
  <c r="F155" i="2" s="1"/>
  <c r="C155" i="2" s="1"/>
  <c r="B30" i="15"/>
  <c r="F98" i="2" s="1"/>
  <c r="D98" i="2" s="1"/>
  <c r="B229" i="15"/>
  <c r="F112" i="2" s="1"/>
  <c r="B95" i="15"/>
  <c r="F342" i="2" s="1"/>
  <c r="E342" i="2" s="1"/>
  <c r="B48" i="15"/>
  <c r="F141" i="2" s="1"/>
  <c r="B141" i="2" s="1"/>
  <c r="B271" i="15"/>
  <c r="F292" i="2" s="1"/>
  <c r="E292" i="2" s="1"/>
  <c r="B94" i="15"/>
  <c r="F234" i="2" s="1"/>
  <c r="D234" i="2" s="1"/>
  <c r="B108" i="15"/>
  <c r="F20" i="2" s="1"/>
  <c r="B124" i="15"/>
  <c r="F65" i="2" s="1"/>
  <c r="E65" i="2" s="1"/>
  <c r="B200" i="15"/>
  <c r="F117" i="2" s="1"/>
  <c r="E117" i="2" s="1"/>
  <c r="B272" i="15"/>
  <c r="B186" i="15"/>
  <c r="F150" i="2" s="1"/>
  <c r="C150" i="2" s="1"/>
  <c r="B117" i="15"/>
  <c r="F188" i="2" s="1"/>
  <c r="B188" i="2" s="1"/>
  <c r="B114" i="15"/>
  <c r="F49" i="2" s="1"/>
  <c r="C49" i="2" s="1"/>
  <c r="B233" i="15"/>
  <c r="F86" i="2" s="1"/>
  <c r="E86" i="2" s="1"/>
  <c r="B214" i="15"/>
  <c r="F226" i="2" s="1"/>
  <c r="E226" i="2" s="1"/>
  <c r="B113" i="15"/>
  <c r="F219" i="2" s="1"/>
  <c r="C219" i="2" s="1"/>
  <c r="B179" i="14"/>
  <c r="B221" i="14"/>
  <c r="B78" i="14"/>
  <c r="B40" i="14"/>
  <c r="B287" i="14"/>
  <c r="B54" i="14"/>
  <c r="B19" i="14"/>
  <c r="B258" i="14"/>
  <c r="B257" i="14"/>
  <c r="B128" i="14"/>
  <c r="B271" i="14"/>
  <c r="B259" i="14"/>
  <c r="B39" i="14"/>
  <c r="B286" i="14"/>
  <c r="B38" i="14"/>
  <c r="B77" i="14"/>
  <c r="B76" i="14"/>
  <c r="B55" i="14"/>
  <c r="B125" i="14"/>
  <c r="B288" i="14"/>
  <c r="B127" i="14"/>
  <c r="B176" i="14"/>
  <c r="B6" i="14"/>
  <c r="B285" i="14"/>
  <c r="B155" i="14"/>
  <c r="B129" i="14"/>
  <c r="B222" i="14"/>
  <c r="B256" i="14"/>
  <c r="B255" i="14"/>
  <c r="B152" i="14"/>
  <c r="B41" i="14"/>
  <c r="B153" i="14"/>
  <c r="B177" i="14"/>
  <c r="B126" i="14"/>
  <c r="B18" i="14"/>
  <c r="B178" i="14"/>
  <c r="B75" i="14"/>
  <c r="B154" i="14"/>
  <c r="B124" i="14"/>
  <c r="B253" i="14"/>
  <c r="B249" i="14"/>
  <c r="B149" i="14"/>
  <c r="B294" i="14"/>
  <c r="B246" i="14"/>
  <c r="B113" i="14"/>
  <c r="B109" i="14"/>
  <c r="B245" i="14"/>
  <c r="B219" i="14"/>
  <c r="B159" i="14"/>
  <c r="B158" i="14"/>
  <c r="B5" i="14"/>
  <c r="B275" i="14"/>
  <c r="B274" i="14"/>
  <c r="B240" i="14"/>
  <c r="B139" i="14"/>
  <c r="B215" i="14"/>
  <c r="B10" i="14"/>
  <c r="B211" i="14"/>
  <c r="B291" i="14"/>
  <c r="B8" i="14"/>
  <c r="B234" i="14"/>
  <c r="B161" i="14"/>
  <c r="B92" i="14"/>
  <c r="B24" i="14"/>
  <c r="B60" i="14"/>
  <c r="B22" i="14"/>
  <c r="B132" i="14"/>
  <c r="B227" i="14"/>
  <c r="B84" i="14"/>
  <c r="B162" i="14"/>
  <c r="B7" i="14"/>
  <c r="B190" i="14"/>
  <c r="B252" i="14"/>
  <c r="B148" i="14"/>
  <c r="B147" i="14"/>
  <c r="B110" i="14"/>
  <c r="B82" i="14"/>
  <c r="B34" i="14"/>
  <c r="B197" i="14"/>
  <c r="B143" i="14"/>
  <c r="B141" i="14"/>
  <c r="B168" i="14"/>
  <c r="B13" i="14"/>
  <c r="B67" i="14"/>
  <c r="B273" i="14"/>
  <c r="B12" i="14"/>
  <c r="B9" i="14"/>
  <c r="B212" i="14"/>
  <c r="B96" i="14"/>
  <c r="B166" i="14"/>
  <c r="B210" i="14"/>
  <c r="B165" i="14"/>
  <c r="B207" i="14"/>
  <c r="B90" i="14"/>
  <c r="B163" i="14"/>
  <c r="B21" i="14"/>
  <c r="B262" i="14"/>
  <c r="B200" i="14"/>
  <c r="B74" i="14"/>
  <c r="B281" i="14"/>
  <c r="B108" i="14"/>
  <c r="B209" i="14"/>
  <c r="B151" i="14"/>
  <c r="B121" i="14"/>
  <c r="B115" i="14"/>
  <c r="B112" i="14"/>
  <c r="B53" i="14"/>
  <c r="B170" i="14"/>
  <c r="B106" i="14"/>
  <c r="B68" i="14"/>
  <c r="B51" i="14"/>
  <c r="B103" i="14"/>
  <c r="B239" i="14"/>
  <c r="B167" i="14"/>
  <c r="B66" i="14"/>
  <c r="B293" i="14"/>
  <c r="B292" i="14"/>
  <c r="B181" i="14"/>
  <c r="B64" i="14"/>
  <c r="B268" i="14"/>
  <c r="B79" i="14"/>
  <c r="B231" i="14"/>
  <c r="B91" i="14"/>
  <c r="B87" i="14"/>
  <c r="B86" i="14"/>
  <c r="B49" i="14"/>
  <c r="B208" i="14"/>
  <c r="B248" i="14"/>
  <c r="B118" i="14"/>
  <c r="B100" i="14"/>
  <c r="B204" i="14"/>
  <c r="B123" i="14"/>
  <c r="B218" i="14"/>
  <c r="B15" i="14"/>
  <c r="B243" i="14"/>
  <c r="B50" i="14"/>
  <c r="B270" i="14"/>
  <c r="B119" i="14"/>
  <c r="B220" i="14"/>
  <c r="B71" i="14"/>
  <c r="B138" i="14"/>
  <c r="B206" i="14"/>
  <c r="B296" i="14"/>
  <c r="B283" i="14"/>
  <c r="B117" i="14"/>
  <c r="B282" i="14"/>
  <c r="B37" i="14"/>
  <c r="B186" i="14"/>
  <c r="B81" i="14"/>
  <c r="B244" i="14"/>
  <c r="B217" i="14"/>
  <c r="B140" i="14"/>
  <c r="B98" i="14"/>
  <c r="B65" i="14"/>
  <c r="B63" i="14"/>
  <c r="B133" i="14"/>
  <c r="B56" i="14"/>
  <c r="B188" i="14"/>
  <c r="B122" i="14"/>
  <c r="B42" i="14"/>
  <c r="B180" i="14"/>
  <c r="B230" i="14"/>
  <c r="B203" i="14"/>
  <c r="B45" i="14"/>
  <c r="B93" i="14"/>
  <c r="B29" i="14"/>
  <c r="B32" i="14"/>
  <c r="B195" i="14"/>
  <c r="B298" i="14"/>
  <c r="B264" i="14"/>
  <c r="B225" i="14"/>
  <c r="B201" i="14"/>
  <c r="B88" i="14"/>
  <c r="B47" i="14"/>
  <c r="B233" i="14"/>
  <c r="B20" i="14"/>
  <c r="B289" i="14"/>
  <c r="B157" i="14"/>
  <c r="B290" i="14"/>
  <c r="B26" i="14"/>
  <c r="B192" i="14"/>
  <c r="B237" i="14"/>
  <c r="B183" i="14"/>
  <c r="B278" i="14"/>
  <c r="B111" i="14"/>
  <c r="B199" i="14"/>
  <c r="B174" i="14"/>
  <c r="B85" i="14"/>
  <c r="B58" i="14"/>
  <c r="B189" i="14"/>
  <c r="B269" i="14"/>
  <c r="B137" i="14"/>
  <c r="B102" i="14"/>
  <c r="B14" i="14"/>
  <c r="B80" i="14"/>
  <c r="B142" i="14"/>
  <c r="B145" i="14"/>
  <c r="B172" i="14"/>
  <c r="B284" i="14"/>
  <c r="B83" i="14"/>
  <c r="B250" i="14"/>
  <c r="B120" i="14"/>
  <c r="B261" i="14"/>
  <c r="B173" i="14"/>
  <c r="B36" i="14"/>
  <c r="B185" i="14"/>
  <c r="B280" i="14"/>
  <c r="B171" i="14"/>
  <c r="B144" i="14"/>
  <c r="B277" i="14"/>
  <c r="B69" i="14"/>
  <c r="B276" i="14"/>
  <c r="B223" i="14"/>
  <c r="B196" i="14"/>
  <c r="B297" i="14"/>
  <c r="B272" i="14"/>
  <c r="B238" i="14"/>
  <c r="B213" i="14"/>
  <c r="B97" i="14"/>
  <c r="B95" i="14"/>
  <c r="B136" i="14"/>
  <c r="B62" i="14"/>
  <c r="B267" i="14"/>
  <c r="B164" i="14"/>
  <c r="B205" i="14"/>
  <c r="B23" i="14"/>
  <c r="B89" i="14"/>
  <c r="B229" i="14"/>
  <c r="B228" i="14"/>
  <c r="B130" i="14"/>
  <c r="B226" i="14"/>
  <c r="B73" i="14"/>
  <c r="B279" i="14"/>
  <c r="B242" i="14"/>
  <c r="B214" i="14"/>
  <c r="B28" i="14"/>
  <c r="B160" i="14"/>
  <c r="B263" i="14"/>
  <c r="B254" i="14"/>
  <c r="B224" i="14"/>
  <c r="B116" i="14"/>
  <c r="B114" i="14"/>
  <c r="B72" i="14"/>
  <c r="B198" i="14"/>
  <c r="B260" i="14"/>
  <c r="B70" i="14"/>
  <c r="B105" i="14"/>
  <c r="B104" i="14"/>
  <c r="B216" i="14"/>
  <c r="B33" i="14"/>
  <c r="B11" i="14"/>
  <c r="B236" i="14"/>
  <c r="B48" i="14"/>
  <c r="B30" i="14"/>
  <c r="B235" i="14"/>
  <c r="B232" i="14"/>
  <c r="B46" i="14"/>
  <c r="B44" i="14"/>
  <c r="B134" i="14"/>
  <c r="B202" i="14"/>
  <c r="B156" i="14"/>
  <c r="B43" i="14"/>
  <c r="B175" i="14"/>
  <c r="B251" i="14"/>
  <c r="B150" i="14"/>
  <c r="B295" i="14"/>
  <c r="B247" i="14"/>
  <c r="B17" i="14"/>
  <c r="B146" i="14"/>
  <c r="B35" i="14"/>
  <c r="B16" i="14"/>
  <c r="B184" i="14"/>
  <c r="B107" i="14"/>
  <c r="B169" i="14"/>
  <c r="B52" i="14"/>
  <c r="B241" i="14"/>
  <c r="B101" i="14"/>
  <c r="B182" i="14"/>
  <c r="B194" i="14"/>
  <c r="B99" i="14"/>
  <c r="B31" i="14"/>
  <c r="B193" i="14"/>
  <c r="B191" i="14"/>
  <c r="B27" i="14"/>
  <c r="B25" i="14"/>
  <c r="B94" i="14"/>
  <c r="B135" i="14"/>
  <c r="B266" i="14"/>
  <c r="B61" i="14"/>
  <c r="B59" i="14"/>
  <c r="B265" i="14"/>
  <c r="B57" i="14"/>
  <c r="B131" i="14"/>
  <c r="B187" i="14"/>
  <c r="B184" i="13"/>
  <c r="B103" i="13"/>
  <c r="B99" i="13"/>
  <c r="B247" i="13"/>
  <c r="B253" i="13"/>
  <c r="B248" i="13"/>
  <c r="B40" i="13"/>
  <c r="B33" i="13"/>
  <c r="B83" i="13"/>
  <c r="B81" i="13"/>
  <c r="B129" i="13"/>
  <c r="B96" i="13"/>
  <c r="B289" i="13"/>
  <c r="B75" i="13"/>
  <c r="B72" i="13"/>
  <c r="B124" i="13"/>
  <c r="B22" i="13"/>
  <c r="B123" i="13"/>
  <c r="B28" i="13"/>
  <c r="B122" i="13"/>
  <c r="B259" i="13"/>
  <c r="B221" i="13"/>
  <c r="B276" i="13"/>
  <c r="B118" i="13"/>
  <c r="B57" i="13"/>
  <c r="B212" i="13"/>
  <c r="B273" i="13"/>
  <c r="B208" i="13"/>
  <c r="B207" i="13"/>
  <c r="B236" i="13"/>
  <c r="B76" i="13"/>
  <c r="B278" i="13"/>
  <c r="B219" i="13"/>
  <c r="B147" i="13"/>
  <c r="B211" i="13"/>
  <c r="B37" i="13"/>
  <c r="B26" i="13"/>
  <c r="B198" i="13"/>
  <c r="B106" i="13"/>
  <c r="B78" i="13"/>
  <c r="B232" i="13"/>
  <c r="B285" i="13"/>
  <c r="B157" i="13"/>
  <c r="B152" i="13"/>
  <c r="B59" i="13"/>
  <c r="B275" i="13"/>
  <c r="B214" i="13"/>
  <c r="B116" i="13"/>
  <c r="B18" i="13"/>
  <c r="B50" i="13"/>
  <c r="B174" i="13"/>
  <c r="B140" i="13"/>
  <c r="B48" i="13"/>
  <c r="B45" i="13"/>
  <c r="B34" i="13"/>
  <c r="B105" i="13"/>
  <c r="B17" i="13"/>
  <c r="B175" i="13"/>
  <c r="B6" i="13"/>
  <c r="B77" i="13"/>
  <c r="B161" i="13"/>
  <c r="B125" i="13"/>
  <c r="B282" i="13"/>
  <c r="B281" i="13"/>
  <c r="B225" i="13"/>
  <c r="B222" i="13"/>
  <c r="B84" i="13"/>
  <c r="B304" i="13"/>
  <c r="B255" i="13"/>
  <c r="B187" i="13"/>
  <c r="B165" i="13"/>
  <c r="B39" i="13"/>
  <c r="B80" i="13"/>
  <c r="B41" i="13"/>
  <c r="B111" i="13"/>
  <c r="B204" i="13"/>
  <c r="B11" i="13"/>
  <c r="B199" i="13"/>
  <c r="B20" i="13"/>
  <c r="B194" i="13"/>
  <c r="B257" i="13"/>
  <c r="B91" i="13"/>
  <c r="B135" i="13"/>
  <c r="B100" i="13"/>
  <c r="B252" i="13"/>
  <c r="B292" i="13"/>
  <c r="B97" i="13"/>
  <c r="B243" i="13"/>
  <c r="B19" i="13"/>
  <c r="B73" i="13"/>
  <c r="B229" i="13"/>
  <c r="B228" i="13"/>
  <c r="B7" i="13"/>
  <c r="B301" i="13"/>
  <c r="B280" i="13"/>
  <c r="B120" i="13"/>
  <c r="B300" i="13"/>
  <c r="B115" i="13"/>
  <c r="B51" i="13"/>
  <c r="B205" i="13"/>
  <c r="B21" i="13"/>
  <c r="B268" i="13"/>
  <c r="B10" i="13"/>
  <c r="B25" i="13"/>
  <c r="B102" i="13"/>
  <c r="B89" i="13"/>
  <c r="B63" i="13"/>
  <c r="B279" i="13"/>
  <c r="B218" i="13"/>
  <c r="B215" i="13"/>
  <c r="B209" i="13"/>
  <c r="B113" i="13"/>
  <c r="B202" i="13"/>
  <c r="B173" i="13"/>
  <c r="B193" i="13"/>
  <c r="B192" i="13"/>
  <c r="B296" i="13"/>
  <c r="B5" i="13"/>
  <c r="B294" i="13"/>
  <c r="B132" i="13"/>
  <c r="B169" i="13"/>
  <c r="B98" i="13"/>
  <c r="B166" i="13"/>
  <c r="B244" i="13"/>
  <c r="B241" i="13"/>
  <c r="B237" i="13"/>
  <c r="B233" i="13"/>
  <c r="B31" i="13"/>
  <c r="B74" i="13"/>
  <c r="B160" i="13"/>
  <c r="B68" i="13"/>
  <c r="B29" i="13"/>
  <c r="B65" i="13"/>
  <c r="B261" i="13"/>
  <c r="B260" i="13"/>
  <c r="B223" i="13"/>
  <c r="B220" i="13"/>
  <c r="B119" i="13"/>
  <c r="B149" i="13"/>
  <c r="B148" i="13"/>
  <c r="B176" i="13"/>
  <c r="B144" i="13"/>
  <c r="B93" i="13"/>
  <c r="B112" i="13"/>
  <c r="B142" i="13"/>
  <c r="B35" i="13"/>
  <c r="B138" i="13"/>
  <c r="B46" i="13"/>
  <c r="B108" i="13"/>
  <c r="B172" i="13"/>
  <c r="B267" i="13"/>
  <c r="B42" i="13"/>
  <c r="B90" i="13"/>
  <c r="B134" i="13"/>
  <c r="B256" i="13"/>
  <c r="B305" i="13"/>
  <c r="B182" i="13"/>
  <c r="B231" i="13"/>
  <c r="B245" i="13"/>
  <c r="B128" i="13"/>
  <c r="B287" i="13"/>
  <c r="B170" i="13"/>
  <c r="B13" i="13"/>
  <c r="B264" i="13"/>
  <c r="B130" i="13"/>
  <c r="B234" i="13"/>
  <c r="B230" i="13"/>
  <c r="B288" i="13"/>
  <c r="B283" i="13"/>
  <c r="B297" i="13"/>
  <c r="B16" i="13"/>
  <c r="B177" i="13"/>
  <c r="B94" i="13"/>
  <c r="B203" i="13"/>
  <c r="B137" i="13"/>
  <c r="B291" i="13"/>
  <c r="B238" i="13"/>
  <c r="B69" i="13"/>
  <c r="B66" i="13"/>
  <c r="B226" i="13"/>
  <c r="B62" i="13"/>
  <c r="B61" i="13"/>
  <c r="B277" i="13"/>
  <c r="B150" i="13"/>
  <c r="B258" i="13"/>
  <c r="B274" i="13"/>
  <c r="B55" i="13"/>
  <c r="B145" i="13"/>
  <c r="B52" i="13"/>
  <c r="B8" i="13"/>
  <c r="B206" i="13"/>
  <c r="B141" i="13"/>
  <c r="B201" i="13"/>
  <c r="B200" i="13"/>
  <c r="B269" i="13"/>
  <c r="B195" i="13"/>
  <c r="B43" i="13"/>
  <c r="B191" i="13"/>
  <c r="B189" i="13"/>
  <c r="B154" i="13"/>
  <c r="B88" i="13"/>
  <c r="B24" i="13"/>
  <c r="B133" i="13"/>
  <c r="B15" i="13"/>
  <c r="B251" i="13"/>
  <c r="B246" i="13"/>
  <c r="B168" i="13"/>
  <c r="B32" i="13"/>
  <c r="B82" i="13"/>
  <c r="B23" i="13"/>
  <c r="B240" i="13"/>
  <c r="B235" i="13"/>
  <c r="B127" i="13"/>
  <c r="B30" i="13"/>
  <c r="B9" i="13"/>
  <c r="B71" i="13"/>
  <c r="B159" i="13"/>
  <c r="B227" i="13"/>
  <c r="B14" i="13"/>
  <c r="B293" i="13"/>
  <c r="B262" i="13"/>
  <c r="B250" i="13"/>
  <c r="B186" i="13"/>
  <c r="B131" i="13"/>
  <c r="B263" i="13"/>
  <c r="B183" i="13"/>
  <c r="B242" i="13"/>
  <c r="B239" i="13"/>
  <c r="B290" i="13"/>
  <c r="B12" i="13"/>
  <c r="B180" i="13"/>
  <c r="B303" i="13"/>
  <c r="B286" i="13"/>
  <c r="B284" i="13"/>
  <c r="B67" i="13"/>
  <c r="B64" i="13"/>
  <c r="B224" i="13"/>
  <c r="B60" i="13"/>
  <c r="B151" i="13"/>
  <c r="B216" i="13"/>
  <c r="B213" i="13"/>
  <c r="B54" i="13"/>
  <c r="B114" i="13"/>
  <c r="B143" i="13"/>
  <c r="B27" i="13"/>
  <c r="B47" i="13"/>
  <c r="B197" i="13"/>
  <c r="B92" i="13"/>
  <c r="B298" i="13"/>
  <c r="B190" i="13"/>
  <c r="B86" i="13"/>
  <c r="B249" i="13"/>
  <c r="B85" i="13"/>
  <c r="B185" i="13"/>
  <c r="B167" i="13"/>
  <c r="B164" i="13"/>
  <c r="B163" i="13"/>
  <c r="B79" i="13"/>
  <c r="B181" i="13"/>
  <c r="B162" i="13"/>
  <c r="B126" i="13"/>
  <c r="B302" i="13"/>
  <c r="B70" i="13"/>
  <c r="B158" i="13"/>
  <c r="B156" i="13"/>
  <c r="B179" i="13"/>
  <c r="B95" i="13"/>
  <c r="B56" i="13"/>
  <c r="B53" i="13"/>
  <c r="B36" i="13"/>
  <c r="B271" i="13"/>
  <c r="B196" i="13"/>
  <c r="B44" i="13"/>
  <c r="B104" i="13"/>
  <c r="B188" i="13"/>
  <c r="B295" i="13"/>
  <c r="B254" i="13"/>
  <c r="B38" i="13"/>
  <c r="B155" i="13"/>
  <c r="B153" i="13"/>
  <c r="B121" i="13"/>
  <c r="B178" i="13"/>
  <c r="B58" i="13"/>
  <c r="B217" i="13"/>
  <c r="B117" i="13"/>
  <c r="B146" i="13"/>
  <c r="B210" i="13"/>
  <c r="B272" i="13"/>
  <c r="B49" i="13"/>
  <c r="B110" i="13"/>
  <c r="B139" i="13"/>
  <c r="B109" i="13"/>
  <c r="B270" i="13"/>
  <c r="B107" i="13"/>
  <c r="B299" i="13"/>
  <c r="B136" i="13"/>
  <c r="B266" i="13"/>
  <c r="B101" i="13"/>
  <c r="B171" i="13"/>
  <c r="B87" i="13"/>
  <c r="B265" i="13"/>
  <c r="B182" i="12"/>
  <c r="B178" i="12"/>
  <c r="B225" i="12"/>
  <c r="B221" i="12"/>
  <c r="B30" i="12"/>
  <c r="B140" i="12"/>
  <c r="B186" i="12"/>
  <c r="B183" i="12"/>
  <c r="B119" i="12"/>
  <c r="B177" i="12"/>
  <c r="B224" i="12"/>
  <c r="B302" i="12"/>
  <c r="B98" i="12"/>
  <c r="B181" i="12"/>
  <c r="B241" i="12"/>
  <c r="B22" i="12"/>
  <c r="B300" i="12"/>
  <c r="B299" i="12"/>
  <c r="B303" i="12"/>
  <c r="B227" i="12"/>
  <c r="B245" i="12"/>
  <c r="B175" i="12"/>
  <c r="B141" i="12"/>
  <c r="B96" i="12"/>
  <c r="B180" i="12"/>
  <c r="B272" i="12"/>
  <c r="B31" i="12"/>
  <c r="B67" i="12"/>
  <c r="B37" i="12"/>
  <c r="B240" i="12"/>
  <c r="B120" i="12"/>
  <c r="B229" i="12"/>
  <c r="B176" i="12"/>
  <c r="B223" i="12"/>
  <c r="B174" i="12"/>
  <c r="B135" i="12"/>
  <c r="B304" i="12"/>
  <c r="B228" i="12"/>
  <c r="B226" i="12"/>
  <c r="B68" i="12"/>
  <c r="B268" i="12"/>
  <c r="B271" i="12"/>
  <c r="B230" i="12"/>
  <c r="B179" i="12"/>
  <c r="B79" i="12"/>
  <c r="B222" i="12"/>
  <c r="B301" i="12"/>
  <c r="B97" i="12"/>
  <c r="B232" i="12"/>
  <c r="B35" i="12"/>
  <c r="B42" i="12"/>
  <c r="B52" i="12"/>
  <c r="B78" i="12"/>
  <c r="B172" i="12"/>
  <c r="B170" i="12"/>
  <c r="B270" i="12"/>
  <c r="B169" i="12"/>
  <c r="B54" i="12"/>
  <c r="B115" i="12"/>
  <c r="B20" i="12"/>
  <c r="B213" i="12"/>
  <c r="B49" i="12"/>
  <c r="B264" i="12"/>
  <c r="B87" i="12"/>
  <c r="B261" i="12"/>
  <c r="B112" i="12"/>
  <c r="B259" i="12"/>
  <c r="B236" i="12"/>
  <c r="B242" i="12"/>
  <c r="B127" i="12"/>
  <c r="B185" i="12"/>
  <c r="B277" i="12"/>
  <c r="B85" i="12"/>
  <c r="B199" i="12"/>
  <c r="B109" i="12"/>
  <c r="B39" i="12"/>
  <c r="B25" i="12"/>
  <c r="B104" i="12"/>
  <c r="B148" i="12"/>
  <c r="B248" i="12"/>
  <c r="B81" i="12"/>
  <c r="B56" i="12"/>
  <c r="B103" i="12"/>
  <c r="B32" i="12"/>
  <c r="B111" i="12"/>
  <c r="B16" i="12"/>
  <c r="B206" i="12"/>
  <c r="B53" i="12"/>
  <c r="B116" i="12"/>
  <c r="B47" i="12"/>
  <c r="B138" i="12"/>
  <c r="B200" i="12"/>
  <c r="B273" i="12"/>
  <c r="B108" i="12"/>
  <c r="B95" i="12"/>
  <c r="B164" i="12"/>
  <c r="B59" i="12"/>
  <c r="B144" i="12"/>
  <c r="B297" i="12"/>
  <c r="B171" i="12"/>
  <c r="B289" i="12"/>
  <c r="B287" i="12"/>
  <c r="B214" i="12"/>
  <c r="B26" i="12"/>
  <c r="B160" i="12"/>
  <c r="B251" i="12"/>
  <c r="B275" i="12"/>
  <c r="B74" i="12"/>
  <c r="B219" i="12"/>
  <c r="B267" i="12"/>
  <c r="B274" i="12"/>
  <c r="B51" i="12"/>
  <c r="B167" i="12"/>
  <c r="B62" i="12"/>
  <c r="B220" i="12"/>
  <c r="B308" i="12"/>
  <c r="B293" i="12"/>
  <c r="B292" i="12"/>
  <c r="B17" i="12"/>
  <c r="B244" i="12"/>
  <c r="B307" i="12"/>
  <c r="B139" i="12"/>
  <c r="B89" i="12"/>
  <c r="B71" i="12"/>
  <c r="B262" i="12"/>
  <c r="B243" i="12"/>
  <c r="B209" i="12"/>
  <c r="B11" i="12"/>
  <c r="B257" i="12"/>
  <c r="B279" i="12"/>
  <c r="B253" i="12"/>
  <c r="B156" i="12"/>
  <c r="B40" i="12"/>
  <c r="B58" i="12"/>
  <c r="B123" i="12"/>
  <c r="B152" i="12"/>
  <c r="B136" i="12"/>
  <c r="B231" i="12"/>
  <c r="B122" i="12"/>
  <c r="B189" i="12"/>
  <c r="B187" i="12"/>
  <c r="B36" i="12"/>
  <c r="B55" i="12"/>
  <c r="B238" i="12"/>
  <c r="B70" i="12"/>
  <c r="B159" i="12"/>
  <c r="B154" i="12"/>
  <c r="B194" i="12"/>
  <c r="B191" i="12"/>
  <c r="B295" i="12"/>
  <c r="B132" i="12"/>
  <c r="B266" i="12"/>
  <c r="B263" i="12"/>
  <c r="B86" i="12"/>
  <c r="B202" i="12"/>
  <c r="B150" i="12"/>
  <c r="B269" i="12"/>
  <c r="B23" i="12"/>
  <c r="B134" i="12"/>
  <c r="B73" i="12"/>
  <c r="B173" i="12"/>
  <c r="B72" i="12"/>
  <c r="B291" i="12"/>
  <c r="B131" i="12"/>
  <c r="B76" i="12"/>
  <c r="B239" i="12"/>
  <c r="B75" i="12"/>
  <c r="B210" i="12"/>
  <c r="B163" i="12"/>
  <c r="B208" i="12"/>
  <c r="B282" i="12"/>
  <c r="B110" i="12"/>
  <c r="B235" i="12"/>
  <c r="B137" i="12"/>
  <c r="B201" i="12"/>
  <c r="B19" i="12"/>
  <c r="B107" i="12"/>
  <c r="B105" i="12"/>
  <c r="B18" i="12"/>
  <c r="B57" i="12"/>
  <c r="B82" i="12"/>
  <c r="B80" i="12"/>
  <c r="B100" i="12"/>
  <c r="B306" i="12"/>
  <c r="B15" i="12"/>
  <c r="B21" i="12"/>
  <c r="B29" i="12"/>
  <c r="B114" i="12"/>
  <c r="B46" i="12"/>
  <c r="B27" i="12"/>
  <c r="B44" i="12"/>
  <c r="B128" i="12"/>
  <c r="B255" i="12"/>
  <c r="B41" i="12"/>
  <c r="B252" i="12"/>
  <c r="B197" i="12"/>
  <c r="B5" i="12"/>
  <c r="B195" i="12"/>
  <c r="B192" i="12"/>
  <c r="B142" i="12"/>
  <c r="B305" i="12"/>
  <c r="B93" i="12"/>
  <c r="B311" i="12"/>
  <c r="B265" i="12"/>
  <c r="B61" i="12"/>
  <c r="B129" i="12"/>
  <c r="B43" i="12"/>
  <c r="B254" i="12"/>
  <c r="B250" i="12"/>
  <c r="B24" i="12"/>
  <c r="B246" i="12"/>
  <c r="B33" i="12"/>
  <c r="B198" i="12"/>
  <c r="B249" i="12"/>
  <c r="B309" i="12"/>
  <c r="B247" i="12"/>
  <c r="B190" i="12"/>
  <c r="B117" i="12"/>
  <c r="B218" i="12"/>
  <c r="B294" i="12"/>
  <c r="B65" i="12"/>
  <c r="B77" i="12"/>
  <c r="B290" i="12"/>
  <c r="B168" i="12"/>
  <c r="B91" i="12"/>
  <c r="B165" i="12"/>
  <c r="B63" i="12"/>
  <c r="B28" i="12"/>
  <c r="B211" i="12"/>
  <c r="B113" i="12"/>
  <c r="B162" i="12"/>
  <c r="B45" i="12"/>
  <c r="B283" i="12"/>
  <c r="B10" i="12"/>
  <c r="B280" i="12"/>
  <c r="B310" i="12"/>
  <c r="B157" i="12"/>
  <c r="B188" i="12"/>
  <c r="B286" i="12"/>
  <c r="B203" i="12"/>
  <c r="B126" i="12"/>
  <c r="B124" i="12"/>
  <c r="B184" i="12"/>
  <c r="B146" i="12"/>
  <c r="B48" i="12"/>
  <c r="B133" i="12"/>
  <c r="B205" i="12"/>
  <c r="B7" i="12"/>
  <c r="B217" i="12"/>
  <c r="B212" i="12"/>
  <c r="B60" i="12"/>
  <c r="B158" i="12"/>
  <c r="B118" i="12"/>
  <c r="B296" i="12"/>
  <c r="B94" i="12"/>
  <c r="B14" i="12"/>
  <c r="B64" i="12"/>
  <c r="B34" i="12"/>
  <c r="B166" i="12"/>
  <c r="B215" i="12"/>
  <c r="B50" i="12"/>
  <c r="B88" i="12"/>
  <c r="B285" i="12"/>
  <c r="B237" i="12"/>
  <c r="B130" i="12"/>
  <c r="B258" i="12"/>
  <c r="B161" i="12"/>
  <c r="B69" i="12"/>
  <c r="B278" i="12"/>
  <c r="B204" i="12"/>
  <c r="B155" i="12"/>
  <c r="B84" i="12"/>
  <c r="B153" i="12"/>
  <c r="B234" i="12"/>
  <c r="B151" i="12"/>
  <c r="B149" i="12"/>
  <c r="B83" i="12"/>
  <c r="B38" i="12"/>
  <c r="B145" i="12"/>
  <c r="B143" i="12"/>
  <c r="B102" i="12"/>
  <c r="B298" i="12"/>
  <c r="B66" i="12"/>
  <c r="B13" i="12"/>
  <c r="B216" i="12"/>
  <c r="B92" i="12"/>
  <c r="B288" i="12"/>
  <c r="B90" i="12"/>
  <c r="B6" i="12"/>
  <c r="B284" i="12"/>
  <c r="B12" i="12"/>
  <c r="B260" i="12"/>
  <c r="B207" i="12"/>
  <c r="B281" i="12"/>
  <c r="B256" i="12"/>
  <c r="B276" i="12"/>
  <c r="B99" i="12"/>
  <c r="B125" i="12"/>
  <c r="B196" i="12"/>
  <c r="B106" i="12"/>
  <c r="B9" i="12"/>
  <c r="B233" i="12"/>
  <c r="B147" i="12"/>
  <c r="B121" i="12"/>
  <c r="B193" i="12"/>
  <c r="B8" i="12"/>
  <c r="B101" i="12"/>
  <c r="B93" i="11"/>
  <c r="B167" i="11"/>
  <c r="B26" i="11"/>
  <c r="B164" i="11"/>
  <c r="B161" i="11"/>
  <c r="B158" i="11"/>
  <c r="B87" i="11"/>
  <c r="B107" i="11"/>
  <c r="B178" i="11"/>
  <c r="B227" i="11"/>
  <c r="B154" i="11"/>
  <c r="B82" i="11"/>
  <c r="B306" i="11"/>
  <c r="B119" i="11"/>
  <c r="B281" i="11"/>
  <c r="B288" i="11"/>
  <c r="B104" i="11"/>
  <c r="B50" i="11"/>
  <c r="B211" i="11"/>
  <c r="B22" i="11"/>
  <c r="B102" i="11"/>
  <c r="B47" i="11"/>
  <c r="B116" i="11"/>
  <c r="B278" i="11"/>
  <c r="B20" i="11"/>
  <c r="B299" i="11"/>
  <c r="B201" i="11"/>
  <c r="B92" i="11"/>
  <c r="B124" i="11"/>
  <c r="B313" i="11"/>
  <c r="B265" i="11"/>
  <c r="B160" i="11"/>
  <c r="B307" i="11"/>
  <c r="B86" i="11"/>
  <c r="B264" i="11"/>
  <c r="B283" i="11"/>
  <c r="B243" i="11"/>
  <c r="B242" i="11"/>
  <c r="B224" i="11"/>
  <c r="B54" i="11"/>
  <c r="B53" i="11"/>
  <c r="B65" i="11"/>
  <c r="B81" i="11"/>
  <c r="B23" i="11"/>
  <c r="B79" i="11"/>
  <c r="B48" i="11"/>
  <c r="B280" i="11"/>
  <c r="B304" i="11"/>
  <c r="B76" i="11"/>
  <c r="B143" i="11"/>
  <c r="B302" i="11"/>
  <c r="B100" i="11"/>
  <c r="B13" i="11"/>
  <c r="B99" i="11"/>
  <c r="B296" i="11"/>
  <c r="B253" i="11"/>
  <c r="B198" i="11"/>
  <c r="B97" i="11"/>
  <c r="B70" i="11"/>
  <c r="B274" i="11"/>
  <c r="B238" i="11"/>
  <c r="B190" i="11"/>
  <c r="B292" i="11"/>
  <c r="B109" i="11"/>
  <c r="B125" i="11"/>
  <c r="B168" i="11"/>
  <c r="B63" i="11"/>
  <c r="B166" i="11"/>
  <c r="B284" i="11"/>
  <c r="B67" i="11"/>
  <c r="B89" i="11"/>
  <c r="B16" i="11"/>
  <c r="B58" i="11"/>
  <c r="B157" i="11"/>
  <c r="B57" i="11"/>
  <c r="B10" i="11"/>
  <c r="B56" i="11"/>
  <c r="B152" i="11"/>
  <c r="B223" i="11"/>
  <c r="B220" i="11"/>
  <c r="B218" i="11"/>
  <c r="B24" i="11"/>
  <c r="B215" i="11"/>
  <c r="B258" i="11"/>
  <c r="B210" i="11"/>
  <c r="B256" i="11"/>
  <c r="B78" i="11"/>
  <c r="B46" i="11"/>
  <c r="B142" i="11"/>
  <c r="B15" i="11"/>
  <c r="B300" i="11"/>
  <c r="B73" i="11"/>
  <c r="B173" i="11"/>
  <c r="B295" i="11"/>
  <c r="B135" i="11"/>
  <c r="B133" i="11"/>
  <c r="B72" i="11"/>
  <c r="B130" i="11"/>
  <c r="B38" i="11"/>
  <c r="B129" i="11"/>
  <c r="B128" i="11"/>
  <c r="B251" i="11"/>
  <c r="B35" i="11"/>
  <c r="B269" i="11"/>
  <c r="B267" i="11"/>
  <c r="B123" i="11"/>
  <c r="B17" i="11"/>
  <c r="B60" i="11"/>
  <c r="B122" i="11"/>
  <c r="B266" i="11"/>
  <c r="B108" i="11"/>
  <c r="B232" i="11"/>
  <c r="B230" i="11"/>
  <c r="B84" i="11"/>
  <c r="B155" i="11"/>
  <c r="B153" i="11"/>
  <c r="B55" i="11"/>
  <c r="B106" i="11"/>
  <c r="B31" i="11"/>
  <c r="B149" i="11"/>
  <c r="B216" i="11"/>
  <c r="B214" i="11"/>
  <c r="B212" i="11"/>
  <c r="B209" i="11"/>
  <c r="B279" i="11"/>
  <c r="B101" i="11"/>
  <c r="B45" i="11"/>
  <c r="B203" i="11"/>
  <c r="B301" i="11"/>
  <c r="B114" i="11"/>
  <c r="B240" i="11"/>
  <c r="B137" i="11"/>
  <c r="B9" i="11"/>
  <c r="B42" i="11"/>
  <c r="B275" i="11"/>
  <c r="B132" i="11"/>
  <c r="B27" i="11"/>
  <c r="B37" i="11"/>
  <c r="B273" i="11"/>
  <c r="B189" i="11"/>
  <c r="B186" i="11"/>
  <c r="B183" i="11"/>
  <c r="B34" i="11"/>
  <c r="B68" i="11"/>
  <c r="B62" i="11"/>
  <c r="B235" i="11"/>
  <c r="B234" i="11"/>
  <c r="B163" i="11"/>
  <c r="B233" i="11"/>
  <c r="B247" i="11"/>
  <c r="B231" i="11"/>
  <c r="B244" i="11"/>
  <c r="B66" i="11"/>
  <c r="B263" i="11"/>
  <c r="B226" i="11"/>
  <c r="B260" i="11"/>
  <c r="B222" i="11"/>
  <c r="B290" i="11"/>
  <c r="B175" i="11"/>
  <c r="B80" i="11"/>
  <c r="B51" i="11"/>
  <c r="B117" i="11"/>
  <c r="B28" i="11"/>
  <c r="B207" i="11"/>
  <c r="B77" i="11"/>
  <c r="B144" i="11"/>
  <c r="B141" i="11"/>
  <c r="B140" i="11"/>
  <c r="B254" i="11"/>
  <c r="B312" i="11"/>
  <c r="B298" i="11"/>
  <c r="B113" i="11"/>
  <c r="B41" i="11"/>
  <c r="B112" i="11"/>
  <c r="B131" i="11"/>
  <c r="B195" i="11"/>
  <c r="B95" i="11"/>
  <c r="B293" i="11"/>
  <c r="B127" i="11"/>
  <c r="B250" i="11"/>
  <c r="B182" i="11"/>
  <c r="B181" i="11"/>
  <c r="B180" i="11"/>
  <c r="B236" i="11"/>
  <c r="B7" i="11"/>
  <c r="B179" i="11"/>
  <c r="B291" i="11"/>
  <c r="B159" i="11"/>
  <c r="B88" i="11"/>
  <c r="B85" i="11"/>
  <c r="B156" i="11"/>
  <c r="B5" i="11"/>
  <c r="B262" i="11"/>
  <c r="B261" i="11"/>
  <c r="B151" i="11"/>
  <c r="B305" i="11"/>
  <c r="B219" i="11"/>
  <c r="B259" i="11"/>
  <c r="B52" i="11"/>
  <c r="B213" i="11"/>
  <c r="B49" i="11"/>
  <c r="B103" i="11"/>
  <c r="B206" i="11"/>
  <c r="B145" i="11"/>
  <c r="B303" i="11"/>
  <c r="B202" i="11"/>
  <c r="B115" i="11"/>
  <c r="B139" i="11"/>
  <c r="B277" i="11"/>
  <c r="B315" i="11"/>
  <c r="B98" i="11"/>
  <c r="B294" i="11"/>
  <c r="B40" i="11"/>
  <c r="B71" i="11"/>
  <c r="B96" i="11"/>
  <c r="B69" i="11"/>
  <c r="B36" i="11"/>
  <c r="B188" i="11"/>
  <c r="B286" i="11"/>
  <c r="B18" i="11"/>
  <c r="B268" i="11"/>
  <c r="B91" i="11"/>
  <c r="B61" i="11"/>
  <c r="B90" i="11"/>
  <c r="B59" i="11"/>
  <c r="B248" i="11"/>
  <c r="B246" i="11"/>
  <c r="B25" i="11"/>
  <c r="B229" i="11"/>
  <c r="B282" i="11"/>
  <c r="B121" i="11"/>
  <c r="B12" i="11"/>
  <c r="B150" i="11"/>
  <c r="B177" i="11"/>
  <c r="B176" i="11"/>
  <c r="B217" i="11"/>
  <c r="B148" i="11"/>
  <c r="B147" i="11"/>
  <c r="B146" i="11"/>
  <c r="B208" i="11"/>
  <c r="B205" i="11"/>
  <c r="B204" i="11"/>
  <c r="B174" i="11"/>
  <c r="B241" i="11"/>
  <c r="B74" i="11"/>
  <c r="B14" i="11"/>
  <c r="B311" i="11"/>
  <c r="B297" i="11"/>
  <c r="B171" i="11"/>
  <c r="B134" i="11"/>
  <c r="B111" i="11"/>
  <c r="B197" i="11"/>
  <c r="B169" i="11"/>
  <c r="B8" i="11"/>
  <c r="B252" i="11"/>
  <c r="B287" i="11"/>
  <c r="B314" i="11"/>
  <c r="B272" i="11"/>
  <c r="B94" i="11"/>
  <c r="B64" i="11"/>
  <c r="B285" i="11"/>
  <c r="B165" i="11"/>
  <c r="B309" i="11"/>
  <c r="B162" i="11"/>
  <c r="B6" i="11"/>
  <c r="B11" i="11"/>
  <c r="B245" i="11"/>
  <c r="B32" i="11"/>
  <c r="B228" i="11"/>
  <c r="B83" i="11"/>
  <c r="B225" i="11"/>
  <c r="B120" i="11"/>
  <c r="B221" i="11"/>
  <c r="B289" i="11"/>
  <c r="B105" i="11"/>
  <c r="B118" i="11"/>
  <c r="B30" i="11"/>
  <c r="B29" i="11"/>
  <c r="B257" i="11"/>
  <c r="B21" i="11"/>
  <c r="B255" i="11"/>
  <c r="B75" i="11"/>
  <c r="B44" i="11"/>
  <c r="B43" i="11"/>
  <c r="B138" i="11"/>
  <c r="B308" i="11"/>
  <c r="B136" i="11"/>
  <c r="B276" i="11"/>
  <c r="B200" i="11"/>
  <c r="B39" i="11"/>
  <c r="B196" i="11"/>
  <c r="B110" i="11"/>
  <c r="B194" i="11"/>
  <c r="B192" i="11"/>
  <c r="B187" i="11"/>
  <c r="B185" i="11"/>
  <c r="B271" i="11"/>
  <c r="B237" i="11"/>
  <c r="B172" i="11"/>
  <c r="B19" i="11"/>
  <c r="B199" i="11"/>
  <c r="B170" i="11"/>
  <c r="B310" i="11"/>
  <c r="B239" i="11"/>
  <c r="B193" i="11"/>
  <c r="B191" i="11"/>
  <c r="B126" i="11"/>
  <c r="B184" i="11"/>
  <c r="B270" i="11"/>
  <c r="B249" i="11"/>
  <c r="B33" i="11"/>
  <c r="B87" i="9"/>
  <c r="B317" i="9"/>
  <c r="B315" i="9"/>
  <c r="B239" i="9"/>
  <c r="B276" i="9"/>
  <c r="B275" i="9"/>
  <c r="B204" i="9"/>
  <c r="B331" i="9"/>
  <c r="B81" i="9"/>
  <c r="B104" i="9"/>
  <c r="B154" i="9"/>
  <c r="B234" i="9"/>
  <c r="B51" i="9"/>
  <c r="B323" i="9"/>
  <c r="B149" i="9"/>
  <c r="B146" i="9"/>
  <c r="B115" i="9"/>
  <c r="B265" i="9"/>
  <c r="B144" i="9"/>
  <c r="B6" i="9"/>
  <c r="B300" i="9"/>
  <c r="B264" i="9"/>
  <c r="B297" i="9"/>
  <c r="B47" i="9"/>
  <c r="B295" i="9"/>
  <c r="B293" i="9"/>
  <c r="B183" i="9"/>
  <c r="B292" i="9"/>
  <c r="B13" i="9"/>
  <c r="B133" i="9"/>
  <c r="B179" i="9"/>
  <c r="B290" i="9"/>
  <c r="B62" i="9"/>
  <c r="B32" i="9"/>
  <c r="B127" i="9"/>
  <c r="B283" i="9"/>
  <c r="B243" i="9"/>
  <c r="B122" i="9"/>
  <c r="B174" i="9"/>
  <c r="B40" i="9"/>
  <c r="B171" i="9"/>
  <c r="B319" i="9"/>
  <c r="B168" i="9"/>
  <c r="B85" i="9"/>
  <c r="B316" i="9"/>
  <c r="B165" i="9"/>
  <c r="B277" i="9"/>
  <c r="B160" i="9"/>
  <c r="B272" i="9"/>
  <c r="B82" i="9"/>
  <c r="B270" i="9"/>
  <c r="B269" i="9"/>
  <c r="B80" i="9"/>
  <c r="B151" i="9"/>
  <c r="B309" i="9"/>
  <c r="B74" i="9"/>
  <c r="B194" i="9"/>
  <c r="B147" i="9"/>
  <c r="B190" i="9"/>
  <c r="B303" i="9"/>
  <c r="B302" i="9"/>
  <c r="B335" i="9"/>
  <c r="B49" i="9"/>
  <c r="B333" i="9"/>
  <c r="B48" i="9"/>
  <c r="B111" i="9"/>
  <c r="B259" i="9"/>
  <c r="B46" i="9"/>
  <c r="B96" i="9"/>
  <c r="B329" i="9"/>
  <c r="B110" i="9"/>
  <c r="B86" i="9"/>
  <c r="B282" i="9"/>
  <c r="B210" i="9"/>
  <c r="B314" i="9"/>
  <c r="B5" i="9"/>
  <c r="B162" i="9"/>
  <c r="B206" i="9"/>
  <c r="B271" i="9"/>
  <c r="B201" i="9"/>
  <c r="B156" i="9"/>
  <c r="B155" i="9"/>
  <c r="B153" i="9"/>
  <c r="B78" i="9"/>
  <c r="B76" i="9"/>
  <c r="B195" i="9"/>
  <c r="B267" i="9"/>
  <c r="B192" i="9"/>
  <c r="B305" i="9"/>
  <c r="B145" i="9"/>
  <c r="B232" i="9"/>
  <c r="B301" i="9"/>
  <c r="B54" i="9"/>
  <c r="B298" i="9"/>
  <c r="B260" i="9"/>
  <c r="B296" i="9"/>
  <c r="B24" i="9"/>
  <c r="B23" i="9"/>
  <c r="B7" i="9"/>
  <c r="B134" i="9"/>
  <c r="B12" i="9"/>
  <c r="B65" i="9"/>
  <c r="B251" i="9"/>
  <c r="B63" i="9"/>
  <c r="B92" i="9"/>
  <c r="B332" i="9"/>
  <c r="B37" i="9"/>
  <c r="B124" i="9"/>
  <c r="B222" i="9"/>
  <c r="B121" i="9"/>
  <c r="B173" i="9"/>
  <c r="B9" i="9"/>
  <c r="B219" i="9"/>
  <c r="B211" i="9"/>
  <c r="B281" i="9"/>
  <c r="B83" i="9"/>
  <c r="B238" i="9"/>
  <c r="B161" i="9"/>
  <c r="B159" i="9"/>
  <c r="B237" i="9"/>
  <c r="B31" i="9"/>
  <c r="B199" i="9"/>
  <c r="B286" i="9"/>
  <c r="B152" i="9"/>
  <c r="B196" i="9"/>
  <c r="B55" i="9"/>
  <c r="B322" i="9"/>
  <c r="B73" i="9"/>
  <c r="B16" i="9"/>
  <c r="B8" i="9"/>
  <c r="B50" i="9"/>
  <c r="B98" i="9"/>
  <c r="B141" i="9"/>
  <c r="B299" i="9"/>
  <c r="B263" i="9"/>
  <c r="B136" i="9"/>
  <c r="B186" i="9"/>
  <c r="B294" i="9"/>
  <c r="B185" i="9"/>
  <c r="B254" i="9"/>
  <c r="B95" i="9"/>
  <c r="B253" i="9"/>
  <c r="B214" i="9"/>
  <c r="B108" i="9"/>
  <c r="B130" i="9"/>
  <c r="B249" i="9"/>
  <c r="B224" i="9"/>
  <c r="B245" i="9"/>
  <c r="B36" i="9"/>
  <c r="B177" i="9"/>
  <c r="B288" i="9"/>
  <c r="B35" i="9"/>
  <c r="B18" i="9"/>
  <c r="B170" i="9"/>
  <c r="B84" i="9"/>
  <c r="B209" i="9"/>
  <c r="B313" i="9"/>
  <c r="B53" i="9"/>
  <c r="B325" i="9"/>
  <c r="B203" i="9"/>
  <c r="B52" i="9"/>
  <c r="B311" i="9"/>
  <c r="B268" i="9"/>
  <c r="B198" i="9"/>
  <c r="B310" i="9"/>
  <c r="B116" i="9"/>
  <c r="B233" i="9"/>
  <c r="B100" i="9"/>
  <c r="B266" i="9"/>
  <c r="B72" i="9"/>
  <c r="B189" i="9"/>
  <c r="B113" i="9"/>
  <c r="B70" i="9"/>
  <c r="B26" i="9"/>
  <c r="B137" i="9"/>
  <c r="B112" i="9"/>
  <c r="B25" i="9"/>
  <c r="B135" i="9"/>
  <c r="B256" i="9"/>
  <c r="B182" i="9"/>
  <c r="B67" i="9"/>
  <c r="B44" i="9"/>
  <c r="B109" i="9"/>
  <c r="B291" i="9"/>
  <c r="B20" i="9"/>
  <c r="B248" i="9"/>
  <c r="B129" i="9"/>
  <c r="B289" i="9"/>
  <c r="B61" i="9"/>
  <c r="B221" i="9"/>
  <c r="B58" i="9"/>
  <c r="B241" i="9"/>
  <c r="B220" i="9"/>
  <c r="B105" i="9"/>
  <c r="B34" i="9"/>
  <c r="B169" i="9"/>
  <c r="B318" i="9"/>
  <c r="B217" i="9"/>
  <c r="B166" i="9"/>
  <c r="B163" i="9"/>
  <c r="B207" i="9"/>
  <c r="B205" i="9"/>
  <c r="B202" i="9"/>
  <c r="B200" i="9"/>
  <c r="B118" i="9"/>
  <c r="B117" i="9"/>
  <c r="B197" i="9"/>
  <c r="B102" i="9"/>
  <c r="B308" i="9"/>
  <c r="B307" i="9"/>
  <c r="B148" i="9"/>
  <c r="B191" i="9"/>
  <c r="B99" i="9"/>
  <c r="B15" i="9"/>
  <c r="B142" i="9"/>
  <c r="B139" i="9"/>
  <c r="B69" i="9"/>
  <c r="B262" i="9"/>
  <c r="B231" i="9"/>
  <c r="B97" i="9"/>
  <c r="B229" i="9"/>
  <c r="B45" i="9"/>
  <c r="B227" i="9"/>
  <c r="B94" i="9"/>
  <c r="B21" i="9"/>
  <c r="B132" i="9"/>
  <c r="B64" i="9"/>
  <c r="B284" i="9"/>
  <c r="B247" i="9"/>
  <c r="B19" i="9"/>
  <c r="B125" i="9"/>
  <c r="B213" i="9"/>
  <c r="B242" i="9"/>
  <c r="B176" i="9"/>
  <c r="B119" i="9"/>
  <c r="B57" i="9"/>
  <c r="B89" i="9"/>
  <c r="B181" i="9"/>
  <c r="B180" i="9"/>
  <c r="B131" i="9"/>
  <c r="B10" i="9"/>
  <c r="B43" i="9"/>
  <c r="B128" i="9"/>
  <c r="B244" i="9"/>
  <c r="B60" i="9"/>
  <c r="B123" i="9"/>
  <c r="B175" i="9"/>
  <c r="B326" i="9"/>
  <c r="B56" i="9"/>
  <c r="B334" i="9"/>
  <c r="B279" i="9"/>
  <c r="B164" i="9"/>
  <c r="B208" i="9"/>
  <c r="B274" i="9"/>
  <c r="B158" i="9"/>
  <c r="B236" i="9"/>
  <c r="B157" i="9"/>
  <c r="B235" i="9"/>
  <c r="B39" i="9"/>
  <c r="B29" i="9"/>
  <c r="B101" i="9"/>
  <c r="B330" i="9"/>
  <c r="B28" i="9"/>
  <c r="B216" i="9"/>
  <c r="B306" i="9"/>
  <c r="B114" i="9"/>
  <c r="B188" i="9"/>
  <c r="B71" i="9"/>
  <c r="B27" i="9"/>
  <c r="B321" i="9"/>
  <c r="B261" i="9"/>
  <c r="B68" i="9"/>
  <c r="B258" i="9"/>
  <c r="B327" i="9"/>
  <c r="B255" i="9"/>
  <c r="B14" i="9"/>
  <c r="B66" i="9"/>
  <c r="B285" i="9"/>
  <c r="B93" i="9"/>
  <c r="B107" i="9"/>
  <c r="B250" i="9"/>
  <c r="B246" i="9"/>
  <c r="B178" i="9"/>
  <c r="B320" i="9"/>
  <c r="B59" i="9"/>
  <c r="B41" i="9"/>
  <c r="B120" i="9"/>
  <c r="B287" i="9"/>
  <c r="B17" i="9"/>
  <c r="B280" i="9"/>
  <c r="B167" i="9"/>
  <c r="B278" i="9"/>
  <c r="B33" i="9"/>
  <c r="B273" i="9"/>
  <c r="B324" i="9"/>
  <c r="B312" i="9"/>
  <c r="B30" i="9"/>
  <c r="B103" i="9"/>
  <c r="B79" i="9"/>
  <c r="B77" i="9"/>
  <c r="B75" i="9"/>
  <c r="B150" i="9"/>
  <c r="B193" i="9"/>
  <c r="B215" i="9"/>
  <c r="B304" i="9"/>
  <c r="B328" i="9"/>
  <c r="B143" i="9"/>
  <c r="B140" i="9"/>
  <c r="B138" i="9"/>
  <c r="B187" i="9"/>
  <c r="B38" i="9"/>
  <c r="B230" i="9"/>
  <c r="B257" i="9"/>
  <c r="B184" i="9"/>
  <c r="B228" i="9"/>
  <c r="B22" i="9"/>
  <c r="B226" i="9"/>
  <c r="B252" i="9"/>
  <c r="B225" i="9"/>
  <c r="B11" i="9"/>
  <c r="B91" i="9"/>
  <c r="B106" i="9"/>
  <c r="B126" i="9"/>
  <c r="B223" i="9"/>
  <c r="B42" i="9"/>
  <c r="B90" i="9"/>
  <c r="B212" i="9"/>
  <c r="B172" i="9"/>
  <c r="B240" i="9"/>
  <c r="B218" i="9"/>
  <c r="B270" i="10"/>
  <c r="B255" i="10"/>
  <c r="B47" i="10"/>
  <c r="B246" i="10"/>
  <c r="B110" i="10"/>
  <c r="B60" i="10"/>
  <c r="B160" i="10"/>
  <c r="B268" i="10"/>
  <c r="B242" i="10"/>
  <c r="B119" i="10"/>
  <c r="B117" i="10"/>
  <c r="B311" i="10"/>
  <c r="B114" i="10"/>
  <c r="B35" i="10"/>
  <c r="B178" i="10"/>
  <c r="B42" i="10"/>
  <c r="B299" i="10"/>
  <c r="B107" i="10"/>
  <c r="B230" i="10"/>
  <c r="B229" i="10"/>
  <c r="B228" i="10"/>
  <c r="B100" i="10"/>
  <c r="B98" i="10"/>
  <c r="B224" i="10"/>
  <c r="B222" i="10"/>
  <c r="B218" i="10"/>
  <c r="B59" i="10"/>
  <c r="B135" i="10"/>
  <c r="B215" i="10"/>
  <c r="B280" i="10"/>
  <c r="B16" i="10"/>
  <c r="B209" i="10"/>
  <c r="B89" i="10"/>
  <c r="B132" i="10"/>
  <c r="B55" i="10"/>
  <c r="B85" i="10"/>
  <c r="B269" i="10"/>
  <c r="B196" i="10"/>
  <c r="B5" i="10"/>
  <c r="B265" i="10"/>
  <c r="B29" i="10"/>
  <c r="B149" i="10"/>
  <c r="B146" i="10"/>
  <c r="B11" i="10"/>
  <c r="B123" i="10"/>
  <c r="B181" i="10"/>
  <c r="B304" i="10"/>
  <c r="B324" i="10"/>
  <c r="B65" i="10"/>
  <c r="B40" i="10"/>
  <c r="B281" i="10"/>
  <c r="B210" i="10"/>
  <c r="B203" i="10"/>
  <c r="B131" i="10"/>
  <c r="B53" i="10"/>
  <c r="B199" i="10"/>
  <c r="B82" i="10"/>
  <c r="B30" i="10"/>
  <c r="B80" i="10"/>
  <c r="B147" i="10"/>
  <c r="B31" i="10"/>
  <c r="B150" i="10"/>
  <c r="B293" i="10"/>
  <c r="B188" i="10"/>
  <c r="B319" i="10"/>
  <c r="B317" i="10"/>
  <c r="B245" i="10"/>
  <c r="B26" i="10"/>
  <c r="B10" i="10"/>
  <c r="B303" i="10"/>
  <c r="B206" i="10"/>
  <c r="B330" i="10"/>
  <c r="B69" i="10"/>
  <c r="B249" i="10"/>
  <c r="B314" i="10"/>
  <c r="B310" i="10"/>
  <c r="B307" i="10"/>
  <c r="B236" i="10"/>
  <c r="B302" i="10"/>
  <c r="B66" i="10"/>
  <c r="B233" i="10"/>
  <c r="B333" i="10"/>
  <c r="B292" i="10"/>
  <c r="B105" i="10"/>
  <c r="B175" i="10"/>
  <c r="B138" i="10"/>
  <c r="B62" i="10"/>
  <c r="B286" i="10"/>
  <c r="B93" i="10"/>
  <c r="B169" i="10"/>
  <c r="B91" i="10"/>
  <c r="B17" i="10"/>
  <c r="B37" i="10"/>
  <c r="B331" i="10"/>
  <c r="B163" i="10"/>
  <c r="B208" i="10"/>
  <c r="B277" i="10"/>
  <c r="B202" i="10"/>
  <c r="B200" i="10"/>
  <c r="B271" i="10"/>
  <c r="B154" i="10"/>
  <c r="B9" i="10"/>
  <c r="B194" i="10"/>
  <c r="B264" i="10"/>
  <c r="B191" i="10"/>
  <c r="B148" i="10"/>
  <c r="B187" i="10"/>
  <c r="B320" i="10"/>
  <c r="B251" i="10"/>
  <c r="B244" i="10"/>
  <c r="B312" i="10"/>
  <c r="B180" i="10"/>
  <c r="B257" i="10"/>
  <c r="B24" i="10"/>
  <c r="B296" i="10"/>
  <c r="B6" i="10"/>
  <c r="B290" i="10"/>
  <c r="B101" i="10"/>
  <c r="B171" i="10"/>
  <c r="B96" i="10"/>
  <c r="B94" i="10"/>
  <c r="B283" i="10"/>
  <c r="B133" i="10"/>
  <c r="B56" i="10"/>
  <c r="B273" i="10"/>
  <c r="B266" i="10"/>
  <c r="B325" i="10"/>
  <c r="B67" i="10"/>
  <c r="B182" i="10"/>
  <c r="B234" i="10"/>
  <c r="B219" i="10"/>
  <c r="B77" i="10"/>
  <c r="B125" i="10"/>
  <c r="B121" i="10"/>
  <c r="B297" i="10"/>
  <c r="B104" i="10"/>
  <c r="B220" i="10"/>
  <c r="B57" i="10"/>
  <c r="B134" i="10"/>
  <c r="B74" i="10"/>
  <c r="B201" i="10"/>
  <c r="B274" i="10"/>
  <c r="B14" i="10"/>
  <c r="B73" i="10"/>
  <c r="B327" i="10"/>
  <c r="B8" i="10"/>
  <c r="B79" i="10"/>
  <c r="B259" i="10"/>
  <c r="B128" i="10"/>
  <c r="B258" i="10"/>
  <c r="B27" i="10"/>
  <c r="B143" i="10"/>
  <c r="B243" i="10"/>
  <c r="B120" i="10"/>
  <c r="B336" i="10"/>
  <c r="B238" i="10"/>
  <c r="B179" i="10"/>
  <c r="B43" i="10"/>
  <c r="B232" i="10"/>
  <c r="B22" i="10"/>
  <c r="B19" i="10"/>
  <c r="B103" i="10"/>
  <c r="B173" i="10"/>
  <c r="B63" i="10"/>
  <c r="B225" i="10"/>
  <c r="B285" i="10"/>
  <c r="B282" i="10"/>
  <c r="B90" i="10"/>
  <c r="B167" i="10"/>
  <c r="B34" i="10"/>
  <c r="B164" i="10"/>
  <c r="B12" i="10"/>
  <c r="B88" i="10"/>
  <c r="B87" i="10"/>
  <c r="B130" i="10"/>
  <c r="B272" i="10"/>
  <c r="B197" i="10"/>
  <c r="B195" i="10"/>
  <c r="B151" i="10"/>
  <c r="B192" i="10"/>
  <c r="B48" i="10"/>
  <c r="B189" i="10"/>
  <c r="B212" i="10"/>
  <c r="B275" i="10"/>
  <c r="B49" i="10"/>
  <c r="B262" i="10"/>
  <c r="B294" i="10"/>
  <c r="B18" i="10"/>
  <c r="B70" i="10"/>
  <c r="B127" i="10"/>
  <c r="B241" i="10"/>
  <c r="B186" i="10"/>
  <c r="B68" i="10"/>
  <c r="B116" i="10"/>
  <c r="B252" i="10"/>
  <c r="B126" i="10"/>
  <c r="B144" i="10"/>
  <c r="B183" i="10"/>
  <c r="B337" i="10"/>
  <c r="B25" i="10"/>
  <c r="B308" i="10"/>
  <c r="B140" i="10"/>
  <c r="B305" i="10"/>
  <c r="B300" i="10"/>
  <c r="B256" i="10"/>
  <c r="B106" i="10"/>
  <c r="B75" i="10"/>
  <c r="B172" i="10"/>
  <c r="B287" i="10"/>
  <c r="B223" i="10"/>
  <c r="B168" i="10"/>
  <c r="B217" i="10"/>
  <c r="B33" i="10"/>
  <c r="B207" i="10"/>
  <c r="B204" i="10"/>
  <c r="B198" i="10"/>
  <c r="B81" i="10"/>
  <c r="B263" i="10"/>
  <c r="B36" i="10"/>
  <c r="B247" i="10"/>
  <c r="B240" i="10"/>
  <c r="B78" i="10"/>
  <c r="B318" i="10"/>
  <c r="B316" i="10"/>
  <c r="B185" i="10"/>
  <c r="B315" i="10"/>
  <c r="B313" i="10"/>
  <c r="B118" i="10"/>
  <c r="B45" i="10"/>
  <c r="B309" i="10"/>
  <c r="B306" i="10"/>
  <c r="B112" i="10"/>
  <c r="B111" i="10"/>
  <c r="B235" i="10"/>
  <c r="B298" i="10"/>
  <c r="B295" i="10"/>
  <c r="B177" i="10"/>
  <c r="B291" i="10"/>
  <c r="B174" i="10"/>
  <c r="B289" i="10"/>
  <c r="B288" i="10"/>
  <c r="B95" i="10"/>
  <c r="B92" i="10"/>
  <c r="B137" i="10"/>
  <c r="B332" i="10"/>
  <c r="B216" i="10"/>
  <c r="B214" i="10"/>
  <c r="B165" i="10"/>
  <c r="B211" i="10"/>
  <c r="B162" i="10"/>
  <c r="B32" i="10"/>
  <c r="B159" i="10"/>
  <c r="B15" i="10"/>
  <c r="B129" i="10"/>
  <c r="B155" i="10"/>
  <c r="B153" i="10"/>
  <c r="B328" i="10"/>
  <c r="B193" i="10"/>
  <c r="B326" i="10"/>
  <c r="B323" i="10"/>
  <c r="B190" i="10"/>
  <c r="B260" i="10"/>
  <c r="B54" i="10"/>
  <c r="B156" i="10"/>
  <c r="B329" i="10"/>
  <c r="B152" i="10"/>
  <c r="B52" i="10"/>
  <c r="B51" i="10"/>
  <c r="B13" i="10"/>
  <c r="B261" i="10"/>
  <c r="B28" i="10"/>
  <c r="B71" i="10"/>
  <c r="B145" i="10"/>
  <c r="B184" i="10"/>
  <c r="B142" i="10"/>
  <c r="B141" i="10"/>
  <c r="B44" i="10"/>
  <c r="B239" i="10"/>
  <c r="B113" i="10"/>
  <c r="B301" i="10"/>
  <c r="B23" i="10"/>
  <c r="B108" i="10"/>
  <c r="B20" i="10"/>
  <c r="B176" i="10"/>
  <c r="B102" i="10"/>
  <c r="B97" i="10"/>
  <c r="B170" i="10"/>
  <c r="B284" i="10"/>
  <c r="B41" i="10"/>
  <c r="B38" i="10"/>
  <c r="B166" i="10"/>
  <c r="B338" i="10"/>
  <c r="B278" i="10"/>
  <c r="B276" i="10"/>
  <c r="B157" i="10"/>
  <c r="B86" i="10"/>
  <c r="B84" i="10"/>
  <c r="B83" i="10"/>
  <c r="B267" i="10"/>
  <c r="B50" i="10"/>
  <c r="B322" i="10"/>
  <c r="B253" i="10"/>
  <c r="B72" i="10"/>
  <c r="B250" i="10"/>
  <c r="B248" i="10"/>
  <c r="B76" i="10"/>
  <c r="B124" i="10"/>
  <c r="B122" i="10"/>
  <c r="B46" i="10"/>
  <c r="B7" i="10"/>
  <c r="B115" i="10"/>
  <c r="B237" i="10"/>
  <c r="B335" i="10"/>
  <c r="B139" i="10"/>
  <c r="B334" i="10"/>
  <c r="B109" i="10"/>
  <c r="B231" i="10"/>
  <c r="B21" i="10"/>
  <c r="B64" i="10"/>
  <c r="B227" i="10"/>
  <c r="B99" i="10"/>
  <c r="B226" i="10"/>
  <c r="B61" i="10"/>
  <c r="B221" i="10"/>
  <c r="B136" i="10"/>
  <c r="B58" i="10"/>
  <c r="B39" i="10"/>
  <c r="B213" i="10"/>
  <c r="B279" i="10"/>
  <c r="B254" i="10"/>
  <c r="B161" i="10"/>
  <c r="B205" i="10"/>
  <c r="B158" i="10"/>
  <c r="B321" i="10"/>
  <c r="B232" i="8"/>
  <c r="B298" i="8"/>
  <c r="B266" i="8"/>
  <c r="B326" i="8"/>
  <c r="B5" i="8"/>
  <c r="B136" i="8"/>
  <c r="B33" i="8"/>
  <c r="B332" i="8"/>
  <c r="B134" i="8"/>
  <c r="B205" i="8"/>
  <c r="B61" i="8"/>
  <c r="B60" i="8"/>
  <c r="B194" i="8"/>
  <c r="B47" i="8"/>
  <c r="B53" i="8"/>
  <c r="B319" i="8"/>
  <c r="B41" i="8"/>
  <c r="B158" i="8"/>
  <c r="B231" i="8"/>
  <c r="B335" i="8"/>
  <c r="B243" i="8"/>
  <c r="B271" i="8"/>
  <c r="B252" i="8"/>
  <c r="B84" i="8"/>
  <c r="B236" i="8"/>
  <c r="B138" i="8"/>
  <c r="B181" i="8"/>
  <c r="B88" i="8"/>
  <c r="B120" i="8"/>
  <c r="B226" i="8"/>
  <c r="B14" i="8"/>
  <c r="B95" i="8"/>
  <c r="B184" i="8"/>
  <c r="B182" i="8"/>
  <c r="B272" i="8"/>
  <c r="B328" i="8"/>
  <c r="B89" i="8"/>
  <c r="B7" i="8"/>
  <c r="B262" i="8"/>
  <c r="B257" i="8"/>
  <c r="B253" i="8"/>
  <c r="B121" i="8"/>
  <c r="B85" i="8"/>
  <c r="B312" i="8"/>
  <c r="B338" i="8"/>
  <c r="B163" i="8"/>
  <c r="B237" i="8"/>
  <c r="B235" i="8"/>
  <c r="B151" i="8"/>
  <c r="B346" i="8"/>
  <c r="B147" i="8"/>
  <c r="B142" i="8"/>
  <c r="B303" i="8"/>
  <c r="B116" i="8"/>
  <c r="B9" i="8"/>
  <c r="B218" i="8"/>
  <c r="B32" i="8"/>
  <c r="B210" i="8"/>
  <c r="B114" i="8"/>
  <c r="B293" i="8"/>
  <c r="B201" i="8"/>
  <c r="B198" i="8"/>
  <c r="B195" i="8"/>
  <c r="B191" i="8"/>
  <c r="B80" i="8"/>
  <c r="B72" i="8"/>
  <c r="B171" i="8"/>
  <c r="B167" i="8"/>
  <c r="B246" i="8"/>
  <c r="B81" i="8"/>
  <c r="B229" i="8"/>
  <c r="B140" i="8"/>
  <c r="B73" i="8"/>
  <c r="B220" i="8"/>
  <c r="B345" i="8"/>
  <c r="B209" i="8"/>
  <c r="B56" i="8"/>
  <c r="B113" i="8"/>
  <c r="B30" i="8"/>
  <c r="B58" i="8"/>
  <c r="B166" i="8"/>
  <c r="B203" i="8"/>
  <c r="B305" i="8"/>
  <c r="B117" i="8"/>
  <c r="B64" i="8"/>
  <c r="B294" i="8"/>
  <c r="B197" i="8"/>
  <c r="B169" i="8"/>
  <c r="B348" i="8"/>
  <c r="B104" i="8"/>
  <c r="B87" i="8"/>
  <c r="B244" i="8"/>
  <c r="B118" i="8"/>
  <c r="B306" i="8"/>
  <c r="B144" i="8"/>
  <c r="B137" i="8"/>
  <c r="B216" i="8"/>
  <c r="B344" i="8"/>
  <c r="B11" i="8"/>
  <c r="B127" i="8"/>
  <c r="B96" i="8"/>
  <c r="B240" i="8"/>
  <c r="B141" i="8"/>
  <c r="B233" i="8"/>
  <c r="B19" i="8"/>
  <c r="B22" i="8"/>
  <c r="B343" i="8"/>
  <c r="B279" i="8"/>
  <c r="B179" i="8"/>
  <c r="B269" i="8"/>
  <c r="B256" i="8"/>
  <c r="B42" i="8"/>
  <c r="B241" i="8"/>
  <c r="B309" i="8"/>
  <c r="B143" i="8"/>
  <c r="B115" i="8"/>
  <c r="B296" i="8"/>
  <c r="B292" i="8"/>
  <c r="B109" i="8"/>
  <c r="B175" i="8"/>
  <c r="B316" i="8"/>
  <c r="B275" i="8"/>
  <c r="B287" i="8"/>
  <c r="B170" i="8"/>
  <c r="B156" i="8"/>
  <c r="B178" i="8"/>
  <c r="B16" i="8"/>
  <c r="B265" i="8"/>
  <c r="B251" i="8"/>
  <c r="B327" i="8"/>
  <c r="B157" i="8"/>
  <c r="B146" i="8"/>
  <c r="B34" i="8"/>
  <c r="B284" i="8"/>
  <c r="B131" i="8"/>
  <c r="B97" i="8"/>
  <c r="B239" i="8"/>
  <c r="B69" i="8"/>
  <c r="B300" i="8"/>
  <c r="B213" i="8"/>
  <c r="B283" i="8"/>
  <c r="B190" i="8"/>
  <c r="B278" i="8"/>
  <c r="B52" i="8"/>
  <c r="B268" i="8"/>
  <c r="B347" i="8"/>
  <c r="B44" i="8"/>
  <c r="B172" i="8"/>
  <c r="B250" i="8"/>
  <c r="B314" i="8"/>
  <c r="B165" i="8"/>
  <c r="B39" i="8"/>
  <c r="B82" i="8"/>
  <c r="B336" i="8"/>
  <c r="B189" i="8"/>
  <c r="B37" i="8"/>
  <c r="B334" i="8"/>
  <c r="B225" i="8"/>
  <c r="B101" i="8"/>
  <c r="B66" i="8"/>
  <c r="B212" i="8"/>
  <c r="B21" i="8"/>
  <c r="B206" i="8"/>
  <c r="B62" i="8"/>
  <c r="B128" i="8"/>
  <c r="B29" i="8"/>
  <c r="B59" i="8"/>
  <c r="B276" i="8"/>
  <c r="B92" i="8"/>
  <c r="B45" i="8"/>
  <c r="B340" i="8"/>
  <c r="B40" i="8"/>
  <c r="B155" i="8"/>
  <c r="B307" i="8"/>
  <c r="B304" i="8"/>
  <c r="B35" i="8"/>
  <c r="B281" i="8"/>
  <c r="B94" i="8"/>
  <c r="B322" i="8"/>
  <c r="B91" i="8"/>
  <c r="B90" i="8"/>
  <c r="B48" i="8"/>
  <c r="B261" i="8"/>
  <c r="B341" i="8"/>
  <c r="B286" i="8"/>
  <c r="B248" i="8"/>
  <c r="B105" i="8"/>
  <c r="B161" i="8"/>
  <c r="B79" i="8"/>
  <c r="B230" i="8"/>
  <c r="B38" i="8"/>
  <c r="B302" i="8"/>
  <c r="B223" i="8"/>
  <c r="B217" i="8"/>
  <c r="B215" i="8"/>
  <c r="B207" i="8"/>
  <c r="B132" i="8"/>
  <c r="B289" i="8"/>
  <c r="B111" i="8"/>
  <c r="B325" i="8"/>
  <c r="B274" i="8"/>
  <c r="B17" i="8"/>
  <c r="B263" i="8"/>
  <c r="B318" i="8"/>
  <c r="B57" i="8"/>
  <c r="B247" i="8"/>
  <c r="B242" i="8"/>
  <c r="B78" i="8"/>
  <c r="B149" i="8"/>
  <c r="B74" i="8"/>
  <c r="B301" i="8"/>
  <c r="B187" i="8"/>
  <c r="B214" i="8"/>
  <c r="B204" i="8"/>
  <c r="B112" i="8"/>
  <c r="B110" i="8"/>
  <c r="B324" i="8"/>
  <c r="B107" i="8"/>
  <c r="B18" i="8"/>
  <c r="B177" i="8"/>
  <c r="B267" i="8"/>
  <c r="B49" i="8"/>
  <c r="B258" i="8"/>
  <c r="B254" i="8"/>
  <c r="B86" i="8"/>
  <c r="B249" i="8"/>
  <c r="B311" i="8"/>
  <c r="B162" i="8"/>
  <c r="B308" i="8"/>
  <c r="B77" i="8"/>
  <c r="B23" i="8"/>
  <c r="B227" i="8"/>
  <c r="B67" i="8"/>
  <c r="B219" i="8"/>
  <c r="B211" i="8"/>
  <c r="B63" i="8"/>
  <c r="B202" i="8"/>
  <c r="B200" i="8"/>
  <c r="B193" i="8"/>
  <c r="B315" i="8"/>
  <c r="B337" i="8"/>
  <c r="B154" i="8"/>
  <c r="B285" i="8"/>
  <c r="B68" i="8"/>
  <c r="B99" i="8"/>
  <c r="B129" i="8"/>
  <c r="B55" i="8"/>
  <c r="B124" i="8"/>
  <c r="B186" i="8"/>
  <c r="B323" i="8"/>
  <c r="B330" i="8"/>
  <c r="B51" i="8"/>
  <c r="B28" i="8"/>
  <c r="B93" i="8"/>
  <c r="B273" i="8"/>
  <c r="B260" i="8"/>
  <c r="B255" i="8"/>
  <c r="B282" i="8"/>
  <c r="B108" i="8"/>
  <c r="B50" i="8"/>
  <c r="B183" i="8"/>
  <c r="B188" i="8"/>
  <c r="B299" i="8"/>
  <c r="B208" i="8"/>
  <c r="B196" i="8"/>
  <c r="B122" i="8"/>
  <c r="B342" i="8"/>
  <c r="B13" i="8"/>
  <c r="B245" i="8"/>
  <c r="B238" i="8"/>
  <c r="B310" i="8"/>
  <c r="B103" i="8"/>
  <c r="B224" i="8"/>
  <c r="B102" i="8"/>
  <c r="B222" i="8"/>
  <c r="B65" i="8"/>
  <c r="B12" i="8"/>
  <c r="B295" i="8"/>
  <c r="B20" i="8"/>
  <c r="B331" i="8"/>
  <c r="B291" i="8"/>
  <c r="B290" i="8"/>
  <c r="B288" i="8"/>
  <c r="B125" i="8"/>
  <c r="B54" i="8"/>
  <c r="B280" i="8"/>
  <c r="B277" i="8"/>
  <c r="B180" i="8"/>
  <c r="B270" i="8"/>
  <c r="B349" i="8"/>
  <c r="B15" i="8"/>
  <c r="B46" i="8"/>
  <c r="B259" i="8"/>
  <c r="B43" i="8"/>
  <c r="B27" i="8"/>
  <c r="B313" i="8"/>
  <c r="B119" i="8"/>
  <c r="B24" i="8"/>
  <c r="B160" i="8"/>
  <c r="B153" i="8"/>
  <c r="B150" i="8"/>
  <c r="B148" i="8"/>
  <c r="B145" i="8"/>
  <c r="B350" i="8"/>
  <c r="B185" i="8"/>
  <c r="B329" i="8"/>
  <c r="B123" i="8"/>
  <c r="B321" i="8"/>
  <c r="B176" i="8"/>
  <c r="B10" i="8"/>
  <c r="B320" i="8"/>
  <c r="B264" i="8"/>
  <c r="B174" i="8"/>
  <c r="B173" i="8"/>
  <c r="B317" i="8"/>
  <c r="B106" i="8"/>
  <c r="B6" i="8"/>
  <c r="B168" i="8"/>
  <c r="B26" i="8"/>
  <c r="B339" i="8"/>
  <c r="B25" i="8"/>
  <c r="B164" i="8"/>
  <c r="B83" i="8"/>
  <c r="B159" i="8"/>
  <c r="B234" i="8"/>
  <c r="B152" i="8"/>
  <c r="B76" i="8"/>
  <c r="B75" i="8"/>
  <c r="B228" i="8"/>
  <c r="B36" i="8"/>
  <c r="B139" i="8"/>
  <c r="B71" i="8"/>
  <c r="B70" i="8"/>
  <c r="B221" i="8"/>
  <c r="B333" i="8"/>
  <c r="B100" i="8"/>
  <c r="B297" i="8"/>
  <c r="B135" i="8"/>
  <c r="B98" i="8"/>
  <c r="B133" i="8"/>
  <c r="B130" i="8"/>
  <c r="B31" i="8"/>
  <c r="B199" i="8"/>
  <c r="B8" i="8"/>
  <c r="B126" i="8"/>
  <c r="B192" i="8"/>
  <c r="B88" i="6"/>
  <c r="B233" i="6"/>
  <c r="B178" i="6"/>
  <c r="B14" i="6"/>
  <c r="B310" i="6"/>
  <c r="B75" i="6"/>
  <c r="B209" i="6"/>
  <c r="B195" i="6"/>
  <c r="B94" i="6"/>
  <c r="B73" i="6"/>
  <c r="B253" i="6"/>
  <c r="B208" i="6"/>
  <c r="B71" i="6"/>
  <c r="B69" i="6"/>
  <c r="B248" i="6"/>
  <c r="B30" i="6"/>
  <c r="B183" i="6"/>
  <c r="B246" i="6"/>
  <c r="B122" i="6"/>
  <c r="B91" i="6"/>
  <c r="B245" i="6"/>
  <c r="B264" i="6"/>
  <c r="B145" i="6"/>
  <c r="B205" i="6"/>
  <c r="B113" i="6"/>
  <c r="B112" i="6"/>
  <c r="B111" i="6"/>
  <c r="B338" i="6"/>
  <c r="B241" i="6"/>
  <c r="B171" i="6"/>
  <c r="B17" i="6"/>
  <c r="B65" i="6"/>
  <c r="B82" i="6"/>
  <c r="B104" i="6"/>
  <c r="B103" i="6"/>
  <c r="B278" i="6"/>
  <c r="B37" i="6"/>
  <c r="B12" i="6"/>
  <c r="B235" i="6"/>
  <c r="B261" i="6"/>
  <c r="B100" i="6"/>
  <c r="B56" i="6"/>
  <c r="B28" i="6"/>
  <c r="B211" i="6"/>
  <c r="B96" i="6"/>
  <c r="B259" i="6"/>
  <c r="B34" i="6"/>
  <c r="B68" i="6"/>
  <c r="B262" i="6"/>
  <c r="B61" i="6"/>
  <c r="B59" i="6"/>
  <c r="B292" i="6"/>
  <c r="B290" i="6"/>
  <c r="B172" i="6"/>
  <c r="B214" i="6"/>
  <c r="B212" i="6"/>
  <c r="B198" i="6"/>
  <c r="B128" i="6"/>
  <c r="B78" i="6"/>
  <c r="B174" i="6"/>
  <c r="B167" i="6"/>
  <c r="B316" i="6"/>
  <c r="B201" i="6"/>
  <c r="B148" i="6"/>
  <c r="B296" i="6"/>
  <c r="B114" i="6"/>
  <c r="B294" i="6"/>
  <c r="B50" i="6"/>
  <c r="B289" i="6"/>
  <c r="B6" i="6"/>
  <c r="B284" i="6"/>
  <c r="B47" i="6"/>
  <c r="B272" i="6"/>
  <c r="B25" i="6"/>
  <c r="B254" i="6"/>
  <c r="B191" i="6"/>
  <c r="B46" i="6"/>
  <c r="B125" i="6"/>
  <c r="B182" i="6"/>
  <c r="B120" i="6"/>
  <c r="B299" i="6"/>
  <c r="B218" i="6"/>
  <c r="B66" i="6"/>
  <c r="B282" i="6"/>
  <c r="B318" i="6"/>
  <c r="B60" i="6"/>
  <c r="B150" i="6"/>
  <c r="B76" i="6"/>
  <c r="B301" i="6"/>
  <c r="B116" i="6"/>
  <c r="B110" i="6"/>
  <c r="B215" i="6"/>
  <c r="B168" i="6"/>
  <c r="B283" i="6"/>
  <c r="B238" i="6"/>
  <c r="B62" i="6"/>
  <c r="B13" i="6"/>
  <c r="B102" i="6"/>
  <c r="B155" i="6"/>
  <c r="B270" i="6"/>
  <c r="B314" i="6"/>
  <c r="B268" i="6"/>
  <c r="B267" i="6"/>
  <c r="B266" i="6"/>
  <c r="B227" i="6"/>
  <c r="B307" i="6"/>
  <c r="B190" i="6"/>
  <c r="B31" i="6"/>
  <c r="B220" i="6"/>
  <c r="B90" i="6"/>
  <c r="B89" i="6"/>
  <c r="B49" i="6"/>
  <c r="B173" i="6"/>
  <c r="B83" i="6"/>
  <c r="B39" i="6"/>
  <c r="B144" i="6"/>
  <c r="B161" i="6"/>
  <c r="B81" i="6"/>
  <c r="B317" i="6"/>
  <c r="B152" i="6"/>
  <c r="B54" i="6"/>
  <c r="B265" i="6"/>
  <c r="B135" i="6"/>
  <c r="B175" i="6"/>
  <c r="B169" i="6"/>
  <c r="B51" i="6"/>
  <c r="B137" i="6"/>
  <c r="B117" i="6"/>
  <c r="B109" i="6"/>
  <c r="B127" i="6"/>
  <c r="B86" i="6"/>
  <c r="B107" i="6"/>
  <c r="B29" i="6"/>
  <c r="B303" i="6"/>
  <c r="B186" i="6"/>
  <c r="B311" i="6"/>
  <c r="B170" i="6"/>
  <c r="B27" i="6"/>
  <c r="B207" i="6"/>
  <c r="B184" i="6"/>
  <c r="B123" i="6"/>
  <c r="B210" i="6"/>
  <c r="B138" i="6"/>
  <c r="B196" i="6"/>
  <c r="B193" i="6"/>
  <c r="B80" i="6"/>
  <c r="B328" i="6"/>
  <c r="B327" i="6"/>
  <c r="B131" i="6"/>
  <c r="B129" i="6"/>
  <c r="B147" i="6"/>
  <c r="B302" i="6"/>
  <c r="B67" i="6"/>
  <c r="B43" i="6"/>
  <c r="B180" i="6"/>
  <c r="B21" i="6"/>
  <c r="B115" i="6"/>
  <c r="B295" i="6"/>
  <c r="B322" i="6"/>
  <c r="B18" i="6"/>
  <c r="B286" i="6"/>
  <c r="B166" i="6"/>
  <c r="B64" i="6"/>
  <c r="B279" i="6"/>
  <c r="B158" i="6"/>
  <c r="B156" i="6"/>
  <c r="B36" i="6"/>
  <c r="B273" i="6"/>
  <c r="B58" i="6"/>
  <c r="B55" i="6"/>
  <c r="B10" i="6"/>
  <c r="B231" i="6"/>
  <c r="B229" i="6"/>
  <c r="B199" i="6"/>
  <c r="B308" i="6"/>
  <c r="B224" i="6"/>
  <c r="B336" i="6"/>
  <c r="B189" i="6"/>
  <c r="B32" i="6"/>
  <c r="B339" i="6"/>
  <c r="B121" i="6"/>
  <c r="B23" i="6"/>
  <c r="B7" i="6"/>
  <c r="B335" i="6"/>
  <c r="B177" i="6"/>
  <c r="B106" i="6"/>
  <c r="B163" i="6"/>
  <c r="B157" i="6"/>
  <c r="B213" i="6"/>
  <c r="B99" i="6"/>
  <c r="B98" i="6"/>
  <c r="B151" i="6"/>
  <c r="B334" i="6"/>
  <c r="B202" i="6"/>
  <c r="B228" i="6"/>
  <c r="B140" i="6"/>
  <c r="B255" i="6"/>
  <c r="B330" i="6"/>
  <c r="B337" i="6"/>
  <c r="B141" i="6"/>
  <c r="B95" i="6"/>
  <c r="B223" i="6"/>
  <c r="B134" i="6"/>
  <c r="B251" i="6"/>
  <c r="B250" i="6"/>
  <c r="B24" i="6"/>
  <c r="B247" i="6"/>
  <c r="B44" i="6"/>
  <c r="B79" i="6"/>
  <c r="B323" i="6"/>
  <c r="B333" i="6"/>
  <c r="B258" i="6"/>
  <c r="B225" i="6"/>
  <c r="B256" i="6"/>
  <c r="B136" i="6"/>
  <c r="B74" i="6"/>
  <c r="B93" i="6"/>
  <c r="B304" i="6"/>
  <c r="B72" i="6"/>
  <c r="B70" i="6"/>
  <c r="B187" i="6"/>
  <c r="B126" i="6"/>
  <c r="B222" i="6"/>
  <c r="B52" i="6"/>
  <c r="B219" i="6"/>
  <c r="B119" i="6"/>
  <c r="B118" i="6"/>
  <c r="B146" i="6"/>
  <c r="B42" i="6"/>
  <c r="B331" i="6"/>
  <c r="B243" i="6"/>
  <c r="B176" i="6"/>
  <c r="B321" i="6"/>
  <c r="B320" i="6"/>
  <c r="B287" i="6"/>
  <c r="B240" i="6"/>
  <c r="B40" i="6"/>
  <c r="B108" i="6"/>
  <c r="B48" i="6"/>
  <c r="B164" i="6"/>
  <c r="B237" i="6"/>
  <c r="B280" i="6"/>
  <c r="B159" i="6"/>
  <c r="B5" i="6"/>
  <c r="B11" i="6"/>
  <c r="B274" i="6"/>
  <c r="B271" i="6"/>
  <c r="B315" i="6"/>
  <c r="B269" i="6"/>
  <c r="B203" i="6"/>
  <c r="B313" i="6"/>
  <c r="B312" i="6"/>
  <c r="B200" i="6"/>
  <c r="B309" i="6"/>
  <c r="B139" i="6"/>
  <c r="B197" i="6"/>
  <c r="B35" i="6"/>
  <c r="B329" i="6"/>
  <c r="B133" i="6"/>
  <c r="B252" i="6"/>
  <c r="B9" i="6"/>
  <c r="B326" i="6"/>
  <c r="B188" i="6"/>
  <c r="B45" i="6"/>
  <c r="B124" i="6"/>
  <c r="B221" i="6"/>
  <c r="B332" i="6"/>
  <c r="B181" i="6"/>
  <c r="B22" i="6"/>
  <c r="B206" i="6"/>
  <c r="B297" i="6"/>
  <c r="B263" i="6"/>
  <c r="B244" i="6"/>
  <c r="B87" i="6"/>
  <c r="B293" i="6"/>
  <c r="B291" i="6"/>
  <c r="B85" i="6"/>
  <c r="B84" i="6"/>
  <c r="B41" i="6"/>
  <c r="B16" i="6"/>
  <c r="B15" i="6"/>
  <c r="B105" i="6"/>
  <c r="B63" i="6"/>
  <c r="B204" i="6"/>
  <c r="B160" i="6"/>
  <c r="B277" i="6"/>
  <c r="B276" i="6"/>
  <c r="B154" i="6"/>
  <c r="B153" i="6"/>
  <c r="B234" i="6"/>
  <c r="B26" i="6"/>
  <c r="B232" i="6"/>
  <c r="B142" i="6"/>
  <c r="B230" i="6"/>
  <c r="B257" i="6"/>
  <c r="B192" i="6"/>
  <c r="B249" i="6"/>
  <c r="B8" i="6"/>
  <c r="B300" i="6"/>
  <c r="B20" i="6"/>
  <c r="B288" i="6"/>
  <c r="B239" i="6"/>
  <c r="B236" i="6"/>
  <c r="B57" i="6"/>
  <c r="B149" i="6"/>
  <c r="B194" i="6"/>
  <c r="B132" i="6"/>
  <c r="B33" i="6"/>
  <c r="B92" i="6"/>
  <c r="B324" i="6"/>
  <c r="B298" i="6"/>
  <c r="B242" i="6"/>
  <c r="B19" i="6"/>
  <c r="B77" i="6"/>
  <c r="B285" i="6"/>
  <c r="B162" i="6"/>
  <c r="B143" i="6"/>
  <c r="B53" i="6"/>
  <c r="B226" i="6"/>
  <c r="B306" i="6"/>
  <c r="B305" i="6"/>
  <c r="B130" i="6"/>
  <c r="B185" i="6"/>
  <c r="B325" i="6"/>
  <c r="B179" i="6"/>
  <c r="B217" i="6"/>
  <c r="B216" i="6"/>
  <c r="B319" i="6"/>
  <c r="B165" i="6"/>
  <c r="B281" i="6"/>
  <c r="B38" i="6"/>
  <c r="B275" i="6"/>
  <c r="B101" i="6"/>
  <c r="B260" i="6"/>
  <c r="B97" i="6"/>
  <c r="B114" i="7"/>
  <c r="B131" i="7"/>
  <c r="B313" i="7"/>
  <c r="B120" i="7"/>
  <c r="B200" i="7"/>
  <c r="B127" i="7"/>
  <c r="B208" i="7"/>
  <c r="B66" i="7"/>
  <c r="B258" i="7"/>
  <c r="B228" i="7"/>
  <c r="B29" i="7"/>
  <c r="B317" i="7"/>
  <c r="B158" i="7"/>
  <c r="B330" i="7"/>
  <c r="B148" i="7"/>
  <c r="B226" i="7"/>
  <c r="B143" i="7"/>
  <c r="B55" i="7"/>
  <c r="B139" i="7"/>
  <c r="B52" i="7"/>
  <c r="B135" i="7"/>
  <c r="B80" i="7"/>
  <c r="B209" i="7"/>
  <c r="B321" i="7"/>
  <c r="B182" i="7"/>
  <c r="B179" i="7"/>
  <c r="B255" i="7"/>
  <c r="B288" i="7"/>
  <c r="B230" i="7"/>
  <c r="B15" i="7"/>
  <c r="B286" i="7"/>
  <c r="B284" i="7"/>
  <c r="B211" i="7"/>
  <c r="B177" i="7"/>
  <c r="B46" i="7"/>
  <c r="B14" i="7"/>
  <c r="B61" i="7"/>
  <c r="B180" i="7"/>
  <c r="B44" i="7"/>
  <c r="B351" i="7"/>
  <c r="B115" i="7"/>
  <c r="B41" i="7"/>
  <c r="B38" i="7"/>
  <c r="B155" i="7"/>
  <c r="B329" i="7"/>
  <c r="B151" i="7"/>
  <c r="B150" i="7"/>
  <c r="B149" i="7"/>
  <c r="B186" i="7"/>
  <c r="B279" i="7"/>
  <c r="B189" i="7"/>
  <c r="B291" i="7"/>
  <c r="B304" i="7"/>
  <c r="B196" i="7"/>
  <c r="B72" i="7"/>
  <c r="B70" i="7"/>
  <c r="B194" i="7"/>
  <c r="B204" i="7"/>
  <c r="B28" i="7"/>
  <c r="B303" i="7"/>
  <c r="B109" i="7"/>
  <c r="B42" i="7"/>
  <c r="B300" i="7"/>
  <c r="B59" i="7"/>
  <c r="B334" i="7"/>
  <c r="B122" i="7"/>
  <c r="B237" i="7"/>
  <c r="B292" i="7"/>
  <c r="B101" i="7"/>
  <c r="B232" i="7"/>
  <c r="B202" i="7"/>
  <c r="B96" i="7"/>
  <c r="B346" i="7"/>
  <c r="B145" i="7"/>
  <c r="B187" i="7"/>
  <c r="B281" i="7"/>
  <c r="B88" i="7"/>
  <c r="B84" i="7"/>
  <c r="B222" i="7"/>
  <c r="B22" i="7"/>
  <c r="B137" i="7"/>
  <c r="B9" i="7"/>
  <c r="B133" i="7"/>
  <c r="B269" i="7"/>
  <c r="B174" i="7"/>
  <c r="B350" i="7"/>
  <c r="B169" i="7"/>
  <c r="B337" i="7"/>
  <c r="B254" i="7"/>
  <c r="B173" i="7"/>
  <c r="B18" i="7"/>
  <c r="B251" i="7"/>
  <c r="B256" i="7"/>
  <c r="B296" i="7"/>
  <c r="B289" i="7"/>
  <c r="B345" i="7"/>
  <c r="B47" i="7"/>
  <c r="B316" i="7"/>
  <c r="B274" i="7"/>
  <c r="B217" i="7"/>
  <c r="B215" i="7"/>
  <c r="B6" i="7"/>
  <c r="B213" i="7"/>
  <c r="B138" i="7"/>
  <c r="B201" i="7"/>
  <c r="B5" i="7"/>
  <c r="B199" i="7"/>
  <c r="B126" i="7"/>
  <c r="B343" i="7"/>
  <c r="B207" i="7"/>
  <c r="B124" i="7"/>
  <c r="B250" i="7"/>
  <c r="B64" i="7"/>
  <c r="B195" i="7"/>
  <c r="B308" i="7"/>
  <c r="B164" i="7"/>
  <c r="B349" i="7"/>
  <c r="B192" i="7"/>
  <c r="B336" i="7"/>
  <c r="B161" i="7"/>
  <c r="B107" i="7"/>
  <c r="B105" i="7"/>
  <c r="B191" i="7"/>
  <c r="B238" i="7"/>
  <c r="B16" i="7"/>
  <c r="B203" i="7"/>
  <c r="B290" i="7"/>
  <c r="B146" i="7"/>
  <c r="B283" i="7"/>
  <c r="B89" i="7"/>
  <c r="B328" i="7"/>
  <c r="B85" i="7"/>
  <c r="B20" i="7"/>
  <c r="B276" i="7"/>
  <c r="B273" i="7"/>
  <c r="B218" i="7"/>
  <c r="B134" i="7"/>
  <c r="B81" i="7"/>
  <c r="B79" i="7"/>
  <c r="B266" i="7"/>
  <c r="B49" i="7"/>
  <c r="B263" i="7"/>
  <c r="B198" i="7"/>
  <c r="B123" i="7"/>
  <c r="B93" i="7"/>
  <c r="B25" i="7"/>
  <c r="B315" i="7"/>
  <c r="B210" i="7"/>
  <c r="B118" i="7"/>
  <c r="B113" i="7"/>
  <c r="B247" i="7"/>
  <c r="B302" i="7"/>
  <c r="B108" i="7"/>
  <c r="B160" i="7"/>
  <c r="B7" i="7"/>
  <c r="B293" i="7"/>
  <c r="B147" i="7"/>
  <c r="B144" i="7"/>
  <c r="B224" i="7"/>
  <c r="B63" i="7"/>
  <c r="B306" i="7"/>
  <c r="B320" i="7"/>
  <c r="B245" i="7"/>
  <c r="B244" i="7"/>
  <c r="B241" i="7"/>
  <c r="B40" i="7"/>
  <c r="B331" i="7"/>
  <c r="B294" i="7"/>
  <c r="B348" i="7"/>
  <c r="B8" i="7"/>
  <c r="B68" i="7"/>
  <c r="B347" i="7"/>
  <c r="B225" i="7"/>
  <c r="B86" i="7"/>
  <c r="B82" i="7"/>
  <c r="B121" i="7"/>
  <c r="B344" i="7"/>
  <c r="B267" i="7"/>
  <c r="B214" i="7"/>
  <c r="B264" i="7"/>
  <c r="B178" i="7"/>
  <c r="B260" i="7"/>
  <c r="B259" i="7"/>
  <c r="B342" i="7"/>
  <c r="B340" i="7"/>
  <c r="B240" i="7"/>
  <c r="B338" i="7"/>
  <c r="B181" i="7"/>
  <c r="B257" i="7"/>
  <c r="B71" i="7"/>
  <c r="B30" i="7"/>
  <c r="B167" i="7"/>
  <c r="B165" i="7"/>
  <c r="B111" i="7"/>
  <c r="B162" i="7"/>
  <c r="B301" i="7"/>
  <c r="B60" i="7"/>
  <c r="B106" i="7"/>
  <c r="B298" i="7"/>
  <c r="B332" i="7"/>
  <c r="B103" i="7"/>
  <c r="B234" i="7"/>
  <c r="B152" i="7"/>
  <c r="B99" i="7"/>
  <c r="B56" i="7"/>
  <c r="B94" i="7"/>
  <c r="B36" i="7"/>
  <c r="B24" i="7"/>
  <c r="B140" i="7"/>
  <c r="B280" i="7"/>
  <c r="B278" i="7"/>
  <c r="B83" i="7"/>
  <c r="B53" i="7"/>
  <c r="B272" i="7"/>
  <c r="B51" i="7"/>
  <c r="B132" i="7"/>
  <c r="B183" i="7"/>
  <c r="B77" i="7"/>
  <c r="B35" i="7"/>
  <c r="B261" i="7"/>
  <c r="B322" i="7"/>
  <c r="B176" i="7"/>
  <c r="B339" i="7"/>
  <c r="B117" i="7"/>
  <c r="B253" i="7"/>
  <c r="B65" i="7"/>
  <c r="B311" i="7"/>
  <c r="B170" i="7"/>
  <c r="B248" i="7"/>
  <c r="B110" i="7"/>
  <c r="B27" i="7"/>
  <c r="B33" i="7"/>
  <c r="B318" i="7"/>
  <c r="B104" i="7"/>
  <c r="B102" i="7"/>
  <c r="B156" i="7"/>
  <c r="B100" i="7"/>
  <c r="B231" i="7"/>
  <c r="B227" i="7"/>
  <c r="B90" i="7"/>
  <c r="B282" i="7"/>
  <c r="B185" i="7"/>
  <c r="B87" i="7"/>
  <c r="B220" i="7"/>
  <c r="B271" i="7"/>
  <c r="B184" i="7"/>
  <c r="B314" i="7"/>
  <c r="B130" i="7"/>
  <c r="B323" i="7"/>
  <c r="B74" i="7"/>
  <c r="B125" i="7"/>
  <c r="B175" i="7"/>
  <c r="B43" i="7"/>
  <c r="B305" i="7"/>
  <c r="B159" i="7"/>
  <c r="B297" i="7"/>
  <c r="B295" i="7"/>
  <c r="B287" i="7"/>
  <c r="B223" i="7"/>
  <c r="B13" i="7"/>
  <c r="B128" i="7"/>
  <c r="B19" i="7"/>
  <c r="B277" i="7"/>
  <c r="B17" i="7"/>
  <c r="B249" i="7"/>
  <c r="B39" i="7"/>
  <c r="B229" i="7"/>
  <c r="B97" i="7"/>
  <c r="B67" i="7"/>
  <c r="B265" i="7"/>
  <c r="B312" i="7"/>
  <c r="B31" i="7"/>
  <c r="B252" i="7"/>
  <c r="B116" i="7"/>
  <c r="B171" i="7"/>
  <c r="B166" i="7"/>
  <c r="B112" i="7"/>
  <c r="B193" i="7"/>
  <c r="B62" i="7"/>
  <c r="B242" i="7"/>
  <c r="B239" i="7"/>
  <c r="B157" i="7"/>
  <c r="B69" i="7"/>
  <c r="B21" i="7"/>
  <c r="B58" i="7"/>
  <c r="B37" i="7"/>
  <c r="B153" i="7"/>
  <c r="B285" i="7"/>
  <c r="B92" i="7"/>
  <c r="B188" i="7"/>
  <c r="B142" i="7"/>
  <c r="B23" i="7"/>
  <c r="B327" i="7"/>
  <c r="B10" i="7"/>
  <c r="B219" i="7"/>
  <c r="B324" i="7"/>
  <c r="B270" i="7"/>
  <c r="B12" i="7"/>
  <c r="B78" i="7"/>
  <c r="B212" i="7"/>
  <c r="B48" i="7"/>
  <c r="B119" i="7"/>
  <c r="B197" i="7"/>
  <c r="B206" i="7"/>
  <c r="B341" i="7"/>
  <c r="B172" i="7"/>
  <c r="B205" i="7"/>
  <c r="B310" i="7"/>
  <c r="B309" i="7"/>
  <c r="B168" i="7"/>
  <c r="B307" i="7"/>
  <c r="B163" i="7"/>
  <c r="B246" i="7"/>
  <c r="B11" i="7"/>
  <c r="B243" i="7"/>
  <c r="B319" i="7"/>
  <c r="B335" i="7"/>
  <c r="B299" i="7"/>
  <c r="B333" i="7"/>
  <c r="B190" i="7"/>
  <c r="B236" i="7"/>
  <c r="B235" i="7"/>
  <c r="B233" i="7"/>
  <c r="B154" i="7"/>
  <c r="B57" i="7"/>
  <c r="B98" i="7"/>
  <c r="B95" i="7"/>
  <c r="B26" i="7"/>
  <c r="B91" i="7"/>
  <c r="B32" i="7"/>
  <c r="B141" i="7"/>
  <c r="B54" i="7"/>
  <c r="B326" i="7"/>
  <c r="B221" i="7"/>
  <c r="B275" i="7"/>
  <c r="B136" i="7"/>
  <c r="B325" i="7"/>
  <c r="B216" i="7"/>
  <c r="B268" i="7"/>
  <c r="B50" i="7"/>
  <c r="B129" i="7"/>
  <c r="B76" i="7"/>
  <c r="B262" i="7"/>
  <c r="B34" i="7"/>
  <c r="B75" i="7"/>
  <c r="B73" i="7"/>
  <c r="B45" i="7"/>
  <c r="B147" i="5"/>
  <c r="B198" i="5"/>
  <c r="B305" i="5"/>
  <c r="B301" i="5"/>
  <c r="B19" i="5"/>
  <c r="B217" i="5"/>
  <c r="B9" i="5"/>
  <c r="B232" i="5"/>
  <c r="B16" i="5"/>
  <c r="B273" i="5"/>
  <c r="B169" i="5"/>
  <c r="B271" i="5"/>
  <c r="B108" i="5"/>
  <c r="B165" i="5"/>
  <c r="B269" i="5"/>
  <c r="B102" i="5"/>
  <c r="B266" i="5"/>
  <c r="B161" i="5"/>
  <c r="B265" i="5"/>
  <c r="B178" i="5"/>
  <c r="B45" i="5"/>
  <c r="B26" i="5"/>
  <c r="B261" i="5"/>
  <c r="B314" i="5"/>
  <c r="B312" i="5"/>
  <c r="B200" i="5"/>
  <c r="B85" i="5"/>
  <c r="B308" i="5"/>
  <c r="B37" i="5"/>
  <c r="B143" i="5"/>
  <c r="B244" i="5"/>
  <c r="B141" i="5"/>
  <c r="B238" i="5"/>
  <c r="B72" i="5"/>
  <c r="B234" i="5"/>
  <c r="B10" i="5"/>
  <c r="B67" i="5"/>
  <c r="B133" i="5"/>
  <c r="B32" i="5"/>
  <c r="B21" i="5"/>
  <c r="B190" i="5"/>
  <c r="B221" i="5"/>
  <c r="B220" i="5"/>
  <c r="B29" i="5"/>
  <c r="B296" i="5"/>
  <c r="B214" i="5"/>
  <c r="B120" i="5"/>
  <c r="B184" i="5"/>
  <c r="B28" i="5"/>
  <c r="B170" i="5"/>
  <c r="B103" i="5"/>
  <c r="B279" i="5"/>
  <c r="B233" i="5"/>
  <c r="B90" i="5"/>
  <c r="B43" i="5"/>
  <c r="B128" i="5"/>
  <c r="B215" i="5"/>
  <c r="B212" i="5"/>
  <c r="B97" i="5"/>
  <c r="B152" i="5"/>
  <c r="B253" i="5"/>
  <c r="B35" i="5"/>
  <c r="B132" i="5"/>
  <c r="B57" i="5"/>
  <c r="B295" i="5"/>
  <c r="B167" i="5"/>
  <c r="B270" i="5"/>
  <c r="B204" i="5"/>
  <c r="B101" i="5"/>
  <c r="B15" i="5"/>
  <c r="B17" i="5"/>
  <c r="B263" i="5"/>
  <c r="B284" i="5"/>
  <c r="B150" i="5"/>
  <c r="B86" i="5"/>
  <c r="B24" i="5"/>
  <c r="B13" i="5"/>
  <c r="B144" i="5"/>
  <c r="B242" i="5"/>
  <c r="B240" i="5"/>
  <c r="B137" i="5"/>
  <c r="B192" i="5"/>
  <c r="B114" i="5"/>
  <c r="B22" i="5"/>
  <c r="B129" i="5"/>
  <c r="B219" i="5"/>
  <c r="B186" i="5"/>
  <c r="B290" i="5"/>
  <c r="B345" i="5"/>
  <c r="B95" i="5"/>
  <c r="B149" i="5"/>
  <c r="B249" i="5"/>
  <c r="B243" i="5"/>
  <c r="B193" i="5"/>
  <c r="B62" i="5"/>
  <c r="B343" i="5"/>
  <c r="B104" i="5"/>
  <c r="B5" i="5"/>
  <c r="B330" i="5"/>
  <c r="B171" i="5"/>
  <c r="B46" i="5"/>
  <c r="B326" i="5"/>
  <c r="B40" i="5"/>
  <c r="B100" i="5"/>
  <c r="B99" i="5"/>
  <c r="B158" i="5"/>
  <c r="B264" i="5"/>
  <c r="B39" i="5"/>
  <c r="B89" i="5"/>
  <c r="B148" i="5"/>
  <c r="B246" i="5"/>
  <c r="B142" i="5"/>
  <c r="B241" i="5"/>
  <c r="B75" i="5"/>
  <c r="B175" i="5"/>
  <c r="B304" i="5"/>
  <c r="B227" i="5"/>
  <c r="B226" i="5"/>
  <c r="B20" i="5"/>
  <c r="B59" i="5"/>
  <c r="B336" i="5"/>
  <c r="B126" i="5"/>
  <c r="B55" i="5"/>
  <c r="B122" i="5"/>
  <c r="B113" i="5"/>
  <c r="B213" i="5"/>
  <c r="B331" i="5"/>
  <c r="B41" i="5"/>
  <c r="B154" i="5"/>
  <c r="B260" i="5"/>
  <c r="B151" i="5"/>
  <c r="B257" i="5"/>
  <c r="B88" i="5"/>
  <c r="B84" i="5"/>
  <c r="B146" i="5"/>
  <c r="B250" i="5"/>
  <c r="B332" i="5"/>
  <c r="B197" i="5"/>
  <c r="B306" i="5"/>
  <c r="B11" i="5"/>
  <c r="B70" i="5"/>
  <c r="B231" i="5"/>
  <c r="B230" i="5"/>
  <c r="B228" i="5"/>
  <c r="B223" i="5"/>
  <c r="B130" i="5"/>
  <c r="B277" i="5"/>
  <c r="B30" i="5"/>
  <c r="B216" i="5"/>
  <c r="B187" i="5"/>
  <c r="B117" i="5"/>
  <c r="B183" i="5"/>
  <c r="B275" i="5"/>
  <c r="B168" i="5"/>
  <c r="B109" i="5"/>
  <c r="B182" i="5"/>
  <c r="B325" i="5"/>
  <c r="B163" i="5"/>
  <c r="B286" i="5"/>
  <c r="B27" i="5"/>
  <c r="B94" i="5"/>
  <c r="B155" i="5"/>
  <c r="B153" i="5"/>
  <c r="B25" i="5"/>
  <c r="B283" i="5"/>
  <c r="B14" i="5"/>
  <c r="B87" i="5"/>
  <c r="B83" i="5"/>
  <c r="B252" i="5"/>
  <c r="B23" i="5"/>
  <c r="B339" i="5"/>
  <c r="B80" i="5"/>
  <c r="B79" i="5"/>
  <c r="B76" i="5"/>
  <c r="B196" i="5"/>
  <c r="B34" i="5"/>
  <c r="B138" i="5"/>
  <c r="B195" i="5"/>
  <c r="B135" i="5"/>
  <c r="B66" i="5"/>
  <c r="B33" i="5"/>
  <c r="B346" i="5"/>
  <c r="B61" i="5"/>
  <c r="B31" i="5"/>
  <c r="B337" i="5"/>
  <c r="B127" i="5"/>
  <c r="B56" i="5"/>
  <c r="B7" i="5"/>
  <c r="B121" i="5"/>
  <c r="B294" i="5"/>
  <c r="B292" i="5"/>
  <c r="B211" i="5"/>
  <c r="B315" i="5"/>
  <c r="B311" i="5"/>
  <c r="B309" i="5"/>
  <c r="B69" i="5"/>
  <c r="B51" i="5"/>
  <c r="B48" i="5"/>
  <c r="B328" i="5"/>
  <c r="B318" i="5"/>
  <c r="B262" i="5"/>
  <c r="B256" i="5"/>
  <c r="B340" i="5"/>
  <c r="B245" i="5"/>
  <c r="B237" i="5"/>
  <c r="B344" i="5"/>
  <c r="B225" i="5"/>
  <c r="B173" i="5"/>
  <c r="B189" i="5"/>
  <c r="B119" i="5"/>
  <c r="B289" i="5"/>
  <c r="B206" i="5"/>
  <c r="B179" i="5"/>
  <c r="B274" i="5"/>
  <c r="B42" i="5"/>
  <c r="B166" i="5"/>
  <c r="B106" i="5"/>
  <c r="B164" i="5"/>
  <c r="B323" i="5"/>
  <c r="B320" i="5"/>
  <c r="B342" i="5"/>
  <c r="B93" i="5"/>
  <c r="B316" i="5"/>
  <c r="B44" i="5"/>
  <c r="B258" i="5"/>
  <c r="B201" i="5"/>
  <c r="B199" i="5"/>
  <c r="B251" i="5"/>
  <c r="B247" i="5"/>
  <c r="B12" i="5"/>
  <c r="B77" i="5"/>
  <c r="B239" i="5"/>
  <c r="B73" i="5"/>
  <c r="B194" i="5"/>
  <c r="B302" i="5"/>
  <c r="B64" i="5"/>
  <c r="B191" i="5"/>
  <c r="B299" i="5"/>
  <c r="B222" i="5"/>
  <c r="B125" i="5"/>
  <c r="B123" i="5"/>
  <c r="B52" i="5"/>
  <c r="B293" i="5"/>
  <c r="B291" i="5"/>
  <c r="B210" i="5"/>
  <c r="B329" i="5"/>
  <c r="B208" i="5"/>
  <c r="B105" i="5"/>
  <c r="B287" i="5"/>
  <c r="B322" i="5"/>
  <c r="B160" i="5"/>
  <c r="B319" i="5"/>
  <c r="B111" i="5"/>
  <c r="B6" i="5"/>
  <c r="B107" i="5"/>
  <c r="B180" i="5"/>
  <c r="B110" i="5"/>
  <c r="B209" i="5"/>
  <c r="B47" i="5"/>
  <c r="B115" i="5"/>
  <c r="B207" i="5"/>
  <c r="B181" i="5"/>
  <c r="B8" i="5"/>
  <c r="B324" i="5"/>
  <c r="B321" i="5"/>
  <c r="B98" i="5"/>
  <c r="B96" i="5"/>
  <c r="B157" i="5"/>
  <c r="B317" i="5"/>
  <c r="B38" i="5"/>
  <c r="B259" i="5"/>
  <c r="B313" i="5"/>
  <c r="B282" i="5"/>
  <c r="B341" i="5"/>
  <c r="B310" i="5"/>
  <c r="B281" i="5"/>
  <c r="B248" i="5"/>
  <c r="B81" i="5"/>
  <c r="B280" i="5"/>
  <c r="B176" i="5"/>
  <c r="B140" i="5"/>
  <c r="B74" i="5"/>
  <c r="B71" i="5"/>
  <c r="B174" i="5"/>
  <c r="B303" i="5"/>
  <c r="B68" i="5"/>
  <c r="B65" i="5"/>
  <c r="B63" i="5"/>
  <c r="B300" i="5"/>
  <c r="B60" i="5"/>
  <c r="B298" i="5"/>
  <c r="B297" i="5"/>
  <c r="B218" i="5"/>
  <c r="B188" i="5"/>
  <c r="B54" i="5"/>
  <c r="B50" i="5"/>
  <c r="B334" i="5"/>
  <c r="B116" i="5"/>
  <c r="B333" i="5"/>
  <c r="B156" i="5"/>
  <c r="B145" i="5"/>
  <c r="B278" i="5"/>
  <c r="B112" i="5"/>
  <c r="B288" i="5"/>
  <c r="B267" i="5"/>
  <c r="B91" i="5"/>
  <c r="B255" i="5"/>
  <c r="B78" i="5"/>
  <c r="B136" i="5"/>
  <c r="B338" i="5"/>
  <c r="B53" i="5"/>
  <c r="B276" i="5"/>
  <c r="B327" i="5"/>
  <c r="B162" i="5"/>
  <c r="B177" i="5"/>
  <c r="B254" i="5"/>
  <c r="B36" i="5"/>
  <c r="B235" i="5"/>
  <c r="B224" i="5"/>
  <c r="B335" i="5"/>
  <c r="B49" i="5"/>
  <c r="B172" i="5"/>
  <c r="B205" i="5"/>
  <c r="B159" i="5"/>
  <c r="B92" i="5"/>
  <c r="B202" i="5"/>
  <c r="B307" i="5"/>
  <c r="B236" i="5"/>
  <c r="B134" i="5"/>
  <c r="B18" i="5"/>
  <c r="B124" i="5"/>
  <c r="B118" i="5"/>
  <c r="B272" i="5"/>
  <c r="B268" i="5"/>
  <c r="B285" i="5"/>
  <c r="B203" i="5"/>
  <c r="B82" i="5"/>
  <c r="B139" i="5"/>
  <c r="B229" i="5"/>
  <c r="B131" i="5"/>
  <c r="B58" i="5"/>
  <c r="B185" i="5"/>
  <c r="B130" i="4"/>
  <c r="B255" i="4"/>
  <c r="B263" i="4"/>
  <c r="B191" i="4"/>
  <c r="B74" i="4"/>
  <c r="B153" i="4"/>
  <c r="B313" i="4"/>
  <c r="B184" i="4"/>
  <c r="B39" i="4"/>
  <c r="B303" i="4"/>
  <c r="B237" i="4"/>
  <c r="B275" i="4"/>
  <c r="B296" i="4"/>
  <c r="B315" i="4"/>
  <c r="B85" i="4"/>
  <c r="B154" i="4"/>
  <c r="B180" i="4"/>
  <c r="B226" i="4"/>
  <c r="B61" i="4"/>
  <c r="B37" i="4"/>
  <c r="B279" i="4"/>
  <c r="B283" i="4"/>
  <c r="B215" i="4"/>
  <c r="B35" i="4"/>
  <c r="B329" i="4"/>
  <c r="B92" i="4"/>
  <c r="B53" i="4"/>
  <c r="B183" i="4"/>
  <c r="B238" i="4"/>
  <c r="B162" i="4"/>
  <c r="B217" i="4"/>
  <c r="B212" i="4"/>
  <c r="B93" i="4"/>
  <c r="B133" i="4"/>
  <c r="B318" i="4"/>
  <c r="B320" i="4"/>
  <c r="B80" i="4"/>
  <c r="B264" i="4"/>
  <c r="B323" i="4"/>
  <c r="B111" i="4"/>
  <c r="B87" i="4"/>
  <c r="B308" i="4"/>
  <c r="B249" i="4"/>
  <c r="B99" i="4"/>
  <c r="B118" i="4"/>
  <c r="B17" i="4"/>
  <c r="B138" i="4"/>
  <c r="B47" i="4"/>
  <c r="B343" i="4"/>
  <c r="B172" i="4"/>
  <c r="B175" i="4"/>
  <c r="B337" i="4"/>
  <c r="B230" i="4"/>
  <c r="B142" i="4"/>
  <c r="B103" i="4"/>
  <c r="B353" i="4"/>
  <c r="B59" i="4"/>
  <c r="B282" i="4"/>
  <c r="B56" i="4"/>
  <c r="B155" i="4"/>
  <c r="B174" i="4"/>
  <c r="B179" i="4"/>
  <c r="B100" i="4"/>
  <c r="B273" i="4"/>
  <c r="B14" i="4"/>
  <c r="B332" i="4"/>
  <c r="B151" i="4"/>
  <c r="B192" i="4"/>
  <c r="B157" i="4"/>
  <c r="B223" i="4"/>
  <c r="B292" i="4"/>
  <c r="B307" i="4"/>
  <c r="B68" i="4"/>
  <c r="B70" i="4"/>
  <c r="B95" i="4"/>
  <c r="B194" i="4"/>
  <c r="B213" i="4"/>
  <c r="B197" i="4"/>
  <c r="B12" i="4"/>
  <c r="B101" i="4"/>
  <c r="B42" i="4"/>
  <c r="B272" i="4"/>
  <c r="B232" i="4"/>
  <c r="B63" i="4"/>
  <c r="B62" i="4"/>
  <c r="B33" i="4"/>
  <c r="B173" i="4"/>
  <c r="B225" i="4"/>
  <c r="B177" i="4"/>
  <c r="B16" i="4"/>
  <c r="B235" i="4"/>
  <c r="B243" i="4"/>
  <c r="B321" i="4"/>
  <c r="B345" i="4"/>
  <c r="B200" i="4"/>
  <c r="B221" i="4"/>
  <c r="B268" i="4"/>
  <c r="B324" i="4"/>
  <c r="B289" i="4"/>
  <c r="B290" i="4"/>
  <c r="B256" i="4"/>
  <c r="B116" i="4"/>
  <c r="B112" i="4"/>
  <c r="B34" i="4"/>
  <c r="B159" i="4"/>
  <c r="B278" i="4"/>
  <c r="B57" i="4"/>
  <c r="B252" i="4"/>
  <c r="B325" i="4"/>
  <c r="B171" i="4"/>
  <c r="B97" i="4"/>
  <c r="B312" i="4"/>
  <c r="B270" i="4"/>
  <c r="B250" i="4"/>
  <c r="B19" i="4"/>
  <c r="B150" i="4"/>
  <c r="B117" i="4"/>
  <c r="B146" i="4"/>
  <c r="B271" i="4"/>
  <c r="B302" i="4"/>
  <c r="B125" i="4"/>
  <c r="B134" i="4"/>
  <c r="B244" i="4"/>
  <c r="B139" i="4"/>
  <c r="B352" i="4"/>
  <c r="B168" i="4"/>
  <c r="B24" i="4"/>
  <c r="B185" i="4"/>
  <c r="B8" i="4"/>
  <c r="B233" i="4"/>
  <c r="B265" i="4"/>
  <c r="B77" i="4"/>
  <c r="B346" i="4"/>
  <c r="B196" i="4"/>
  <c r="B132" i="4"/>
  <c r="B73" i="4"/>
  <c r="B113" i="4"/>
  <c r="B161" i="4"/>
  <c r="B46" i="4"/>
  <c r="B277" i="4"/>
  <c r="B309" i="4"/>
  <c r="B36" i="4"/>
  <c r="B30" i="4"/>
  <c r="B114" i="4"/>
  <c r="B239" i="4"/>
  <c r="B66" i="4"/>
  <c r="B96" i="4"/>
  <c r="B234" i="4"/>
  <c r="B253" i="4"/>
  <c r="B284" i="4"/>
  <c r="B31" i="4"/>
  <c r="B84" i="4"/>
  <c r="B205" i="4"/>
  <c r="B60" i="4"/>
  <c r="B13" i="4"/>
  <c r="B43" i="4"/>
  <c r="B122" i="4"/>
  <c r="B15" i="4"/>
  <c r="B206" i="4"/>
  <c r="B90" i="4"/>
  <c r="B131" i="4"/>
  <c r="B52" i="4"/>
  <c r="B199" i="4"/>
  <c r="B228" i="4"/>
  <c r="B341" i="4"/>
  <c r="B222" i="4"/>
  <c r="B360" i="4"/>
  <c r="B203" i="4"/>
  <c r="B301" i="4"/>
  <c r="B333" i="4"/>
  <c r="B51" i="4"/>
  <c r="B65" i="4"/>
  <c r="B190" i="4"/>
  <c r="B319" i="4"/>
  <c r="B7" i="4"/>
  <c r="B5" i="4"/>
  <c r="B198" i="4"/>
  <c r="B75" i="4"/>
  <c r="B11" i="4"/>
  <c r="B218" i="4"/>
  <c r="B156" i="4"/>
  <c r="B358" i="4"/>
  <c r="B105" i="4"/>
  <c r="B164" i="4"/>
  <c r="B261" i="4"/>
  <c r="B83" i="4"/>
  <c r="B246" i="4"/>
  <c r="B32" i="4"/>
  <c r="B165" i="4"/>
  <c r="B262" i="4"/>
  <c r="B48" i="4"/>
  <c r="B140" i="4"/>
  <c r="B351" i="4"/>
  <c r="B259" i="4"/>
  <c r="B285" i="4"/>
  <c r="B340" i="4"/>
  <c r="B267" i="4"/>
  <c r="B326" i="4"/>
  <c r="B147" i="4"/>
  <c r="B21" i="4"/>
  <c r="B72" i="4"/>
  <c r="B88" i="4"/>
  <c r="B82" i="4"/>
  <c r="B240" i="4"/>
  <c r="B23" i="4"/>
  <c r="B45" i="4"/>
  <c r="B298" i="4"/>
  <c r="B28" i="4"/>
  <c r="B299" i="4"/>
  <c r="B71" i="4"/>
  <c r="B187" i="4"/>
  <c r="B50" i="4"/>
  <c r="B145" i="4"/>
  <c r="B76" i="4"/>
  <c r="B347" i="4"/>
  <c r="B322" i="4"/>
  <c r="B338" i="4"/>
  <c r="B276" i="4"/>
  <c r="B241" i="4"/>
  <c r="B104" i="4"/>
  <c r="B10" i="4"/>
  <c r="B355" i="4"/>
  <c r="B64" i="4"/>
  <c r="B229" i="4"/>
  <c r="B208" i="4"/>
  <c r="B251" i="4"/>
  <c r="B231" i="4"/>
  <c r="B25" i="4"/>
  <c r="B317" i="4"/>
  <c r="B69" i="4"/>
  <c r="B167" i="4"/>
  <c r="B115" i="4"/>
  <c r="B339" i="4"/>
  <c r="B247" i="4"/>
  <c r="B348" i="4"/>
  <c r="B202" i="4"/>
  <c r="B304" i="4"/>
  <c r="B294" i="4"/>
  <c r="B211" i="4"/>
  <c r="B214" i="4"/>
  <c r="B306" i="4"/>
  <c r="B149" i="4"/>
  <c r="B137" i="4"/>
  <c r="B328" i="4"/>
  <c r="B201" i="4"/>
  <c r="B356" i="4"/>
  <c r="B248" i="4"/>
  <c r="B6" i="4"/>
  <c r="B361" i="4"/>
  <c r="B189" i="4"/>
  <c r="B188" i="4"/>
  <c r="B300" i="4"/>
  <c r="B152" i="4"/>
  <c r="B216" i="4"/>
  <c r="B257" i="4"/>
  <c r="B349" i="4"/>
  <c r="B219" i="4"/>
  <c r="B102" i="4"/>
  <c r="B334" i="4"/>
  <c r="B169" i="4"/>
  <c r="B110" i="4"/>
  <c r="B310" i="4"/>
  <c r="B178" i="4"/>
  <c r="B281" i="4"/>
  <c r="B109" i="4"/>
  <c r="B58" i="4"/>
  <c r="B119" i="4"/>
  <c r="B344" i="4"/>
  <c r="B350" i="4"/>
  <c r="B41" i="4"/>
  <c r="B27" i="4"/>
  <c r="B107" i="4"/>
  <c r="B316" i="4"/>
  <c r="B176" i="4"/>
  <c r="B129" i="4"/>
  <c r="B181" i="4"/>
  <c r="B297" i="4"/>
  <c r="B286" i="4"/>
  <c r="B91" i="4"/>
  <c r="B86" i="4"/>
  <c r="B266" i="4"/>
  <c r="B127" i="4"/>
  <c r="B236" i="4"/>
  <c r="B295" i="4"/>
  <c r="B193" i="4"/>
  <c r="B78" i="4"/>
  <c r="B98" i="4"/>
  <c r="B143" i="4"/>
  <c r="B336" i="4"/>
  <c r="B357" i="4"/>
  <c r="B94" i="4"/>
  <c r="B293" i="4"/>
  <c r="B288" i="4"/>
  <c r="B148" i="4"/>
  <c r="B331" i="4"/>
  <c r="B166" i="4"/>
  <c r="B254" i="4"/>
  <c r="B123" i="4"/>
  <c r="B359" i="4"/>
  <c r="B108" i="4"/>
  <c r="B210" i="4"/>
  <c r="B89" i="4"/>
  <c r="B81" i="4"/>
  <c r="B26" i="4"/>
  <c r="B79" i="4"/>
  <c r="B207" i="4"/>
  <c r="B342" i="4"/>
  <c r="B186" i="4"/>
  <c r="B120" i="4"/>
  <c r="B182" i="4"/>
  <c r="B163" i="4"/>
  <c r="B121" i="4"/>
  <c r="B291" i="4"/>
  <c r="B40" i="4"/>
  <c r="B22" i="4"/>
  <c r="B141" i="4"/>
  <c r="B158" i="4"/>
  <c r="B9" i="4"/>
  <c r="B106" i="4"/>
  <c r="B204" i="4"/>
  <c r="B287" i="4"/>
  <c r="B311" i="4"/>
  <c r="B126" i="4"/>
  <c r="B274" i="4"/>
  <c r="B144" i="4"/>
  <c r="B314" i="4"/>
  <c r="B209" i="4"/>
  <c r="B220" i="4"/>
  <c r="B242" i="4"/>
  <c r="B128" i="4"/>
  <c r="B327" i="4"/>
  <c r="B269" i="4"/>
  <c r="B280" i="4"/>
  <c r="B160" i="4"/>
  <c r="B195" i="4"/>
  <c r="B135" i="4"/>
  <c r="B38" i="4"/>
  <c r="B55" i="4"/>
  <c r="B170" i="4"/>
  <c r="B260" i="4"/>
  <c r="B136" i="4"/>
  <c r="B29" i="4"/>
  <c r="B54" i="4"/>
  <c r="B330" i="4"/>
  <c r="B354" i="4"/>
  <c r="B245" i="4"/>
  <c r="B224" i="4"/>
  <c r="B305" i="4"/>
  <c r="B258" i="4"/>
  <c r="B49" i="4"/>
  <c r="B227" i="4"/>
  <c r="B20" i="4"/>
  <c r="B124" i="4"/>
  <c r="B67" i="4"/>
  <c r="B18" i="4"/>
  <c r="B44" i="4"/>
  <c r="B335" i="4"/>
  <c r="B245" i="3"/>
  <c r="B288" i="3"/>
  <c r="B109" i="3"/>
  <c r="B202" i="3"/>
  <c r="B234" i="3"/>
  <c r="B101" i="3"/>
  <c r="B90" i="3"/>
  <c r="B10" i="3"/>
  <c r="B273" i="3"/>
  <c r="B25" i="3"/>
  <c r="B40" i="3"/>
  <c r="B85" i="3"/>
  <c r="B217" i="3"/>
  <c r="B216" i="3"/>
  <c r="B136" i="3"/>
  <c r="B210" i="3"/>
  <c r="B209" i="3"/>
  <c r="B62" i="3"/>
  <c r="B42" i="3"/>
  <c r="B253" i="3"/>
  <c r="B347" i="3"/>
  <c r="B292" i="3"/>
  <c r="B15" i="3"/>
  <c r="B201" i="3"/>
  <c r="B236" i="3"/>
  <c r="B64" i="3"/>
  <c r="B100" i="3"/>
  <c r="B97" i="3"/>
  <c r="B161" i="3"/>
  <c r="B30" i="3"/>
  <c r="B11" i="3"/>
  <c r="B156" i="3"/>
  <c r="B155" i="3"/>
  <c r="B329" i="3"/>
  <c r="B226" i="3"/>
  <c r="B308" i="3"/>
  <c r="B197" i="3"/>
  <c r="B88" i="3"/>
  <c r="B223" i="3"/>
  <c r="B87" i="3"/>
  <c r="B84" i="3"/>
  <c r="B263" i="3"/>
  <c r="B18" i="3"/>
  <c r="B218" i="3"/>
  <c r="B259" i="3"/>
  <c r="B79" i="3"/>
  <c r="B76" i="3"/>
  <c r="B302" i="3"/>
  <c r="B254" i="3"/>
  <c r="B213" i="3"/>
  <c r="B54" i="3"/>
  <c r="B53" i="3"/>
  <c r="B127" i="3"/>
  <c r="B20" i="3"/>
  <c r="B244" i="3"/>
  <c r="B203" i="3"/>
  <c r="B238" i="3"/>
  <c r="B283" i="3"/>
  <c r="B185" i="3"/>
  <c r="B114" i="3"/>
  <c r="B339" i="3"/>
  <c r="B286" i="3"/>
  <c r="B311" i="3"/>
  <c r="B334" i="3"/>
  <c r="B212" i="3"/>
  <c r="B108" i="3"/>
  <c r="B268" i="3"/>
  <c r="B362" i="3"/>
  <c r="B262" i="3"/>
  <c r="B211" i="3"/>
  <c r="B248" i="3"/>
  <c r="B126" i="3"/>
  <c r="B239" i="3"/>
  <c r="B337" i="3"/>
  <c r="B325" i="3"/>
  <c r="B230" i="3"/>
  <c r="B6" i="3"/>
  <c r="B360" i="3"/>
  <c r="B214" i="3"/>
  <c r="B38" i="3"/>
  <c r="B111" i="3"/>
  <c r="B327" i="3"/>
  <c r="B99" i="3"/>
  <c r="B139" i="3"/>
  <c r="B330" i="3"/>
  <c r="B14" i="3"/>
  <c r="B164" i="3"/>
  <c r="B51" i="3"/>
  <c r="B112" i="3"/>
  <c r="B281" i="3"/>
  <c r="B331" i="3"/>
  <c r="B198" i="3"/>
  <c r="B149" i="3"/>
  <c r="B305" i="3"/>
  <c r="B187" i="3"/>
  <c r="B72" i="3"/>
  <c r="B314" i="3"/>
  <c r="B287" i="3"/>
  <c r="B104" i="3"/>
  <c r="B196" i="3"/>
  <c r="B266" i="3"/>
  <c r="B222" i="3"/>
  <c r="B192" i="3"/>
  <c r="B140" i="3"/>
  <c r="B78" i="3"/>
  <c r="B118" i="3"/>
  <c r="B317" i="3"/>
  <c r="B70" i="3"/>
  <c r="B17" i="3"/>
  <c r="B291" i="3"/>
  <c r="B171" i="3"/>
  <c r="B7" i="3"/>
  <c r="B180" i="3"/>
  <c r="B29" i="3"/>
  <c r="B315" i="3"/>
  <c r="B340" i="3"/>
  <c r="B142" i="3"/>
  <c r="B184" i="3"/>
  <c r="B181" i="3"/>
  <c r="B177" i="3"/>
  <c r="B233" i="3"/>
  <c r="B98" i="3"/>
  <c r="B61" i="3"/>
  <c r="B272" i="3"/>
  <c r="B258" i="3"/>
  <c r="B24" i="3"/>
  <c r="B252" i="3"/>
  <c r="B297" i="3"/>
  <c r="B294" i="3"/>
  <c r="B206" i="3"/>
  <c r="B67" i="3"/>
  <c r="B241" i="3"/>
  <c r="B237" i="3"/>
  <c r="B106" i="3"/>
  <c r="B336" i="3"/>
  <c r="B169" i="3"/>
  <c r="B167" i="3"/>
  <c r="B279" i="3"/>
  <c r="B159" i="3"/>
  <c r="B200" i="3"/>
  <c r="B28" i="3"/>
  <c r="B274" i="3"/>
  <c r="B224" i="3"/>
  <c r="B194" i="3"/>
  <c r="B264" i="3"/>
  <c r="B82" i="3"/>
  <c r="B80" i="3"/>
  <c r="B256" i="3"/>
  <c r="B56" i="3"/>
  <c r="B134" i="3"/>
  <c r="B129" i="3"/>
  <c r="B69" i="3"/>
  <c r="B116" i="3"/>
  <c r="B232" i="3"/>
  <c r="B278" i="3"/>
  <c r="B328" i="3"/>
  <c r="B257" i="3"/>
  <c r="B186" i="3"/>
  <c r="B168" i="3"/>
  <c r="B172" i="3"/>
  <c r="B175" i="3"/>
  <c r="B45" i="3"/>
  <c r="B120" i="3"/>
  <c r="B307" i="3"/>
  <c r="B195" i="3"/>
  <c r="B326" i="3"/>
  <c r="B39" i="3"/>
  <c r="B191" i="3"/>
  <c r="B58" i="3"/>
  <c r="B77" i="3"/>
  <c r="B215" i="3"/>
  <c r="B188" i="3"/>
  <c r="B131" i="3"/>
  <c r="B249" i="3"/>
  <c r="B316" i="3"/>
  <c r="B37" i="3"/>
  <c r="B243" i="3"/>
  <c r="B205" i="3"/>
  <c r="B113" i="3"/>
  <c r="B107" i="3"/>
  <c r="B65" i="3"/>
  <c r="B103" i="3"/>
  <c r="B280" i="3"/>
  <c r="B162" i="3"/>
  <c r="B309" i="3"/>
  <c r="B96" i="3"/>
  <c r="B228" i="3"/>
  <c r="B199" i="3"/>
  <c r="B270" i="3"/>
  <c r="B355" i="3"/>
  <c r="B145" i="3"/>
  <c r="B143" i="3"/>
  <c r="B323" i="3"/>
  <c r="B255" i="3"/>
  <c r="B319" i="3"/>
  <c r="B74" i="3"/>
  <c r="B73" i="3"/>
  <c r="B22" i="3"/>
  <c r="B357" i="3"/>
  <c r="B35" i="3"/>
  <c r="B208" i="3"/>
  <c r="B34" i="3"/>
  <c r="B246" i="3"/>
  <c r="B83" i="3"/>
  <c r="B220" i="3"/>
  <c r="B141" i="3"/>
  <c r="B260" i="3"/>
  <c r="B190" i="3"/>
  <c r="B57" i="3"/>
  <c r="B320" i="3"/>
  <c r="B138" i="3"/>
  <c r="B75" i="3"/>
  <c r="B251" i="3"/>
  <c r="B130" i="3"/>
  <c r="B301" i="3"/>
  <c r="B300" i="3"/>
  <c r="B345" i="3"/>
  <c r="B176" i="3"/>
  <c r="B351" i="3"/>
  <c r="B36" i="3"/>
  <c r="B363" i="3"/>
  <c r="B179" i="3"/>
  <c r="B125" i="3"/>
  <c r="B204" i="3"/>
  <c r="B341" i="3"/>
  <c r="B33" i="3"/>
  <c r="B13" i="3"/>
  <c r="B105" i="3"/>
  <c r="B235" i="3"/>
  <c r="B19" i="3"/>
  <c r="B122" i="3"/>
  <c r="B229" i="3"/>
  <c r="B95" i="3"/>
  <c r="B353" i="3"/>
  <c r="B227" i="3"/>
  <c r="B148" i="3"/>
  <c r="B261" i="3"/>
  <c r="B5" i="3"/>
  <c r="B44" i="3"/>
  <c r="B60" i="3"/>
  <c r="B91" i="3"/>
  <c r="B153" i="3"/>
  <c r="B225" i="3"/>
  <c r="B26" i="3"/>
  <c r="B150" i="3"/>
  <c r="B267" i="3"/>
  <c r="B146" i="3"/>
  <c r="B324" i="3"/>
  <c r="B221" i="3"/>
  <c r="B219" i="3"/>
  <c r="B81" i="3"/>
  <c r="B119" i="3"/>
  <c r="B358" i="3"/>
  <c r="B321" i="3"/>
  <c r="B23" i="3"/>
  <c r="B318" i="3"/>
  <c r="B55" i="3"/>
  <c r="B132" i="3"/>
  <c r="B352" i="3"/>
  <c r="B128" i="3"/>
  <c r="B71" i="3"/>
  <c r="B344" i="3"/>
  <c r="B47" i="3"/>
  <c r="B63" i="3"/>
  <c r="B94" i="3"/>
  <c r="B271" i="3"/>
  <c r="B117" i="3"/>
  <c r="B349" i="3"/>
  <c r="B50" i="3"/>
  <c r="B49" i="3"/>
  <c r="B8" i="3"/>
  <c r="B32" i="3"/>
  <c r="B284" i="3"/>
  <c r="B354" i="3"/>
  <c r="B231" i="3"/>
  <c r="B157" i="3"/>
  <c r="B43" i="3"/>
  <c r="B59" i="3"/>
  <c r="B41" i="3"/>
  <c r="B144" i="3"/>
  <c r="B189" i="3"/>
  <c r="B135" i="3"/>
  <c r="B21" i="3"/>
  <c r="B52" i="3"/>
  <c r="B68" i="3"/>
  <c r="B183" i="3"/>
  <c r="B348" i="3"/>
  <c r="B346" i="3"/>
  <c r="B115" i="3"/>
  <c r="B16" i="3"/>
  <c r="B343" i="3"/>
  <c r="B342" i="3"/>
  <c r="B242" i="3"/>
  <c r="B240" i="3"/>
  <c r="B313" i="3"/>
  <c r="B338" i="3"/>
  <c r="B285" i="3"/>
  <c r="B170" i="3"/>
  <c r="B335" i="3"/>
  <c r="B282" i="3"/>
  <c r="B166" i="3"/>
  <c r="B332" i="3"/>
  <c r="B277" i="3"/>
  <c r="B356" i="3"/>
  <c r="B350" i="3"/>
  <c r="B359" i="3"/>
  <c r="B290" i="3"/>
  <c r="B173" i="3"/>
  <c r="B46" i="3"/>
  <c r="B160" i="3"/>
  <c r="B275" i="3"/>
  <c r="B151" i="3"/>
  <c r="B296" i="3"/>
  <c r="B178" i="3"/>
  <c r="B123" i="3"/>
  <c r="B276" i="3"/>
  <c r="B154" i="3"/>
  <c r="B269" i="3"/>
  <c r="B265" i="3"/>
  <c r="B9" i="3"/>
  <c r="B304" i="3"/>
  <c r="B322" i="3"/>
  <c r="B137" i="3"/>
  <c r="B250" i="3"/>
  <c r="B182" i="3"/>
  <c r="B124" i="3"/>
  <c r="B174" i="3"/>
  <c r="B310" i="3"/>
  <c r="B102" i="3"/>
  <c r="B158" i="3"/>
  <c r="B27" i="3"/>
  <c r="B89" i="3"/>
  <c r="B147" i="3"/>
  <c r="B86" i="3"/>
  <c r="B299" i="3"/>
  <c r="B207" i="3"/>
  <c r="B289" i="3"/>
  <c r="B48" i="3"/>
  <c r="B66" i="3"/>
  <c r="B12" i="3"/>
  <c r="B333" i="3"/>
  <c r="B165" i="3"/>
  <c r="B121" i="3"/>
  <c r="B92" i="3"/>
  <c r="B152" i="3"/>
  <c r="B193" i="3"/>
  <c r="B361" i="3"/>
  <c r="B303" i="3"/>
  <c r="B133" i="3"/>
  <c r="B247" i="3"/>
  <c r="B298" i="3"/>
  <c r="B293" i="3"/>
  <c r="B110" i="3"/>
  <c r="B312" i="3"/>
  <c r="B31" i="3"/>
  <c r="B163" i="3"/>
  <c r="B93" i="3"/>
  <c r="B306" i="3"/>
  <c r="B395" i="2" l="1"/>
  <c r="E31" i="2"/>
  <c r="E220" i="2"/>
  <c r="D476" i="2"/>
  <c r="E326" i="2"/>
  <c r="C270" i="2"/>
  <c r="D14" i="2"/>
  <c r="B326" i="2"/>
  <c r="E126" i="2"/>
  <c r="D35" i="2"/>
  <c r="C326" i="2"/>
  <c r="C180" i="2"/>
  <c r="E262" i="2"/>
  <c r="E182" i="2"/>
  <c r="B163" i="2"/>
  <c r="B44" i="2"/>
  <c r="D190" i="2"/>
  <c r="C184" i="2"/>
  <c r="E69" i="2"/>
  <c r="B168" i="2"/>
  <c r="E476" i="2"/>
  <c r="B261" i="2"/>
  <c r="B279" i="2"/>
  <c r="D274" i="2"/>
  <c r="C83" i="2"/>
  <c r="C171" i="2"/>
  <c r="E92" i="2"/>
  <c r="D209" i="2"/>
  <c r="B96" i="2"/>
  <c r="B189" i="2"/>
  <c r="C151" i="2"/>
  <c r="D242" i="2"/>
  <c r="B220" i="2"/>
  <c r="D44" i="2"/>
  <c r="B25" i="2"/>
  <c r="D165" i="2"/>
  <c r="B180" i="2"/>
  <c r="D25" i="2"/>
  <c r="D180" i="2"/>
  <c r="C199" i="2"/>
  <c r="D146" i="2"/>
  <c r="E209" i="2"/>
  <c r="C75" i="2"/>
  <c r="C52" i="2"/>
  <c r="C209" i="2"/>
  <c r="C225" i="2"/>
  <c r="C146" i="2"/>
  <c r="B117" i="2"/>
  <c r="E90" i="2"/>
  <c r="D252" i="2"/>
  <c r="C57" i="2"/>
  <c r="B257" i="2"/>
  <c r="D197" i="2"/>
  <c r="D96" i="2"/>
  <c r="D102" i="2"/>
  <c r="C253" i="2"/>
  <c r="D168" i="2"/>
  <c r="D23" i="2"/>
  <c r="E20" i="2"/>
  <c r="D20" i="2"/>
  <c r="C85" i="2"/>
  <c r="E85" i="2"/>
  <c r="C282" i="2"/>
  <c r="E445" i="2"/>
  <c r="C262" i="2"/>
  <c r="B225" i="2"/>
  <c r="B193" i="2"/>
  <c r="C242" i="2"/>
  <c r="B197" i="2"/>
  <c r="B445" i="2"/>
  <c r="B198" i="2"/>
  <c r="C279" i="2"/>
  <c r="E252" i="2"/>
  <c r="B184" i="2"/>
  <c r="B256" i="2"/>
  <c r="D226" i="2"/>
  <c r="D199" i="2"/>
  <c r="C78" i="2"/>
  <c r="C115" i="2"/>
  <c r="B92" i="2"/>
  <c r="D257" i="2"/>
  <c r="C224" i="2"/>
  <c r="B182" i="2"/>
  <c r="D253" i="2"/>
  <c r="E111" i="2"/>
  <c r="E67" i="2"/>
  <c r="D52" i="2"/>
  <c r="C17" i="2"/>
  <c r="E98" i="2"/>
  <c r="B60" i="2"/>
  <c r="E44" i="2"/>
  <c r="B17" i="2"/>
  <c r="C163" i="2"/>
  <c r="C117" i="2"/>
  <c r="C51" i="2"/>
  <c r="C159" i="2"/>
  <c r="C35" i="2"/>
  <c r="B47" i="2"/>
  <c r="D11" i="2"/>
  <c r="B86" i="2"/>
  <c r="E62" i="2"/>
  <c r="C11" i="2"/>
  <c r="D292" i="2"/>
  <c r="C275" i="2"/>
  <c r="C191" i="2"/>
  <c r="C294" i="2"/>
  <c r="C71" i="2"/>
  <c r="C243" i="2"/>
  <c r="D60" i="2"/>
  <c r="E25" i="2"/>
  <c r="C43" i="2"/>
  <c r="B239" i="2"/>
  <c r="B146" i="2"/>
  <c r="B24" i="2"/>
  <c r="E56" i="2"/>
  <c r="D56" i="2"/>
  <c r="C139" i="2"/>
  <c r="E139" i="2"/>
  <c r="E158" i="2"/>
  <c r="B158" i="2"/>
  <c r="D158" i="2"/>
  <c r="D516" i="2"/>
  <c r="D299" i="2"/>
  <c r="C315" i="2"/>
  <c r="C274" i="2"/>
  <c r="D192" i="2"/>
  <c r="D239" i="2"/>
  <c r="B192" i="2"/>
  <c r="C445" i="2"/>
  <c r="C277" i="2"/>
  <c r="B243" i="2"/>
  <c r="E299" i="2"/>
  <c r="B258" i="2"/>
  <c r="C234" i="2"/>
  <c r="D223" i="2"/>
  <c r="C193" i="2"/>
  <c r="D220" i="2"/>
  <c r="D108" i="2"/>
  <c r="C185" i="2"/>
  <c r="D114" i="2"/>
  <c r="C90" i="2"/>
  <c r="D219" i="2"/>
  <c r="C182" i="2"/>
  <c r="C96" i="2"/>
  <c r="D48" i="2"/>
  <c r="D200" i="2"/>
  <c r="C60" i="2"/>
  <c r="B111" i="2"/>
  <c r="B67" i="2"/>
  <c r="E40" i="2"/>
  <c r="C144" i="2"/>
  <c r="B98" i="2"/>
  <c r="D63" i="2"/>
  <c r="D40" i="2"/>
  <c r="D163" i="2"/>
  <c r="D117" i="2"/>
  <c r="C121" i="2"/>
  <c r="B23" i="2"/>
  <c r="B46" i="2"/>
  <c r="B121" i="2"/>
  <c r="D86" i="2"/>
  <c r="C56" i="2"/>
  <c r="B274" i="2"/>
  <c r="D193" i="2"/>
  <c r="E102" i="2"/>
  <c r="D211" i="2"/>
  <c r="C141" i="2"/>
  <c r="D62" i="2"/>
  <c r="B4" i="2"/>
  <c r="D65" i="2"/>
  <c r="D189" i="2"/>
  <c r="C47" i="2"/>
  <c r="D24" i="2"/>
  <c r="C74" i="2"/>
  <c r="E141" i="2"/>
  <c r="D202" i="2"/>
  <c r="E202" i="2"/>
  <c r="C202" i="2"/>
  <c r="B21" i="2"/>
  <c r="E21" i="2"/>
  <c r="E49" i="2"/>
  <c r="B49" i="2"/>
  <c r="D106" i="2"/>
  <c r="E106" i="2"/>
  <c r="B32" i="2"/>
  <c r="C32" i="2"/>
  <c r="E42" i="2"/>
  <c r="C42" i="2"/>
  <c r="E135" i="2"/>
  <c r="D135" i="2"/>
  <c r="E99" i="2"/>
  <c r="C99" i="2"/>
  <c r="B275" i="2"/>
  <c r="D275" i="2"/>
  <c r="B292" i="2"/>
  <c r="B299" i="2"/>
  <c r="B218" i="2"/>
  <c r="C197" i="2"/>
  <c r="C239" i="2"/>
  <c r="B183" i="2"/>
  <c r="B187" i="2"/>
  <c r="E213" i="2"/>
  <c r="C257" i="2"/>
  <c r="B252" i="2"/>
  <c r="C187" i="2"/>
  <c r="C218" i="2"/>
  <c r="C165" i="2"/>
  <c r="D213" i="2"/>
  <c r="D184" i="2"/>
  <c r="D115" i="2"/>
  <c r="B159" i="2"/>
  <c r="D142" i="2"/>
  <c r="B108" i="2"/>
  <c r="C142" i="2"/>
  <c r="B115" i="2"/>
  <c r="D94" i="2"/>
  <c r="D74" i="2"/>
  <c r="D279" i="2"/>
  <c r="E230" i="2"/>
  <c r="E154" i="2"/>
  <c r="C111" i="2"/>
  <c r="E142" i="2"/>
  <c r="C67" i="2"/>
  <c r="C10" i="2"/>
  <c r="E131" i="2"/>
  <c r="C98" i="2"/>
  <c r="B63" i="2"/>
  <c r="B10" i="2"/>
  <c r="B37" i="2"/>
  <c r="B144" i="2"/>
  <c r="E108" i="2"/>
  <c r="C46" i="2"/>
  <c r="D121" i="2"/>
  <c r="E87" i="2"/>
  <c r="B43" i="2"/>
  <c r="E26" i="2"/>
  <c r="E10" i="2"/>
  <c r="D218" i="2"/>
  <c r="C106" i="2"/>
  <c r="B270" i="2"/>
  <c r="C200" i="2"/>
  <c r="B99" i="2"/>
  <c r="B262" i="2"/>
  <c r="B130" i="2"/>
  <c r="C48" i="2"/>
  <c r="D46" i="2"/>
  <c r="E127" i="2"/>
  <c r="C127" i="2"/>
  <c r="D238" i="2"/>
  <c r="D42" i="2"/>
  <c r="D159" i="2"/>
  <c r="B11" i="2"/>
  <c r="B226" i="2"/>
  <c r="E155" i="2"/>
  <c r="B155" i="2"/>
  <c r="E175" i="2"/>
  <c r="B51" i="2"/>
  <c r="E188" i="2"/>
  <c r="D188" i="2"/>
  <c r="E277" i="2"/>
  <c r="B277" i="2"/>
  <c r="D216" i="2"/>
  <c r="C216" i="2"/>
  <c r="E216" i="2"/>
  <c r="B128" i="2"/>
  <c r="E128" i="2"/>
  <c r="D128" i="2"/>
  <c r="E105" i="2"/>
  <c r="C105" i="2"/>
  <c r="C395" i="2"/>
  <c r="D294" i="2"/>
  <c r="D342" i="2"/>
  <c r="D310" i="2"/>
  <c r="B251" i="2"/>
  <c r="D183" i="2"/>
  <c r="D198" i="2"/>
  <c r="D315" i="2"/>
  <c r="C342" i="2"/>
  <c r="E294" i="2"/>
  <c r="D225" i="2"/>
  <c r="D185" i="2"/>
  <c r="B213" i="2"/>
  <c r="D136" i="2"/>
  <c r="D243" i="2"/>
  <c r="C158" i="2"/>
  <c r="B136" i="2"/>
  <c r="B83" i="2"/>
  <c r="E265" i="2"/>
  <c r="D141" i="2"/>
  <c r="C114" i="2"/>
  <c r="B90" i="2"/>
  <c r="B69" i="2"/>
  <c r="B151" i="2"/>
  <c r="B230" i="2"/>
  <c r="B154" i="2"/>
  <c r="B38" i="2"/>
  <c r="E78" i="2"/>
  <c r="C31" i="2"/>
  <c r="E114" i="2"/>
  <c r="C63" i="2"/>
  <c r="C38" i="2"/>
  <c r="D8" i="2"/>
  <c r="C40" i="2"/>
  <c r="E176" i="2"/>
  <c r="D144" i="2"/>
  <c r="B102" i="2"/>
  <c r="C86" i="2"/>
  <c r="D32" i="2"/>
  <c r="E123" i="2"/>
  <c r="D4" i="2"/>
  <c r="B143" i="2"/>
  <c r="B87" i="2"/>
  <c r="D43" i="2"/>
  <c r="C278" i="2"/>
  <c r="C211" i="2"/>
  <c r="D261" i="2"/>
  <c r="E91" i="2"/>
  <c r="E256" i="2"/>
  <c r="B41" i="2"/>
  <c r="C24" i="2"/>
  <c r="C135" i="2"/>
  <c r="D49" i="2"/>
  <c r="C91" i="2"/>
  <c r="B150" i="2"/>
  <c r="E150" i="2"/>
  <c r="D150" i="2"/>
  <c r="B57" i="2"/>
  <c r="E57" i="2"/>
  <c r="E55" i="2"/>
  <c r="D55" i="2"/>
  <c r="C249" i="2"/>
  <c r="E249" i="2"/>
  <c r="E186" i="2"/>
  <c r="C186" i="2"/>
  <c r="C37" i="2"/>
  <c r="E37" i="2"/>
  <c r="E75" i="2"/>
  <c r="D75" i="2"/>
  <c r="C14" i="2"/>
  <c r="E14" i="2"/>
  <c r="B284" i="2"/>
  <c r="C192" i="2"/>
  <c r="D270" i="2"/>
  <c r="E234" i="2"/>
  <c r="E200" i="2"/>
  <c r="B249" i="2"/>
  <c r="B267" i="2"/>
  <c r="D151" i="2"/>
  <c r="B85" i="2"/>
  <c r="E169" i="2"/>
  <c r="B191" i="2"/>
  <c r="D155" i="2"/>
  <c r="C131" i="2"/>
  <c r="B265" i="2"/>
  <c r="D191" i="2"/>
  <c r="B131" i="2"/>
  <c r="C65" i="2"/>
  <c r="E190" i="2"/>
  <c r="C230" i="2"/>
  <c r="C154" i="2"/>
  <c r="B78" i="2"/>
  <c r="D38" i="2"/>
  <c r="E61" i="2"/>
  <c r="D34" i="2"/>
  <c r="D175" i="2"/>
  <c r="D61" i="2"/>
  <c r="B31" i="2"/>
  <c r="B169" i="2"/>
  <c r="D176" i="2"/>
  <c r="B45" i="2"/>
  <c r="B105" i="2"/>
  <c r="B35" i="2"/>
  <c r="B123" i="2"/>
  <c r="C87" i="2"/>
  <c r="C20" i="2"/>
  <c r="C4" i="2"/>
  <c r="C261" i="2"/>
  <c r="D395" i="2"/>
  <c r="C251" i="2"/>
  <c r="E74" i="2"/>
  <c r="B282" i="2"/>
  <c r="C94" i="2"/>
  <c r="B106" i="2"/>
  <c r="C256" i="2"/>
  <c r="B202" i="2"/>
  <c r="D99" i="2"/>
  <c r="C238" i="2"/>
  <c r="D47" i="2"/>
  <c r="D71" i="2"/>
  <c r="B112" i="2"/>
  <c r="E112" i="2"/>
  <c r="D112" i="2"/>
  <c r="E352" i="2"/>
  <c r="C352" i="2"/>
  <c r="E8" i="2"/>
  <c r="C8" i="2"/>
  <c r="D245" i="2"/>
  <c r="E245" i="2"/>
  <c r="C245" i="2"/>
  <c r="E66" i="2"/>
  <c r="C66" i="2"/>
  <c r="B476" i="2"/>
  <c r="C284" i="2"/>
  <c r="D224" i="2"/>
  <c r="D187" i="2"/>
  <c r="B224" i="2"/>
  <c r="D267" i="2"/>
  <c r="D83" i="2"/>
  <c r="B234" i="2"/>
  <c r="E199" i="2"/>
  <c r="C136" i="2"/>
  <c r="C265" i="2"/>
  <c r="C130" i="2"/>
  <c r="D91" i="2"/>
  <c r="B61" i="2"/>
  <c r="E253" i="2"/>
  <c r="B190" i="2"/>
  <c r="D85" i="2"/>
  <c r="C233" i="2"/>
  <c r="E52" i="2"/>
  <c r="B175" i="2"/>
  <c r="C169" i="2"/>
  <c r="D69" i="2"/>
  <c r="B34" i="2"/>
  <c r="B176" i="2"/>
  <c r="C45" i="2"/>
  <c r="D105" i="2"/>
  <c r="D66" i="2"/>
  <c r="C123" i="2"/>
  <c r="E185" i="2"/>
  <c r="C223" i="2"/>
  <c r="D92" i="2"/>
  <c r="B56" i="2"/>
  <c r="E238" i="2"/>
  <c r="E94" i="2"/>
  <c r="E219" i="2"/>
  <c r="C23" i="2"/>
  <c r="C198" i="2"/>
  <c r="C21" i="2"/>
  <c r="E211" i="2"/>
  <c r="C516" i="2"/>
  <c r="B42" i="2"/>
  <c r="E143" i="2"/>
  <c r="D143" i="2"/>
  <c r="E15" i="2"/>
  <c r="D15" i="2"/>
  <c r="B171" i="2"/>
  <c r="E171" i="2"/>
  <c r="D258" i="2"/>
  <c r="C258" i="2"/>
  <c r="E41" i="2"/>
  <c r="D41" i="2"/>
  <c r="D178" i="2"/>
  <c r="B178" i="2"/>
  <c r="E178" i="2"/>
  <c r="B342" i="2"/>
  <c r="B310" i="2"/>
  <c r="B516" i="2"/>
  <c r="B352" i="2"/>
  <c r="E284" i="2"/>
  <c r="B315" i="2"/>
  <c r="C183" i="2"/>
  <c r="C310" i="2"/>
  <c r="C292" i="2"/>
  <c r="B278" i="2"/>
  <c r="E223" i="2"/>
  <c r="D282" i="2"/>
  <c r="D251" i="2"/>
  <c r="E267" i="2"/>
  <c r="D186" i="2"/>
  <c r="C226" i="2"/>
  <c r="D233" i="2"/>
  <c r="C189" i="2"/>
  <c r="D126" i="2"/>
  <c r="C62" i="2"/>
  <c r="D139" i="2"/>
  <c r="C168" i="2"/>
  <c r="B233" i="2"/>
  <c r="B71" i="2"/>
  <c r="C26" i="2"/>
  <c r="B26" i="2"/>
  <c r="D51" i="2"/>
  <c r="D45" i="2"/>
  <c r="B165" i="2"/>
  <c r="E17" i="2"/>
  <c r="B242" i="2"/>
  <c r="C188" i="2"/>
  <c r="B219" i="2"/>
  <c r="C126" i="2"/>
  <c r="D278" i="2"/>
  <c r="C178" i="2"/>
  <c r="B65" i="2"/>
  <c r="D130" i="2"/>
  <c r="B20" i="2"/>
  <c r="E48" i="2"/>
  <c r="C15" i="2"/>
  <c r="C112" i="2"/>
  <c r="C55" i="2"/>
  <c r="E34" i="2"/>
  <c r="B294" i="15"/>
  <c r="B300" i="14"/>
  <c r="C3" i="2"/>
  <c r="D3" i="2"/>
  <c r="E3" i="2"/>
  <c r="B3" i="2"/>
  <c r="B307" i="13"/>
  <c r="B313" i="12"/>
  <c r="B317" i="11"/>
  <c r="B337" i="9"/>
  <c r="B340" i="10"/>
  <c r="B352" i="8"/>
  <c r="B341" i="6"/>
  <c r="B353" i="7"/>
  <c r="B348" i="5"/>
  <c r="B363" i="4"/>
  <c r="P12" i="17" l="1"/>
</calcChain>
</file>

<file path=xl/sharedStrings.xml><?xml version="1.0" encoding="utf-8"?>
<sst xmlns="http://schemas.openxmlformats.org/spreadsheetml/2006/main" count="22818" uniqueCount="891">
  <si>
    <t>Opening Round</t>
  </si>
  <si>
    <t>Game One</t>
  </si>
  <si>
    <t>Game Two</t>
  </si>
  <si>
    <t>Game Three</t>
  </si>
  <si>
    <t>Game Four</t>
  </si>
  <si>
    <t>Game Five</t>
  </si>
  <si>
    <t>Game Six</t>
  </si>
  <si>
    <t>Game Seven</t>
  </si>
  <si>
    <t>Game Eight</t>
  </si>
  <si>
    <t>Playoff Round</t>
  </si>
  <si>
    <t>Championship</t>
  </si>
  <si>
    <t>Winner</t>
  </si>
  <si>
    <t>Runner Up</t>
  </si>
  <si>
    <t>Settings</t>
  </si>
  <si>
    <t>Deity AI</t>
  </si>
  <si>
    <t>Standard size</t>
  </si>
  <si>
    <t>Standard/Low sea</t>
  </si>
  <si>
    <t>Normal speed</t>
  </si>
  <si>
    <t>No Tech Trading</t>
  </si>
  <si>
    <t>No Vassals</t>
  </si>
  <si>
    <t>No Events</t>
  </si>
  <si>
    <t>Aggressive AI</t>
  </si>
  <si>
    <t>Results</t>
  </si>
  <si>
    <t>Points</t>
  </si>
  <si>
    <t>First Eliminated</t>
  </si>
  <si>
    <t>Number of Wars</t>
  </si>
  <si>
    <t>Victory Type</t>
  </si>
  <si>
    <t>Victory Date</t>
  </si>
  <si>
    <t>Actual</t>
  </si>
  <si>
    <t>5/3/1</t>
  </si>
  <si>
    <t>10/5/3/1</t>
  </si>
  <si>
    <t>Total</t>
  </si>
  <si>
    <t>Choose Religions</t>
  </si>
  <si>
    <t>Submit Predictions Here:</t>
  </si>
  <si>
    <t>Domination</t>
  </si>
  <si>
    <t>Pericles</t>
  </si>
  <si>
    <t>Spaceship</t>
  </si>
  <si>
    <t>Cultural</t>
  </si>
  <si>
    <t>Game One Total</t>
  </si>
  <si>
    <t>Entries</t>
  </si>
  <si>
    <t>Game Two Total</t>
  </si>
  <si>
    <t>Stalin</t>
  </si>
  <si>
    <t>Huayna Capac</t>
  </si>
  <si>
    <t>Game Three Total</t>
  </si>
  <si>
    <t>Gandhi</t>
  </si>
  <si>
    <t>Asoka</t>
  </si>
  <si>
    <t>Game Four Total</t>
  </si>
  <si>
    <t>Catherine</t>
  </si>
  <si>
    <t>Game Five Total</t>
  </si>
  <si>
    <t>Tokugawa</t>
  </si>
  <si>
    <t>Isabella</t>
  </si>
  <si>
    <t>Shaka</t>
  </si>
  <si>
    <t>Average</t>
  </si>
  <si>
    <t>Game Six Total</t>
  </si>
  <si>
    <t>Alexander</t>
  </si>
  <si>
    <t>Mansa Musa</t>
  </si>
  <si>
    <t>Mehmed</t>
  </si>
  <si>
    <t>Game Seven Total</t>
  </si>
  <si>
    <t>Julius Caesar</t>
  </si>
  <si>
    <t>Kublai Khan</t>
  </si>
  <si>
    <t>Lincoln</t>
  </si>
  <si>
    <t>Game Eight Total</t>
  </si>
  <si>
    <t>Napoleon</t>
  </si>
  <si>
    <t>Pacal</t>
  </si>
  <si>
    <t>Cyrus</t>
  </si>
  <si>
    <t>Best Five</t>
  </si>
  <si>
    <t>Wildcard Total</t>
  </si>
  <si>
    <t>Playoff One</t>
  </si>
  <si>
    <t>Playoff Game One</t>
  </si>
  <si>
    <t>Playoff One Total</t>
  </si>
  <si>
    <t>Playoff Two Total</t>
  </si>
  <si>
    <t>Playoff Two</t>
  </si>
  <si>
    <t>Playoff Game Two</t>
  </si>
  <si>
    <t>Playoff Three Total</t>
  </si>
  <si>
    <t>Playoff Three</t>
  </si>
  <si>
    <t>Playoff Game Three</t>
  </si>
  <si>
    <t>Championship Total</t>
  </si>
  <si>
    <t>Leaders</t>
  </si>
  <si>
    <t>Diplomatic</t>
  </si>
  <si>
    <t>Victoria</t>
  </si>
  <si>
    <t>Montezuma</t>
  </si>
  <si>
    <t>Justinian</t>
  </si>
  <si>
    <t>Louis</t>
  </si>
  <si>
    <t>Elizabeth</t>
  </si>
  <si>
    <t>Championship Game</t>
  </si>
  <si>
    <t>Bismarck</t>
  </si>
  <si>
    <t>Charlemagne</t>
  </si>
  <si>
    <t>Wang Kon</t>
  </si>
  <si>
    <t>De Gaulle</t>
  </si>
  <si>
    <t>Frederick</t>
  </si>
  <si>
    <t>Playoffs</t>
  </si>
  <si>
    <t>Roosevelt</t>
  </si>
  <si>
    <t>Willem</t>
  </si>
  <si>
    <t>Pool 1</t>
  </si>
  <si>
    <t>Pool 2</t>
  </si>
  <si>
    <t>Unseeded</t>
  </si>
  <si>
    <t>Suleiman</t>
  </si>
  <si>
    <t>Joao</t>
  </si>
  <si>
    <t>Suryavarman</t>
  </si>
  <si>
    <t>Saladin</t>
  </si>
  <si>
    <t>Peter</t>
  </si>
  <si>
    <t>Mao Zedong</t>
  </si>
  <si>
    <t>Boudica</t>
  </si>
  <si>
    <t>Hannibal</t>
  </si>
  <si>
    <t>Brennus</t>
  </si>
  <si>
    <t>Qin</t>
  </si>
  <si>
    <t>Ragnar</t>
  </si>
  <si>
    <t>Darius</t>
  </si>
  <si>
    <t>Hammurabi</t>
  </si>
  <si>
    <t>Augustus</t>
  </si>
  <si>
    <t>Ramesses</t>
  </si>
  <si>
    <t>Churchill</t>
  </si>
  <si>
    <t>Genghis Khan</t>
  </si>
  <si>
    <t>Gilgamesh</t>
  </si>
  <si>
    <t>Hatshepsut</t>
  </si>
  <si>
    <t>Sitting Bull</t>
  </si>
  <si>
    <t>Washington</t>
  </si>
  <si>
    <t>Video Preview:</t>
  </si>
  <si>
    <t>Zara Yaqob</t>
  </si>
  <si>
    <t>Leader 1</t>
  </si>
  <si>
    <t>Leader 2</t>
  </si>
  <si>
    <t>Leader 3</t>
  </si>
  <si>
    <t>Leader 4</t>
  </si>
  <si>
    <t>Leader 5</t>
  </si>
  <si>
    <t>Leader 6</t>
  </si>
  <si>
    <t>Leader 7</t>
  </si>
  <si>
    <t>Leader 8</t>
  </si>
  <si>
    <t>Leader 9</t>
  </si>
  <si>
    <t>Leader 10</t>
  </si>
  <si>
    <t>Temperate Climate</t>
  </si>
  <si>
    <t>C</t>
  </si>
  <si>
    <t>P</t>
  </si>
  <si>
    <t>Score</t>
  </si>
  <si>
    <t>C = Cost spent to purchase</t>
  </si>
  <si>
    <t>P = Points scored</t>
  </si>
  <si>
    <t>Kills</t>
  </si>
  <si>
    <t>Asclepius</t>
  </si>
  <si>
    <t>Kretning</t>
  </si>
  <si>
    <t>haphazard1</t>
  </si>
  <si>
    <t>Vincarius</t>
  </si>
  <si>
    <t>Plain Cow</t>
  </si>
  <si>
    <t>Anih</t>
  </si>
  <si>
    <t>random.org</t>
  </si>
  <si>
    <t>Kaitzilla</t>
  </si>
  <si>
    <t>Smosism</t>
  </si>
  <si>
    <t>AVERAGE</t>
  </si>
  <si>
    <t>Wildcard Game</t>
  </si>
  <si>
    <t>Wildcard</t>
  </si>
  <si>
    <t>Kjotleik</t>
  </si>
  <si>
    <t>ABC170</t>
  </si>
  <si>
    <t>Jol Nar Binks</t>
  </si>
  <si>
    <t>LinkMarioSamus</t>
  </si>
  <si>
    <t>Lobster667</t>
  </si>
  <si>
    <t>maniamuse</t>
  </si>
  <si>
    <t>Kuro</t>
  </si>
  <si>
    <t xml:space="preserve">Churchill </t>
  </si>
  <si>
    <t>Deeby</t>
  </si>
  <si>
    <t>Metalog</t>
  </si>
  <si>
    <t>TK Maxx</t>
  </si>
  <si>
    <t>Paarai</t>
  </si>
  <si>
    <t>UpTheArctic</t>
  </si>
  <si>
    <t>nice toes xx</t>
  </si>
  <si>
    <t>XenonDragonfly</t>
  </si>
  <si>
    <t>luddite</t>
  </si>
  <si>
    <t>mooaddict</t>
  </si>
  <si>
    <t>Diggus Bickus</t>
  </si>
  <si>
    <t>asm</t>
  </si>
  <si>
    <t>Peralinth</t>
  </si>
  <si>
    <t>Dignan</t>
  </si>
  <si>
    <t>Saar</t>
  </si>
  <si>
    <t>Flow</t>
  </si>
  <si>
    <t>Alex Wolf</t>
  </si>
  <si>
    <t>Dantski</t>
  </si>
  <si>
    <t>Stevomat</t>
  </si>
  <si>
    <t>Paul Thomas</t>
  </si>
  <si>
    <t>Jonas132</t>
  </si>
  <si>
    <t>NotSpamBot</t>
  </si>
  <si>
    <t>Sir Coleville of the Dale</t>
  </si>
  <si>
    <t>nKmunk</t>
  </si>
  <si>
    <t>Rude_i_Wredne</t>
  </si>
  <si>
    <t>Curaw</t>
  </si>
  <si>
    <t>Dolwin</t>
  </si>
  <si>
    <t>TheOneAndOnlyAtesh</t>
  </si>
  <si>
    <t>hasuprotoss</t>
  </si>
  <si>
    <t>avantion</t>
  </si>
  <si>
    <t>Pernajuel</t>
  </si>
  <si>
    <t>Cornwall Seldom Disappoints</t>
  </si>
  <si>
    <t>67SixSevenVIVIISeisSiete</t>
  </si>
  <si>
    <t>Trenloe</t>
  </si>
  <si>
    <t>danjuno</t>
  </si>
  <si>
    <t>helmen32</t>
  </si>
  <si>
    <t>Zyrden</t>
  </si>
  <si>
    <t>Caylon</t>
  </si>
  <si>
    <t>silverflame128</t>
  </si>
  <si>
    <t>SleepingRoger</t>
  </si>
  <si>
    <t>Paul Franz</t>
  </si>
  <si>
    <t>Methyl Ethyl</t>
  </si>
  <si>
    <t>Bellomorphe</t>
  </si>
  <si>
    <t>Khnud</t>
  </si>
  <si>
    <t>Mad Mat</t>
  </si>
  <si>
    <t>Ham</t>
  </si>
  <si>
    <t>GreenJacket</t>
  </si>
  <si>
    <t>Newton</t>
  </si>
  <si>
    <t>SLazar</t>
  </si>
  <si>
    <t>Daraexus</t>
  </si>
  <si>
    <t>Antemania</t>
  </si>
  <si>
    <t>Cramoguitar</t>
  </si>
  <si>
    <t>Joey Bread</t>
  </si>
  <si>
    <t>Eic</t>
  </si>
  <si>
    <t>Falgund</t>
  </si>
  <si>
    <t>Trystan</t>
  </si>
  <si>
    <t>Dark Savant</t>
  </si>
  <si>
    <t>Fwendly Mushwoom</t>
  </si>
  <si>
    <t>the_lord_admiral</t>
  </si>
  <si>
    <t>Mirror</t>
  </si>
  <si>
    <t>CompoundInterest</t>
  </si>
  <si>
    <t>gnuej</t>
  </si>
  <si>
    <t>Byrdman</t>
  </si>
  <si>
    <t>3_Taverena</t>
  </si>
  <si>
    <t>smiregal</t>
  </si>
  <si>
    <t>MSDoL</t>
  </si>
  <si>
    <t>Blervis</t>
  </si>
  <si>
    <t>Dicorion</t>
  </si>
  <si>
    <t>Rando</t>
  </si>
  <si>
    <t>Nathan S</t>
  </si>
  <si>
    <t>OnlineVideoSurfer</t>
  </si>
  <si>
    <t>Orangeknight28</t>
  </si>
  <si>
    <t>MavisOfTheDead</t>
  </si>
  <si>
    <t>Justin R</t>
  </si>
  <si>
    <t>Ants</t>
  </si>
  <si>
    <t>Myth</t>
  </si>
  <si>
    <t>CCSkyfish</t>
  </si>
  <si>
    <t>Leverquin</t>
  </si>
  <si>
    <t>Quiddity</t>
  </si>
  <si>
    <t>Bad Internet</t>
  </si>
  <si>
    <t>beta1369</t>
  </si>
  <si>
    <t>RefSteel</t>
  </si>
  <si>
    <t>Still Eternity</t>
  </si>
  <si>
    <t>StrategicArchive</t>
  </si>
  <si>
    <t>jazzart</t>
  </si>
  <si>
    <t>Cattan</t>
  </si>
  <si>
    <t>Texas Flood</t>
  </si>
  <si>
    <t>Pinella19</t>
  </si>
  <si>
    <t>GieG81</t>
  </si>
  <si>
    <t>Mousey</t>
  </si>
  <si>
    <t>Kharush</t>
  </si>
  <si>
    <t>Greeny</t>
  </si>
  <si>
    <t>Kurde_Ptys</t>
  </si>
  <si>
    <t>scheals</t>
  </si>
  <si>
    <t>T K</t>
  </si>
  <si>
    <t>Yorick</t>
  </si>
  <si>
    <t>urbestfriend</t>
  </si>
  <si>
    <t>Gemini 3</t>
  </si>
  <si>
    <t>Cornflakes</t>
  </si>
  <si>
    <t>Slashin'</t>
  </si>
  <si>
    <t>marbe166</t>
  </si>
  <si>
    <t>Ragsie</t>
  </si>
  <si>
    <t>Gordon Freeman</t>
  </si>
  <si>
    <t>Will Engel</t>
  </si>
  <si>
    <t>Ryan</t>
  </si>
  <si>
    <t>LumpisDead</t>
  </si>
  <si>
    <t>Coolveinzap</t>
  </si>
  <si>
    <t>Kami</t>
  </si>
  <si>
    <t>Packers5280</t>
  </si>
  <si>
    <t>Capellan</t>
  </si>
  <si>
    <t>Moo2400</t>
  </si>
  <si>
    <t>TonySabs</t>
  </si>
  <si>
    <t>ZincAlloy</t>
  </si>
  <si>
    <t>Retz</t>
  </si>
  <si>
    <t>kedddy</t>
  </si>
  <si>
    <t>Smart Random.org</t>
  </si>
  <si>
    <t>BluesyCobalt</t>
  </si>
  <si>
    <t>Thrasybulos</t>
  </si>
  <si>
    <t>MayonakaYuki</t>
  </si>
  <si>
    <t>IntoTheMiso</t>
  </si>
  <si>
    <t>Magnum</t>
  </si>
  <si>
    <t>Atmqsphere</t>
  </si>
  <si>
    <t>Schmun</t>
  </si>
  <si>
    <t>Ayat</t>
  </si>
  <si>
    <t>Eldest</t>
  </si>
  <si>
    <t>GeneralKilCavalry</t>
  </si>
  <si>
    <t>Tomasz</t>
  </si>
  <si>
    <t>doubleA</t>
  </si>
  <si>
    <t>ThoricFrame</t>
  </si>
  <si>
    <t>RandomKesaranPasaran</t>
  </si>
  <si>
    <t>kingboyd</t>
  </si>
  <si>
    <t>Slowpeach</t>
  </si>
  <si>
    <t>kcostell</t>
  </si>
  <si>
    <t>soylentWill</t>
  </si>
  <si>
    <t>Odgaard</t>
  </si>
  <si>
    <t>dankok8</t>
  </si>
  <si>
    <t>Leloder</t>
  </si>
  <si>
    <t>SenTex</t>
  </si>
  <si>
    <t>Maquis</t>
  </si>
  <si>
    <t>DemT</t>
  </si>
  <si>
    <t>King Nailoh</t>
  </si>
  <si>
    <t>Daniel Boone</t>
  </si>
  <si>
    <t>Dagoth Gares</t>
  </si>
  <si>
    <t>Treecat</t>
  </si>
  <si>
    <t>Cius</t>
  </si>
  <si>
    <t>NicholaSolstice</t>
  </si>
  <si>
    <t>Dazzle</t>
  </si>
  <si>
    <t>blueTango</t>
  </si>
  <si>
    <t>Alhambram</t>
  </si>
  <si>
    <t>WorldMapGaming</t>
  </si>
  <si>
    <t>Azza</t>
  </si>
  <si>
    <t>Plains-Cow</t>
  </si>
  <si>
    <t>Blaine</t>
  </si>
  <si>
    <t>metalgamer95</t>
  </si>
  <si>
    <t>Shpoko</t>
  </si>
  <si>
    <t>Menhir Rocksolid</t>
  </si>
  <si>
    <t>Xist10</t>
  </si>
  <si>
    <t>Bruticus</t>
  </si>
  <si>
    <t>Vergilou</t>
  </si>
  <si>
    <t>kreseczka</t>
  </si>
  <si>
    <t>Jojo</t>
  </si>
  <si>
    <t>Sowwhats</t>
  </si>
  <si>
    <t>Silence of the Clams</t>
  </si>
  <si>
    <t>Aneirin is 3</t>
  </si>
  <si>
    <t>snipee356</t>
  </si>
  <si>
    <t>AquaTsar17</t>
  </si>
  <si>
    <t>Syrinius</t>
  </si>
  <si>
    <t>moerb</t>
  </si>
  <si>
    <t>purple porcupine</t>
  </si>
  <si>
    <t>blindeli</t>
  </si>
  <si>
    <t>ManliestManlet</t>
  </si>
  <si>
    <t>gramm</t>
  </si>
  <si>
    <t>Smelly Mildred</t>
  </si>
  <si>
    <t>Simeon</t>
  </si>
  <si>
    <t>Koopatroopaturtle</t>
  </si>
  <si>
    <t>Gmr</t>
  </si>
  <si>
    <t>Mansa da man</t>
  </si>
  <si>
    <t>Ugh Sitting Bull</t>
  </si>
  <si>
    <t>Keler</t>
  </si>
  <si>
    <t>Arthgal</t>
  </si>
  <si>
    <t>Guanidine</t>
  </si>
  <si>
    <t>BledDest</t>
  </si>
  <si>
    <t>Bernn</t>
  </si>
  <si>
    <t>Kp</t>
  </si>
  <si>
    <t>Gameologist</t>
  </si>
  <si>
    <t>happydonuts13</t>
  </si>
  <si>
    <t>Elm4gor</t>
  </si>
  <si>
    <t>shallow_thought</t>
  </si>
  <si>
    <t>Madmandoc</t>
  </si>
  <si>
    <t>Scienceman</t>
  </si>
  <si>
    <t>zoogzoog</t>
  </si>
  <si>
    <t>MyFantasyPicks</t>
  </si>
  <si>
    <t>Rik Meleet</t>
  </si>
  <si>
    <t>Zalson</t>
  </si>
  <si>
    <t>terminallychill3000</t>
  </si>
  <si>
    <t>J&amp;J</t>
  </si>
  <si>
    <t>jscott457</t>
  </si>
  <si>
    <t>Tobsaromia</t>
  </si>
  <si>
    <t>UR01</t>
  </si>
  <si>
    <t>furo</t>
  </si>
  <si>
    <t>Lucas21</t>
  </si>
  <si>
    <t>j_mie6</t>
  </si>
  <si>
    <t>delan</t>
  </si>
  <si>
    <t>Willow Arkan</t>
  </si>
  <si>
    <t>rekenner</t>
  </si>
  <si>
    <t>nabaxo</t>
  </si>
  <si>
    <t>Jaylow7</t>
  </si>
  <si>
    <t>Servaniss</t>
  </si>
  <si>
    <t>Minkar</t>
  </si>
  <si>
    <t>Josh</t>
  </si>
  <si>
    <t>Colors</t>
  </si>
  <si>
    <t>Schwarzschilda</t>
  </si>
  <si>
    <t>Remark</t>
  </si>
  <si>
    <t>Calgar101</t>
  </si>
  <si>
    <t>Gambledor</t>
  </si>
  <si>
    <t>smithy</t>
  </si>
  <si>
    <t>Greatmefisto</t>
  </si>
  <si>
    <t>Misio</t>
  </si>
  <si>
    <t>jukesey</t>
  </si>
  <si>
    <t>pkrbt</t>
  </si>
  <si>
    <t>sudo nym</t>
  </si>
  <si>
    <t>lymond</t>
  </si>
  <si>
    <t>Sunaaj</t>
  </si>
  <si>
    <t>gaslight gatekeep girlboss</t>
  </si>
  <si>
    <t>Amicalola</t>
  </si>
  <si>
    <t>NeoPhobos</t>
  </si>
  <si>
    <t>jarrebesetoert</t>
  </si>
  <si>
    <t>Knutky</t>
  </si>
  <si>
    <t>El Grillo</t>
  </si>
  <si>
    <t>Burninator1729</t>
  </si>
  <si>
    <t>0urBall</t>
  </si>
  <si>
    <t>HofRot</t>
  </si>
  <si>
    <t>GT</t>
  </si>
  <si>
    <t>Ken Adams</t>
  </si>
  <si>
    <t>Dacamster</t>
  </si>
  <si>
    <t>Whitebeard</t>
  </si>
  <si>
    <t>Branko71</t>
  </si>
  <si>
    <t>Jabah</t>
  </si>
  <si>
    <t>Eauxps I. Fourgott</t>
  </si>
  <si>
    <t>aubbls</t>
  </si>
  <si>
    <t>klops</t>
  </si>
  <si>
    <t>Vincent</t>
  </si>
  <si>
    <t>JTZ</t>
  </si>
  <si>
    <t>tenaciouspaste</t>
  </si>
  <si>
    <t>lZiNl</t>
  </si>
  <si>
    <t>eyser</t>
  </si>
  <si>
    <t>Absynthe</t>
  </si>
  <si>
    <t>Zach C</t>
  </si>
  <si>
    <t>Flunky</t>
  </si>
  <si>
    <t>Etir</t>
  </si>
  <si>
    <t>RareApuEnjoyer</t>
  </si>
  <si>
    <t>Abuyin Ibn Djadir</t>
  </si>
  <si>
    <t>Walloper</t>
  </si>
  <si>
    <t>Tim Bacci</t>
  </si>
  <si>
    <t>CharlemagneGandhiPericlesTokugawa</t>
  </si>
  <si>
    <t>WaiNG KON</t>
  </si>
  <si>
    <t>AlamakSirrah</t>
  </si>
  <si>
    <t>SittinDown</t>
  </si>
  <si>
    <t>totbald</t>
  </si>
  <si>
    <t>Daisycutter312</t>
  </si>
  <si>
    <t>Saxo Grammaticus</t>
  </si>
  <si>
    <t>Gaffer</t>
  </si>
  <si>
    <t>Marek37</t>
  </si>
  <si>
    <t>Jouzou</t>
  </si>
  <si>
    <t>VoteZaphod</t>
  </si>
  <si>
    <t>ebian</t>
  </si>
  <si>
    <t>ColdestFalcon</t>
  </si>
  <si>
    <t>abuzeus</t>
  </si>
  <si>
    <t>Pahan Henkseli</t>
  </si>
  <si>
    <t>Takuan</t>
  </si>
  <si>
    <t>Baalbechou</t>
  </si>
  <si>
    <t>SinasAppel</t>
  </si>
  <si>
    <t>Brz</t>
  </si>
  <si>
    <t>Mari/Nausicaa</t>
  </si>
  <si>
    <t>WinglessFlier</t>
  </si>
  <si>
    <t>Ouwia</t>
  </si>
  <si>
    <t>LukeT</t>
  </si>
  <si>
    <t>a pen-dragon</t>
  </si>
  <si>
    <t>Tortoise</t>
  </si>
  <si>
    <t>SleepingDragon5</t>
  </si>
  <si>
    <t>Xinitiao</t>
  </si>
  <si>
    <t>Yossarian</t>
  </si>
  <si>
    <t>jem</t>
  </si>
  <si>
    <t>teuk</t>
  </si>
  <si>
    <t>GreilMercenary</t>
  </si>
  <si>
    <t>civac2</t>
  </si>
  <si>
    <t>Bea</t>
  </si>
  <si>
    <t>bellarch</t>
  </si>
  <si>
    <t>JackDRB</t>
  </si>
  <si>
    <t>shsboog81</t>
  </si>
  <si>
    <t>MathBandit</t>
  </si>
  <si>
    <t>Grahf</t>
  </si>
  <si>
    <t>Fippy</t>
  </si>
  <si>
    <t>Tank Sinatra</t>
  </si>
  <si>
    <t>DCDCDCDCD</t>
  </si>
  <si>
    <t>Fernille</t>
  </si>
  <si>
    <t>Barbageddon</t>
  </si>
  <si>
    <t>Regular Human Person</t>
  </si>
  <si>
    <t>Glód</t>
  </si>
  <si>
    <t>Westbrook348</t>
  </si>
  <si>
    <t>Gotredeyes</t>
  </si>
  <si>
    <t>Saucer Crab</t>
  </si>
  <si>
    <t>Marcop</t>
  </si>
  <si>
    <t>Cuthraxys</t>
  </si>
  <si>
    <t>ProfessorT</t>
  </si>
  <si>
    <t>Jep</t>
  </si>
  <si>
    <t>ManiaMuse</t>
  </si>
  <si>
    <t>2nd place</t>
  </si>
  <si>
    <t>Smiggur</t>
  </si>
  <si>
    <t>Evensplit</t>
  </si>
  <si>
    <t>Quealls</t>
  </si>
  <si>
    <t>thepthep</t>
  </si>
  <si>
    <t>quickie</t>
  </si>
  <si>
    <t>trancyT</t>
  </si>
  <si>
    <t>shrimpeyes</t>
  </si>
  <si>
    <t>soporific</t>
  </si>
  <si>
    <t>Leener</t>
  </si>
  <si>
    <t>EMT</t>
  </si>
  <si>
    <t>Plebian727</t>
  </si>
  <si>
    <t>donnie</t>
  </si>
  <si>
    <t>Raylan Givens</t>
  </si>
  <si>
    <t>notCritic</t>
  </si>
  <si>
    <t>Sullla</t>
  </si>
  <si>
    <t>vivillondevil</t>
  </si>
  <si>
    <t>LemonIsGood</t>
  </si>
  <si>
    <t>None</t>
  </si>
  <si>
    <t>Time</t>
  </si>
  <si>
    <t>Turn 300</t>
  </si>
  <si>
    <t>Mansa Musa - G1, T235</t>
  </si>
  <si>
    <t>Kublai Khan - G1, T262</t>
  </si>
  <si>
    <t>Cyrus - G1, T287</t>
  </si>
  <si>
    <t>Spaceship, Turn 298</t>
  </si>
  <si>
    <t>https://www.youtube.com/watch?v=6MAq3uWM4RA</t>
  </si>
  <si>
    <t>Atroxis</t>
  </si>
  <si>
    <t>schylock</t>
  </si>
  <si>
    <t>SageAcrin</t>
  </si>
  <si>
    <t>Nylan</t>
  </si>
  <si>
    <t>Optimist</t>
  </si>
  <si>
    <t>Pessimist</t>
  </si>
  <si>
    <t>Mick Reese</t>
  </si>
  <si>
    <t>Belisarius</t>
  </si>
  <si>
    <t>muppet70</t>
  </si>
  <si>
    <t>Marcus</t>
  </si>
  <si>
    <t>Chaplain Y</t>
  </si>
  <si>
    <t>GarlickWitch</t>
  </si>
  <si>
    <t>lodente</t>
  </si>
  <si>
    <t>King Qotan</t>
  </si>
  <si>
    <t>kurko</t>
  </si>
  <si>
    <t>Yorbon</t>
  </si>
  <si>
    <t>Aim7</t>
  </si>
  <si>
    <t>Goofysoccer</t>
  </si>
  <si>
    <t>Chitis, Right?</t>
  </si>
  <si>
    <t>Sergey Podushko</t>
  </si>
  <si>
    <t>bthoward1990</t>
  </si>
  <si>
    <t>StandingBull</t>
  </si>
  <si>
    <t>Discoman</t>
  </si>
  <si>
    <t>Hamm</t>
  </si>
  <si>
    <t>abcde</t>
  </si>
  <si>
    <t>Hicky</t>
  </si>
  <si>
    <t>Captain_BLT</t>
  </si>
  <si>
    <t>Wikingo</t>
  </si>
  <si>
    <t>AncientNoob</t>
  </si>
  <si>
    <t>Planes Cow</t>
  </si>
  <si>
    <t>salus</t>
  </si>
  <si>
    <t>Braza</t>
  </si>
  <si>
    <t>Large Larry</t>
  </si>
  <si>
    <t>johnnydavis</t>
  </si>
  <si>
    <t>Kedddy</t>
  </si>
  <si>
    <t>RNGesus</t>
  </si>
  <si>
    <t>Dcdcdcdcd</t>
  </si>
  <si>
    <t>lkendter</t>
  </si>
  <si>
    <t>Grace</t>
  </si>
  <si>
    <t>Agni Neres</t>
  </si>
  <si>
    <t>Elderly</t>
  </si>
  <si>
    <t>Chessala</t>
  </si>
  <si>
    <t>Civ4Master</t>
  </si>
  <si>
    <t>Terminallychill3000</t>
  </si>
  <si>
    <t>Red Pearl</t>
  </si>
  <si>
    <t>c3xxxxx</t>
  </si>
  <si>
    <t>asm-bayesean</t>
  </si>
  <si>
    <t>Noble Zarkon</t>
  </si>
  <si>
    <t>Jarhead</t>
  </si>
  <si>
    <t>Biggie</t>
  </si>
  <si>
    <t>AlmostAGhost</t>
  </si>
  <si>
    <t>Eira</t>
  </si>
  <si>
    <t>Ben Joyce</t>
  </si>
  <si>
    <t>Bromberg Magic</t>
  </si>
  <si>
    <t>ET</t>
  </si>
  <si>
    <t>Ondore's Lies</t>
  </si>
  <si>
    <t>Hesmyrr</t>
  </si>
  <si>
    <t>squahoda</t>
  </si>
  <si>
    <t>KaylatheGr8</t>
  </si>
  <si>
    <t>Vunterslaush</t>
  </si>
  <si>
    <t>Reiker</t>
  </si>
  <si>
    <t>Cuth</t>
  </si>
  <si>
    <t>plebian727</t>
  </si>
  <si>
    <t>Donnie</t>
  </si>
  <si>
    <t>Fenn</t>
  </si>
  <si>
    <t>pindicator</t>
  </si>
  <si>
    <t>mical__</t>
  </si>
  <si>
    <t>TiglathPileser</t>
  </si>
  <si>
    <t>Turn 280</t>
  </si>
  <si>
    <t>Alexander - G2, T168</t>
  </si>
  <si>
    <t>Hannibal - G2, T171</t>
  </si>
  <si>
    <t>Ragnar - G2, T264</t>
  </si>
  <si>
    <t>Willem - G2, T296</t>
  </si>
  <si>
    <t>Spaceship, Turn 334</t>
  </si>
  <si>
    <t>Kong Cena</t>
  </si>
  <si>
    <t>Salus</t>
  </si>
  <si>
    <t>Аџдахак</t>
  </si>
  <si>
    <t>Delrancho153</t>
  </si>
  <si>
    <t>Worldmapgaming</t>
  </si>
  <si>
    <t>JumboJ</t>
  </si>
  <si>
    <t>Zora</t>
  </si>
  <si>
    <t>FlameCarry</t>
  </si>
  <si>
    <t>NotPlainscow</t>
  </si>
  <si>
    <t>John AI</t>
  </si>
  <si>
    <t>Spanky</t>
  </si>
  <si>
    <t>Lkendter</t>
  </si>
  <si>
    <t>Jaojo</t>
  </si>
  <si>
    <t>Ranmilia</t>
  </si>
  <si>
    <t>RikuPiku</t>
  </si>
  <si>
    <t>Nuclear dragons</t>
  </si>
  <si>
    <t>ARC-144</t>
  </si>
  <si>
    <t>darkcobra1990</t>
  </si>
  <si>
    <t>Faded_Outline</t>
  </si>
  <si>
    <t>langustine</t>
  </si>
  <si>
    <t>Nice toes xx</t>
  </si>
  <si>
    <t>Jukesey</t>
  </si>
  <si>
    <t>Jeff Probst</t>
  </si>
  <si>
    <t>Andy</t>
  </si>
  <si>
    <t>eaglealan64</t>
  </si>
  <si>
    <t>vonadler</t>
  </si>
  <si>
    <t>Puk</t>
  </si>
  <si>
    <t>Random Selection</t>
  </si>
  <si>
    <t>Lumpisdead</t>
  </si>
  <si>
    <t>KENTA</t>
  </si>
  <si>
    <t>Holden</t>
  </si>
  <si>
    <t>wololopurgisnacht</t>
  </si>
  <si>
    <t>Pacal - G3, T154</t>
  </si>
  <si>
    <t>Pericles - G3, T260</t>
  </si>
  <si>
    <t>Julius Caesar - G3, T289</t>
  </si>
  <si>
    <t>Domination, Turn 319</t>
  </si>
  <si>
    <t>https://www.youtube.com/watch?v=RyeX7EF0Pfk</t>
  </si>
  <si>
    <t>https://www.youtube.com/watch?v=GT-OsNHOmwA</t>
  </si>
  <si>
    <t>yorbon</t>
  </si>
  <si>
    <t>notrich</t>
  </si>
  <si>
    <t>BotSpamBot</t>
  </si>
  <si>
    <t>Bohemian Bard</t>
  </si>
  <si>
    <t>PrometheusX9</t>
  </si>
  <si>
    <t>elm4gor</t>
  </si>
  <si>
    <t>AutomatedTeller</t>
  </si>
  <si>
    <t>Mrs Benidorm</t>
  </si>
  <si>
    <t>Kamek's Picks (Sergey)</t>
  </si>
  <si>
    <t>Aleinghi</t>
  </si>
  <si>
    <t>NegativeRainbow</t>
  </si>
  <si>
    <t>Elijah M</t>
  </si>
  <si>
    <t>Mr. Cairo</t>
  </si>
  <si>
    <t>Azaah</t>
  </si>
  <si>
    <t>DerMarco</t>
  </si>
  <si>
    <t>Kevin B</t>
  </si>
  <si>
    <t>Trace</t>
  </si>
  <si>
    <t>DarkCobra1990</t>
  </si>
  <si>
    <t>Space African Jesus</t>
  </si>
  <si>
    <t>thestick</t>
  </si>
  <si>
    <t>Dac for fun guess</t>
  </si>
  <si>
    <t>yaz</t>
  </si>
  <si>
    <t>GP</t>
  </si>
  <si>
    <t>Namba</t>
  </si>
  <si>
    <t>Peter - G4, T168</t>
  </si>
  <si>
    <t>Boudica - G4, T216</t>
  </si>
  <si>
    <t>Charlemagne - G4, T285</t>
  </si>
  <si>
    <t>Culture, Turn 293</t>
  </si>
  <si>
    <t>https://www.youtube.com/watch?v=F6GhSKlH_cI</t>
  </si>
  <si>
    <t>GIN</t>
  </si>
  <si>
    <t>Vesper</t>
  </si>
  <si>
    <t>happyant</t>
  </si>
  <si>
    <t>Unrat</t>
  </si>
  <si>
    <t>SIIN</t>
  </si>
  <si>
    <t>LickyKitty</t>
  </si>
  <si>
    <t>buffalax</t>
  </si>
  <si>
    <t>Pwerfaker</t>
  </si>
  <si>
    <t>YoungGarrett</t>
  </si>
  <si>
    <t>Damon82</t>
  </si>
  <si>
    <t>Washington - G5, T235</t>
  </si>
  <si>
    <t>Culture, Turn 306</t>
  </si>
  <si>
    <t>https://www.youtube.com/watch?v=mkDDqoXTgSw</t>
  </si>
  <si>
    <t>drmandarinorange</t>
  </si>
  <si>
    <t>LaDeche</t>
  </si>
  <si>
    <t>throwaway</t>
  </si>
  <si>
    <t>TripleJ</t>
  </si>
  <si>
    <t>Doude</t>
  </si>
  <si>
    <t>Iron Chancellor</t>
  </si>
  <si>
    <t>LKendter</t>
  </si>
  <si>
    <t>ariosto</t>
  </si>
  <si>
    <t>jeffelammar</t>
  </si>
  <si>
    <t>knutky</t>
  </si>
  <si>
    <t>Bibméo</t>
  </si>
  <si>
    <t>Akson</t>
  </si>
  <si>
    <t>Nothing Ever Happens</t>
  </si>
  <si>
    <t>Sally Cabrera</t>
  </si>
  <si>
    <t>Langustine</t>
  </si>
  <si>
    <t>Hissssss</t>
  </si>
  <si>
    <t>ProfessorTwitch</t>
  </si>
  <si>
    <t>Mehmed - G6, T161</t>
  </si>
  <si>
    <t>Shaka - G6, T196</t>
  </si>
  <si>
    <t>Isabella - G6, T213</t>
  </si>
  <si>
    <t>Bismarck - G6, T300</t>
  </si>
  <si>
    <t>Culture, Turn 324</t>
  </si>
  <si>
    <t>https://www.youtube.com/watch?v=LnJQyU8qg3s</t>
  </si>
  <si>
    <t>Lominal</t>
  </si>
  <si>
    <t>El Cid</t>
  </si>
  <si>
    <t>Powerfaker</t>
  </si>
  <si>
    <t>drGeorg</t>
  </si>
  <si>
    <t>RikuPIku</t>
  </si>
  <si>
    <t>Moziwasright</t>
  </si>
  <si>
    <t>Mao Zedong - G7, T166</t>
  </si>
  <si>
    <t>Genghis Khan - G7, T166</t>
  </si>
  <si>
    <t>Domination, Turn 353</t>
  </si>
  <si>
    <t>https://www.youtube.com/watch?v=BNU9WiaMEMw</t>
  </si>
  <si>
    <t>Mat Lima</t>
  </si>
  <si>
    <t>schlalex</t>
  </si>
  <si>
    <t>AidanK</t>
  </si>
  <si>
    <t>Asalyon</t>
  </si>
  <si>
    <t>Tante Yvonne</t>
  </si>
  <si>
    <t>For</t>
  </si>
  <si>
    <t>Sal</t>
  </si>
  <si>
    <t>badbradgaming</t>
  </si>
  <si>
    <t>moziwasright</t>
  </si>
  <si>
    <t>Suleiman - G8, T96</t>
  </si>
  <si>
    <t>Napoleon - G8, T167</t>
  </si>
  <si>
    <t>Augustus - G8, T246</t>
  </si>
  <si>
    <t>De Gaulle - G8, T272</t>
  </si>
  <si>
    <t>Churchill - G8, T295</t>
  </si>
  <si>
    <t>Spaceship, Turn 325</t>
  </si>
  <si>
    <t>https://www.youtube.com/watch?v=QULVChf-epM&amp;</t>
  </si>
  <si>
    <t>cyrus</t>
  </si>
  <si>
    <t>SomethingAboutBears</t>
  </si>
  <si>
    <t>Kofiman</t>
  </si>
  <si>
    <t>Jscott457</t>
  </si>
  <si>
    <t>Zbyszke</t>
  </si>
  <si>
    <t>Sal ‘,:)</t>
  </si>
  <si>
    <t>Veblen</t>
  </si>
  <si>
    <t>Heartpick</t>
  </si>
  <si>
    <t>Huayna Capac AI</t>
  </si>
  <si>
    <t>Latif</t>
  </si>
  <si>
    <t>Precious Pookling</t>
  </si>
  <si>
    <t>LordNwahs</t>
  </si>
  <si>
    <t xml:space="preserve">Sitting Bull </t>
  </si>
  <si>
    <t>Montezuma - WC, T187</t>
  </si>
  <si>
    <t>Saladin - WC, T195</t>
  </si>
  <si>
    <t>Roosevelt - WC, T242</t>
  </si>
  <si>
    <t>Lincoln - WC, T253</t>
  </si>
  <si>
    <t>Huayna Capac - WC, T301</t>
  </si>
  <si>
    <t>Spaceship, Turn 336</t>
  </si>
  <si>
    <t>https://www.youtube.com/watch?v=kU9O4-uGD5I</t>
  </si>
  <si>
    <t>starcolour1990</t>
  </si>
  <si>
    <t>BlackSwan</t>
  </si>
  <si>
    <t>Voga</t>
  </si>
  <si>
    <t>Asoka - P1, T155</t>
  </si>
  <si>
    <t>Wang Kon - P1, T212</t>
  </si>
  <si>
    <t>Cultural, Turn 286</t>
  </si>
  <si>
    <t>https://www.youtube.com/watch?v=wOUxhPo8zIg</t>
  </si>
  <si>
    <t>WorstResultPossible</t>
  </si>
  <si>
    <t>Automatedteller</t>
  </si>
  <si>
    <t>KingYonkers</t>
  </si>
  <si>
    <t>penstroma</t>
  </si>
  <si>
    <t>Jean-Baptiste</t>
  </si>
  <si>
    <t>Zorfang</t>
  </si>
  <si>
    <t>Green</t>
  </si>
  <si>
    <t>AmongUsIRL</t>
  </si>
  <si>
    <t>caspar</t>
  </si>
  <si>
    <t>Turn 330</t>
  </si>
  <si>
    <t>Justinian - P2, T130</t>
  </si>
  <si>
    <t>Brennus - P2, T219</t>
  </si>
  <si>
    <t>Suryavarman - P2, T253</t>
  </si>
  <si>
    <t>Domination, Turn 278</t>
  </si>
  <si>
    <t>Sgoobert</t>
  </si>
  <si>
    <t>DoubleA</t>
  </si>
  <si>
    <t>Blackswan</t>
  </si>
  <si>
    <t>Caspar</t>
  </si>
  <si>
    <t>ANI</t>
  </si>
  <si>
    <t>Madness!Sulllla</t>
  </si>
  <si>
    <t>TanteYvonne</t>
  </si>
  <si>
    <t>badd speler</t>
  </si>
  <si>
    <t>Hammurabi - P3, T188</t>
  </si>
  <si>
    <t>Cultural, Turn 292</t>
  </si>
  <si>
    <t>https://docs.google.com/forms/d/e/1FAIpQLSe6BkDzsBEUz9Nnvjuq588PCSfF22ESbYXAKYFRXg4YFWP2Rw/viewform?usp=publish-editor</t>
  </si>
  <si>
    <t>https://www.youtube.com/watch?v=E4yvhKiaqck</t>
  </si>
  <si>
    <t>https://www.youtube.com/watch?v=DxLET-EyT3Q</t>
  </si>
  <si>
    <t>stevomat</t>
  </si>
  <si>
    <t>Sentex</t>
  </si>
  <si>
    <t>Tom Erickson</t>
  </si>
  <si>
    <t>Frank Sjöman</t>
  </si>
  <si>
    <t>Illustrious Wahoo</t>
  </si>
  <si>
    <t>ForwardArrow</t>
  </si>
  <si>
    <t>Sally cab</t>
  </si>
  <si>
    <t>General_Georges</t>
  </si>
  <si>
    <t>blackswan</t>
  </si>
  <si>
    <t>quaRk18</t>
  </si>
  <si>
    <t>Marcus B</t>
  </si>
  <si>
    <t>Mileus</t>
  </si>
  <si>
    <t>hotlinemarty</t>
  </si>
  <si>
    <t>Gandhi - C, T182</t>
  </si>
  <si>
    <t>Louis - C, T242</t>
  </si>
  <si>
    <t>Spaceship, Turn 275</t>
  </si>
  <si>
    <t>https://www.youtube.com/watch?v=KP0W2uj8rLY</t>
  </si>
  <si>
    <t>Ranking</t>
  </si>
  <si>
    <t>Leader</t>
  </si>
  <si>
    <t>Civilization</t>
  </si>
  <si>
    <t>Result</t>
  </si>
  <si>
    <t>Date / Score</t>
  </si>
  <si>
    <t>Trait 1</t>
  </si>
  <si>
    <t>Trait 2</t>
  </si>
  <si>
    <t>Holy Rome</t>
  </si>
  <si>
    <t>Eliminated</t>
  </si>
  <si>
    <t>Imperialistic</t>
  </si>
  <si>
    <t>Protective</t>
  </si>
  <si>
    <t>France</t>
  </si>
  <si>
    <t>Organized</t>
  </si>
  <si>
    <t>Charismatic</t>
  </si>
  <si>
    <t>China</t>
  </si>
  <si>
    <t>Expansive</t>
  </si>
  <si>
    <t>Creative</t>
  </si>
  <si>
    <t>Industrious</t>
  </si>
  <si>
    <t>Japan</t>
  </si>
  <si>
    <t>Aggressive</t>
  </si>
  <si>
    <t>Russia</t>
  </si>
  <si>
    <t>Arabia</t>
  </si>
  <si>
    <t>Spiritual</t>
  </si>
  <si>
    <t>Ottomans</t>
  </si>
  <si>
    <t>Philosophical</t>
  </si>
  <si>
    <t>Zulus</t>
  </si>
  <si>
    <t>Rome</t>
  </si>
  <si>
    <t>Turn 212</t>
  </si>
  <si>
    <t>Aztecs</t>
  </si>
  <si>
    <t>Carthage</t>
  </si>
  <si>
    <t>Financial</t>
  </si>
  <si>
    <t>Spain</t>
  </si>
  <si>
    <t>Incans</t>
  </si>
  <si>
    <t>Scandinavia</t>
  </si>
  <si>
    <t>Mongols</t>
  </si>
  <si>
    <t>Persia</t>
  </si>
  <si>
    <t>Korea</t>
  </si>
  <si>
    <t>America</t>
  </si>
  <si>
    <t>Germany</t>
  </si>
  <si>
    <t>Celts</t>
  </si>
  <si>
    <t>Wildcard Round</t>
  </si>
  <si>
    <t>Khmer</t>
  </si>
  <si>
    <t>Netherlands</t>
  </si>
  <si>
    <t>India</t>
  </si>
  <si>
    <t>Egypt</t>
  </si>
  <si>
    <t>Did Not Advance</t>
  </si>
  <si>
    <t>Greece</t>
  </si>
  <si>
    <t>Portugal</t>
  </si>
  <si>
    <t>Ethiopia</t>
  </si>
  <si>
    <t>Sumeria</t>
  </si>
  <si>
    <t>Mayans</t>
  </si>
  <si>
    <t>England</t>
  </si>
  <si>
    <t>Byzantines</t>
  </si>
  <si>
    <t>Native Americans</t>
  </si>
  <si>
    <t>Babylon</t>
  </si>
  <si>
    <t>Fourth Place</t>
  </si>
  <si>
    <t>Mali</t>
  </si>
  <si>
    <t>Third Place</t>
  </si>
  <si>
    <t>Champion</t>
  </si>
  <si>
    <t>Turn 287</t>
  </si>
  <si>
    <t>Turn 262</t>
  </si>
  <si>
    <t>Turn 235</t>
  </si>
  <si>
    <t>Turn 296</t>
  </si>
  <si>
    <t>Turn 264</t>
  </si>
  <si>
    <t>Turn 171</t>
  </si>
  <si>
    <t>Turn 168</t>
  </si>
  <si>
    <t>Turn 289</t>
  </si>
  <si>
    <t>Turn 260</t>
  </si>
  <si>
    <t>Turn 154</t>
  </si>
  <si>
    <t>Turn 285</t>
  </si>
  <si>
    <t>Turn 216</t>
  </si>
  <si>
    <t>Turn 213</t>
  </si>
  <si>
    <t>Turn 196</t>
  </si>
  <si>
    <t>Turn 161</t>
  </si>
  <si>
    <t>Turn 166</t>
  </si>
  <si>
    <t>Turn 295</t>
  </si>
  <si>
    <t>Turn 272</t>
  </si>
  <si>
    <t>Turn 246</t>
  </si>
  <si>
    <t>Turn 167</t>
  </si>
  <si>
    <t>Turn 96</t>
  </si>
  <si>
    <t>Turn 187</t>
  </si>
  <si>
    <t>Turn 195</t>
  </si>
  <si>
    <t>Turn 242</t>
  </si>
  <si>
    <t>Turn 253</t>
  </si>
  <si>
    <t>Turn 301</t>
  </si>
  <si>
    <t>1845 points</t>
  </si>
  <si>
    <t>1719 points</t>
  </si>
  <si>
    <t>1397 points</t>
  </si>
  <si>
    <t>933 points</t>
  </si>
  <si>
    <t>Turn 155</t>
  </si>
  <si>
    <t>Turn 219</t>
  </si>
  <si>
    <t>Turn 130</t>
  </si>
  <si>
    <t>Turn 188</t>
  </si>
  <si>
    <t>3234 points</t>
  </si>
  <si>
    <t>1994 points</t>
  </si>
  <si>
    <t>1671 points</t>
  </si>
  <si>
    <t>3206 points</t>
  </si>
  <si>
    <t>1502 points</t>
  </si>
  <si>
    <t>1351 points</t>
  </si>
  <si>
    <t>Turn 275 Spaceship</t>
  </si>
  <si>
    <t>3233 points</t>
  </si>
  <si>
    <t>3223 points</t>
  </si>
  <si>
    <t>2344 points</t>
  </si>
  <si>
    <t>Turn 182</t>
  </si>
  <si>
    <t>S1 Finishes</t>
  </si>
  <si>
    <t>S2 Finishes</t>
  </si>
  <si>
    <t>S3 Finishes</t>
  </si>
  <si>
    <t>S4 Finishes</t>
  </si>
  <si>
    <t>S5 Finishes</t>
  </si>
  <si>
    <t>S6 Finishes</t>
  </si>
  <si>
    <t>S7 Finishes</t>
  </si>
  <si>
    <t>S8 Finishes</t>
  </si>
  <si>
    <t>Finishes Score</t>
  </si>
  <si>
    <t>S1 Kills</t>
  </si>
  <si>
    <t>S2 Kills</t>
  </si>
  <si>
    <t>S3 Kills</t>
  </si>
  <si>
    <t>S4 Kills</t>
  </si>
  <si>
    <t>S5 Kills</t>
  </si>
  <si>
    <t>S6 Kills</t>
  </si>
  <si>
    <t>S7 Kills</t>
  </si>
  <si>
    <t>S8 Kills</t>
  </si>
  <si>
    <t>Kill Score</t>
  </si>
  <si>
    <t>Apostolic Palace</t>
  </si>
  <si>
    <t>MEDIAN</t>
  </si>
  <si>
    <t>S9 Finishes</t>
  </si>
  <si>
    <t>S9 Kills</t>
  </si>
  <si>
    <t>S9 Total</t>
  </si>
  <si>
    <t>Trait</t>
  </si>
  <si>
    <t>S8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</si>
</sst>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0" xfId="1" applyAlignment="1" applyProtection="1"/>
    <xf numFmtId="0" fontId="7" fillId="0" borderId="0" xfId="1" applyAlignment="1" applyProtection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0" fontId="16" fillId="0" borderId="0" xfId="1" applyFont="1" applyAlignment="1" applyProtection="1"/>
    <xf numFmtId="0" fontId="3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4" fillId="0" borderId="0" xfId="0" quotePrefix="1" applyNumberFormat="1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3" fillId="0" borderId="0" xfId="0" quotePrefix="1" applyNumberFormat="1" applyFont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0" applyFont="1"/>
    <xf numFmtId="0" fontId="3" fillId="0" borderId="0" xfId="1" applyFont="1" applyBorder="1" applyAlignment="1" applyProtection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14" fontId="13" fillId="0" borderId="0" xfId="0" quotePrefix="1" applyNumberFormat="1" applyFont="1" applyAlignment="1">
      <alignment horizontal="center" vertical="center"/>
    </xf>
    <xf numFmtId="0" fontId="13" fillId="0" borderId="0" xfId="0" applyFont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1" applyBorder="1" applyAlignment="1" applyProtection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1" applyBorder="1" applyAlignment="1" applyProtection="1"/>
    <xf numFmtId="0" fontId="3" fillId="0" borderId="0" xfId="1" applyFont="1" applyBorder="1" applyAlignment="1" applyProtection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0" fontId="21" fillId="0" borderId="19" xfId="0" applyFont="1" applyBorder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21" fillId="0" borderId="2" xfId="0" applyFont="1" applyBorder="1"/>
    <xf numFmtId="2" fontId="19" fillId="0" borderId="0" xfId="0" applyNumberFormat="1" applyFont="1" applyAlignment="1">
      <alignment horizontal="right" vertical="center" wrapText="1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0" fillId="0" borderId="0" xfId="0" applyFill="1"/>
    <xf numFmtId="0" fontId="20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3" fillId="0" borderId="0" xfId="0" applyFont="1"/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FFF99"/>
      <color rgb="FF99FF99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QULVChf-epM&amp;" TargetMode="External"/><Relationship Id="rId13" Type="http://schemas.openxmlformats.org/officeDocument/2006/relationships/hyperlink" Target="https://www.youtube.com/watch?v=DxLET-EyT3Q" TargetMode="External"/><Relationship Id="rId3" Type="http://schemas.openxmlformats.org/officeDocument/2006/relationships/hyperlink" Target="https://www.youtube.com/watch?v=RyeX7EF0Pfk" TargetMode="External"/><Relationship Id="rId7" Type="http://schemas.openxmlformats.org/officeDocument/2006/relationships/hyperlink" Target="https://www.youtube.com/watch?v=BNU9WiaMEMw" TargetMode="External"/><Relationship Id="rId12" Type="http://schemas.openxmlformats.org/officeDocument/2006/relationships/hyperlink" Target="https://www.youtube.com/watch?v=E4yvhKiaqck" TargetMode="External"/><Relationship Id="rId2" Type="http://schemas.openxmlformats.org/officeDocument/2006/relationships/hyperlink" Target="https://www.youtube.com/watch?v=GT-OsNHOmwA" TargetMode="External"/><Relationship Id="rId1" Type="http://schemas.openxmlformats.org/officeDocument/2006/relationships/hyperlink" Target="https://www.youtube.com/watch?v=6MAq3uWM4RA" TargetMode="External"/><Relationship Id="rId6" Type="http://schemas.openxmlformats.org/officeDocument/2006/relationships/hyperlink" Target="https://www.youtube.com/watch?v=LnJQyU8qg3s" TargetMode="External"/><Relationship Id="rId11" Type="http://schemas.openxmlformats.org/officeDocument/2006/relationships/hyperlink" Target="https://docs.google.com/forms/d/e/1FAIpQLSe6BkDzsBEUz9Nnvjuq588PCSfF22ESbYXAKYFRXg4YFWP2Rw/viewform?usp=publish-editor" TargetMode="External"/><Relationship Id="rId5" Type="http://schemas.openxmlformats.org/officeDocument/2006/relationships/hyperlink" Target="https://www.youtube.com/watch?v=mkDDqoXTgSw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youtube.com/watch?v=wOUxhPo8zIg" TargetMode="External"/><Relationship Id="rId4" Type="http://schemas.openxmlformats.org/officeDocument/2006/relationships/hyperlink" Target="https://www.youtube.com/watch?v=F6GhSKlH_cI" TargetMode="External"/><Relationship Id="rId9" Type="http://schemas.openxmlformats.org/officeDocument/2006/relationships/hyperlink" Target="https://www.youtube.com/watch?v=kU9O4-uGD5I" TargetMode="External"/><Relationship Id="rId14" Type="http://schemas.openxmlformats.org/officeDocument/2006/relationships/hyperlink" Target="https://www.youtube.com/watch?v=KP0W2uj8rL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14" customWidth="1"/>
    <col min="2" max="3" width="19.28515625" style="16" customWidth="1"/>
    <col min="4" max="9" width="19.28515625" style="14" customWidth="1"/>
    <col min="10" max="11" width="9.140625" style="14"/>
    <col min="12" max="12" width="10" style="14" customWidth="1"/>
    <col min="13" max="13" width="28.5703125" style="6" customWidth="1"/>
    <col min="14" max="14" width="9.140625" style="66"/>
    <col min="15" max="16384" width="9.140625" style="14"/>
  </cols>
  <sheetData>
    <row r="1" spans="1:15" ht="15.75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M1" s="2" t="s">
        <v>77</v>
      </c>
      <c r="N1" s="2" t="s">
        <v>135</v>
      </c>
    </row>
    <row r="2" spans="1:15" x14ac:dyDescent="0.2">
      <c r="A2" s="11"/>
      <c r="B2" s="86" t="s">
        <v>45</v>
      </c>
      <c r="C2" s="86" t="s">
        <v>79</v>
      </c>
      <c r="D2" s="86" t="s">
        <v>105</v>
      </c>
      <c r="E2" s="86" t="s">
        <v>110</v>
      </c>
      <c r="F2" s="86" t="s">
        <v>82</v>
      </c>
      <c r="G2" s="86" t="s">
        <v>44</v>
      </c>
      <c r="H2" s="86" t="s">
        <v>113</v>
      </c>
      <c r="I2" s="86" t="s">
        <v>41</v>
      </c>
      <c r="L2" s="96" t="s">
        <v>93</v>
      </c>
      <c r="M2" s="6" t="s">
        <v>113</v>
      </c>
      <c r="N2" s="65">
        <v>2</v>
      </c>
    </row>
    <row r="3" spans="1:15" x14ac:dyDescent="0.2">
      <c r="A3" s="64"/>
      <c r="B3" s="87" t="s">
        <v>83</v>
      </c>
      <c r="C3" s="87" t="s">
        <v>97</v>
      </c>
      <c r="D3" s="87" t="s">
        <v>98</v>
      </c>
      <c r="E3" s="87" t="s">
        <v>108</v>
      </c>
      <c r="F3" s="87" t="s">
        <v>87</v>
      </c>
      <c r="G3" s="87" t="s">
        <v>104</v>
      </c>
      <c r="H3" s="87" t="s">
        <v>118</v>
      </c>
      <c r="I3" s="87" t="s">
        <v>47</v>
      </c>
      <c r="L3" s="96"/>
      <c r="M3" s="63" t="s">
        <v>483</v>
      </c>
      <c r="N3" s="65"/>
    </row>
    <row r="4" spans="1:15" x14ac:dyDescent="0.2">
      <c r="A4" s="64"/>
      <c r="B4" s="6" t="s">
        <v>114</v>
      </c>
      <c r="C4" s="6" t="s">
        <v>60</v>
      </c>
      <c r="D4" s="6" t="s">
        <v>115</v>
      </c>
      <c r="E4" s="6" t="s">
        <v>107</v>
      </c>
      <c r="F4" s="6" t="s">
        <v>42</v>
      </c>
      <c r="G4" s="6" t="s">
        <v>80</v>
      </c>
      <c r="H4" s="6" t="s">
        <v>81</v>
      </c>
      <c r="I4" s="63" t="s">
        <v>111</v>
      </c>
      <c r="J4" s="17"/>
      <c r="L4" s="96"/>
      <c r="M4" s="63" t="s">
        <v>708</v>
      </c>
      <c r="N4" s="65">
        <v>1</v>
      </c>
    </row>
    <row r="5" spans="1:15" x14ac:dyDescent="0.2">
      <c r="A5" s="64"/>
      <c r="B5" s="63" t="s">
        <v>64</v>
      </c>
      <c r="C5" s="63" t="s">
        <v>92</v>
      </c>
      <c r="D5" s="63" t="s">
        <v>58</v>
      </c>
      <c r="E5" s="6" t="s">
        <v>91</v>
      </c>
      <c r="F5" s="6" t="s">
        <v>49</v>
      </c>
      <c r="G5" s="63" t="s">
        <v>85</v>
      </c>
      <c r="H5" s="6" t="s">
        <v>99</v>
      </c>
      <c r="I5" s="63" t="s">
        <v>88</v>
      </c>
      <c r="J5" s="17"/>
      <c r="L5" s="96"/>
      <c r="M5" s="6" t="s">
        <v>107</v>
      </c>
      <c r="N5" s="65"/>
    </row>
    <row r="6" spans="1:15" x14ac:dyDescent="0.2">
      <c r="A6" s="64"/>
      <c r="B6" s="63" t="s">
        <v>59</v>
      </c>
      <c r="C6" s="63" t="s">
        <v>106</v>
      </c>
      <c r="D6" s="63" t="s">
        <v>35</v>
      </c>
      <c r="E6" s="63" t="s">
        <v>86</v>
      </c>
      <c r="F6" s="6" t="s">
        <v>89</v>
      </c>
      <c r="G6" s="63" t="s">
        <v>50</v>
      </c>
      <c r="H6" s="63" t="s">
        <v>112</v>
      </c>
      <c r="I6" s="63" t="s">
        <v>109</v>
      </c>
      <c r="L6" s="96"/>
      <c r="M6" s="63" t="s">
        <v>659</v>
      </c>
      <c r="N6" s="65"/>
    </row>
    <row r="7" spans="1:15" x14ac:dyDescent="0.2">
      <c r="A7" s="64"/>
      <c r="B7" s="63" t="s">
        <v>55</v>
      </c>
      <c r="C7" s="63" t="s">
        <v>103</v>
      </c>
      <c r="D7" s="63" t="s">
        <v>63</v>
      </c>
      <c r="E7" s="63" t="s">
        <v>102</v>
      </c>
      <c r="F7" s="63" t="s">
        <v>116</v>
      </c>
      <c r="G7" s="63" t="s">
        <v>51</v>
      </c>
      <c r="H7" s="63" t="s">
        <v>101</v>
      </c>
      <c r="I7" s="63" t="s">
        <v>62</v>
      </c>
      <c r="L7" s="96"/>
      <c r="M7" s="63" t="s">
        <v>557</v>
      </c>
      <c r="N7" s="65"/>
    </row>
    <row r="8" spans="1:15" x14ac:dyDescent="0.2">
      <c r="A8" s="64"/>
      <c r="B8" s="6"/>
      <c r="C8" s="63" t="s">
        <v>54</v>
      </c>
      <c r="D8" s="6"/>
      <c r="E8" s="63" t="s">
        <v>100</v>
      </c>
      <c r="F8" s="6"/>
      <c r="G8" s="63" t="s">
        <v>56</v>
      </c>
      <c r="H8" s="6"/>
      <c r="I8" s="63" t="s">
        <v>96</v>
      </c>
      <c r="L8" s="96"/>
      <c r="M8" s="63" t="s">
        <v>688</v>
      </c>
      <c r="N8" s="65"/>
    </row>
    <row r="9" spans="1:15" x14ac:dyDescent="0.2">
      <c r="A9" s="11"/>
      <c r="B9" s="6"/>
      <c r="C9" s="6"/>
      <c r="D9" s="6"/>
      <c r="E9" s="6"/>
      <c r="F9" s="11"/>
      <c r="G9" s="6"/>
      <c r="H9" s="11"/>
      <c r="I9" s="6"/>
      <c r="L9" s="96"/>
      <c r="M9" s="63" t="s">
        <v>594</v>
      </c>
      <c r="N9" s="65"/>
    </row>
    <row r="10" spans="1:15" x14ac:dyDescent="0.2">
      <c r="A10" s="11"/>
      <c r="B10" s="6"/>
      <c r="C10" s="6"/>
      <c r="D10" s="11"/>
      <c r="E10" s="11"/>
      <c r="F10" s="11"/>
      <c r="G10" s="11"/>
      <c r="H10" s="6"/>
      <c r="I10" s="6"/>
      <c r="L10" s="97" t="s">
        <v>94</v>
      </c>
      <c r="M10" s="63" t="s">
        <v>626</v>
      </c>
      <c r="N10" s="65"/>
    </row>
    <row r="11" spans="1:15" ht="15.75" x14ac:dyDescent="0.25">
      <c r="A11" s="60" t="s">
        <v>9</v>
      </c>
      <c r="B11" s="61" t="s">
        <v>146</v>
      </c>
      <c r="C11" s="61" t="s">
        <v>146</v>
      </c>
      <c r="D11" s="61" t="s">
        <v>1</v>
      </c>
      <c r="E11" s="61" t="s">
        <v>2</v>
      </c>
      <c r="F11" s="61" t="s">
        <v>3</v>
      </c>
      <c r="G11" s="6"/>
      <c r="H11" s="6"/>
      <c r="I11" s="11"/>
      <c r="J11" s="6"/>
      <c r="L11" s="97"/>
      <c r="M11" s="63" t="s">
        <v>759</v>
      </c>
      <c r="N11" s="65"/>
    </row>
    <row r="12" spans="1:15" x14ac:dyDescent="0.2">
      <c r="A12" s="11"/>
      <c r="B12" s="86" t="s">
        <v>115</v>
      </c>
      <c r="C12" s="63" t="s">
        <v>42</v>
      </c>
      <c r="D12" s="86" t="s">
        <v>110</v>
      </c>
      <c r="E12" s="86" t="s">
        <v>79</v>
      </c>
      <c r="F12" s="86" t="s">
        <v>44</v>
      </c>
      <c r="G12" s="6"/>
      <c r="H12" s="6"/>
      <c r="I12" s="6"/>
      <c r="L12" s="97"/>
      <c r="M12" s="63" t="s">
        <v>730</v>
      </c>
      <c r="N12" s="65"/>
    </row>
    <row r="13" spans="1:15" x14ac:dyDescent="0.2">
      <c r="A13" s="6"/>
      <c r="B13" s="87" t="s">
        <v>81</v>
      </c>
      <c r="C13" s="63" t="s">
        <v>60</v>
      </c>
      <c r="D13" s="87" t="s">
        <v>97</v>
      </c>
      <c r="E13" s="87" t="s">
        <v>82</v>
      </c>
      <c r="F13" s="87" t="s">
        <v>118</v>
      </c>
      <c r="G13" s="6"/>
      <c r="H13" s="6"/>
      <c r="I13" s="6"/>
      <c r="L13" s="97"/>
      <c r="M13" s="63" t="s">
        <v>758</v>
      </c>
      <c r="N13" s="65">
        <v>1</v>
      </c>
    </row>
    <row r="14" spans="1:15" x14ac:dyDescent="0.2">
      <c r="A14" s="6"/>
      <c r="B14" s="6" t="s">
        <v>89</v>
      </c>
      <c r="C14" s="63" t="s">
        <v>91</v>
      </c>
      <c r="D14" s="6" t="s">
        <v>113</v>
      </c>
      <c r="E14" s="6" t="s">
        <v>41</v>
      </c>
      <c r="F14" s="6" t="s">
        <v>105</v>
      </c>
      <c r="G14" s="6"/>
      <c r="H14" s="6"/>
      <c r="I14" s="6"/>
      <c r="L14" s="97"/>
      <c r="M14" s="63" t="s">
        <v>686</v>
      </c>
      <c r="N14" s="65"/>
    </row>
    <row r="15" spans="1:15" x14ac:dyDescent="0.2">
      <c r="A15" s="6"/>
      <c r="B15" s="6" t="s">
        <v>107</v>
      </c>
      <c r="C15" s="63" t="s">
        <v>99</v>
      </c>
      <c r="D15" s="6" t="s">
        <v>47</v>
      </c>
      <c r="E15" s="63" t="s">
        <v>98</v>
      </c>
      <c r="F15" s="6" t="s">
        <v>115</v>
      </c>
      <c r="G15" s="6"/>
      <c r="H15" s="6"/>
      <c r="I15" s="6"/>
      <c r="J15" s="11"/>
      <c r="L15" s="97"/>
      <c r="M15" s="63" t="s">
        <v>484</v>
      </c>
      <c r="N15" s="65"/>
    </row>
    <row r="16" spans="1:15" x14ac:dyDescent="0.2">
      <c r="A16" s="6"/>
      <c r="B16" s="6" t="s">
        <v>114</v>
      </c>
      <c r="C16" s="63" t="s">
        <v>80</v>
      </c>
      <c r="D16" s="63" t="s">
        <v>87</v>
      </c>
      <c r="E16" s="63" t="s">
        <v>104</v>
      </c>
      <c r="F16" s="6" t="s">
        <v>83</v>
      </c>
      <c r="G16" s="6"/>
      <c r="H16" s="6"/>
      <c r="I16" s="6"/>
      <c r="L16" s="97"/>
      <c r="M16" s="63" t="s">
        <v>705</v>
      </c>
      <c r="N16" s="65"/>
      <c r="O16" s="11"/>
    </row>
    <row r="17" spans="1:14" x14ac:dyDescent="0.2">
      <c r="A17" s="6"/>
      <c r="B17" s="6" t="s">
        <v>49</v>
      </c>
      <c r="C17" s="6"/>
      <c r="D17" s="63" t="s">
        <v>45</v>
      </c>
      <c r="E17" s="63" t="s">
        <v>81</v>
      </c>
      <c r="F17" s="63" t="s">
        <v>108</v>
      </c>
      <c r="G17" s="6"/>
      <c r="H17" s="6"/>
      <c r="I17" s="6"/>
      <c r="L17" s="97"/>
      <c r="M17" s="63" t="s">
        <v>560</v>
      </c>
      <c r="N17" s="65"/>
    </row>
    <row r="18" spans="1:14" x14ac:dyDescent="0.2">
      <c r="A18" s="6"/>
      <c r="B18" s="6"/>
      <c r="C18" s="6"/>
      <c r="D18" s="6"/>
      <c r="E18" s="6"/>
      <c r="F18" s="11"/>
      <c r="G18" s="6"/>
      <c r="H18" s="6"/>
      <c r="I18" s="6"/>
      <c r="L18" s="98" t="s">
        <v>95</v>
      </c>
      <c r="M18" s="63" t="s">
        <v>558</v>
      </c>
      <c r="N18" s="65"/>
    </row>
    <row r="19" spans="1:14" x14ac:dyDescent="0.2">
      <c r="A19" s="6"/>
      <c r="B19" s="6"/>
      <c r="C19" s="6"/>
      <c r="D19" s="6"/>
      <c r="E19" s="6"/>
      <c r="F19" s="11"/>
      <c r="G19" s="6"/>
      <c r="H19" s="6"/>
      <c r="I19" s="6"/>
      <c r="L19" s="98"/>
      <c r="M19" s="63" t="s">
        <v>740</v>
      </c>
      <c r="N19" s="65">
        <v>2</v>
      </c>
    </row>
    <row r="20" spans="1:14" x14ac:dyDescent="0.2">
      <c r="A20" s="11"/>
      <c r="B20" s="11"/>
      <c r="C20" s="6"/>
      <c r="D20" s="6"/>
      <c r="E20" s="6"/>
      <c r="F20" s="6"/>
      <c r="G20" s="6"/>
      <c r="H20" s="6"/>
      <c r="I20" s="6"/>
      <c r="L20" s="98"/>
      <c r="M20" s="63" t="s">
        <v>728</v>
      </c>
      <c r="N20" s="65">
        <v>3</v>
      </c>
    </row>
    <row r="21" spans="1:14" ht="15.75" x14ac:dyDescent="0.25">
      <c r="A21" s="60" t="s">
        <v>10</v>
      </c>
      <c r="B21" s="73" t="s">
        <v>84</v>
      </c>
      <c r="C21" s="6"/>
      <c r="D21" s="6"/>
      <c r="E21" s="6"/>
      <c r="F21" s="6"/>
      <c r="G21" s="6"/>
      <c r="H21" s="6"/>
      <c r="I21" s="6"/>
      <c r="L21" s="98"/>
      <c r="M21" s="6" t="s">
        <v>83</v>
      </c>
      <c r="N21" s="65">
        <v>2</v>
      </c>
    </row>
    <row r="22" spans="1:14" x14ac:dyDescent="0.2">
      <c r="A22" s="11"/>
      <c r="B22" s="94" t="s">
        <v>110</v>
      </c>
      <c r="C22" s="6"/>
      <c r="D22" s="33"/>
      <c r="E22" s="6"/>
      <c r="F22" s="6"/>
      <c r="G22" s="6"/>
      <c r="H22" s="6"/>
      <c r="I22" s="6"/>
      <c r="L22" s="98"/>
      <c r="M22" s="6" t="s">
        <v>110</v>
      </c>
      <c r="N22" s="65">
        <v>2</v>
      </c>
    </row>
    <row r="23" spans="1:14" x14ac:dyDescent="0.2">
      <c r="A23" s="11"/>
      <c r="B23" s="95" t="s">
        <v>97</v>
      </c>
      <c r="C23" s="33"/>
      <c r="D23" s="6"/>
      <c r="E23" s="6"/>
      <c r="F23" s="6"/>
      <c r="G23" s="6"/>
      <c r="H23" s="6"/>
      <c r="I23" s="6"/>
      <c r="L23" s="98"/>
      <c r="M23" s="6" t="s">
        <v>79</v>
      </c>
      <c r="N23" s="65">
        <v>5</v>
      </c>
    </row>
    <row r="24" spans="1:14" x14ac:dyDescent="0.2">
      <c r="A24" s="11"/>
      <c r="B24" s="33" t="s">
        <v>118</v>
      </c>
      <c r="C24" s="33"/>
      <c r="D24" s="33"/>
      <c r="E24" s="33"/>
      <c r="F24" s="6"/>
      <c r="G24" s="6"/>
      <c r="H24" s="6"/>
      <c r="I24" s="6"/>
      <c r="L24" s="98"/>
      <c r="M24" s="63" t="s">
        <v>596</v>
      </c>
      <c r="N24" s="65"/>
    </row>
    <row r="25" spans="1:14" x14ac:dyDescent="0.2">
      <c r="A25" s="11"/>
      <c r="B25" s="33" t="s">
        <v>79</v>
      </c>
      <c r="C25" s="33"/>
      <c r="D25" s="33"/>
      <c r="E25" s="33"/>
      <c r="F25" s="6"/>
      <c r="G25" s="6"/>
      <c r="H25" s="6"/>
      <c r="I25" s="37"/>
      <c r="L25" s="98"/>
      <c r="M25" s="63" t="s">
        <v>671</v>
      </c>
      <c r="N25" s="65"/>
    </row>
    <row r="26" spans="1:14" x14ac:dyDescent="0.2">
      <c r="A26" s="11"/>
      <c r="B26" s="39" t="s">
        <v>82</v>
      </c>
      <c r="C26" s="6"/>
      <c r="D26" s="6"/>
      <c r="E26" s="33"/>
      <c r="F26" s="6"/>
      <c r="G26" s="6"/>
      <c r="H26" s="6"/>
      <c r="I26" s="6"/>
      <c r="L26" s="98"/>
      <c r="M26" s="63" t="s">
        <v>714</v>
      </c>
      <c r="N26" s="65">
        <v>1</v>
      </c>
    </row>
    <row r="27" spans="1:14" x14ac:dyDescent="0.2">
      <c r="A27" s="11"/>
      <c r="B27" s="39" t="s">
        <v>44</v>
      </c>
      <c r="C27" s="6"/>
      <c r="D27" s="6"/>
      <c r="E27" s="6"/>
      <c r="F27" s="6"/>
      <c r="G27" s="6"/>
      <c r="H27" s="6"/>
      <c r="I27" s="37"/>
      <c r="L27" s="98"/>
      <c r="M27" s="6" t="s">
        <v>49</v>
      </c>
      <c r="N27" s="65">
        <v>1</v>
      </c>
    </row>
    <row r="28" spans="1:14" x14ac:dyDescent="0.2">
      <c r="A28" s="11"/>
      <c r="B28" s="6"/>
      <c r="C28" s="6"/>
      <c r="D28" s="6"/>
      <c r="E28" s="11"/>
      <c r="F28" s="6"/>
      <c r="G28" s="6"/>
      <c r="H28" s="6"/>
      <c r="I28" s="37"/>
      <c r="L28" s="98"/>
      <c r="M28" s="63" t="s">
        <v>485</v>
      </c>
      <c r="N28" s="65"/>
    </row>
    <row r="29" spans="1:14" x14ac:dyDescent="0.2">
      <c r="A29" s="11"/>
      <c r="B29" s="6"/>
      <c r="C29" s="6"/>
      <c r="D29" s="6"/>
      <c r="E29" s="11"/>
      <c r="F29" s="6"/>
      <c r="G29" s="6"/>
      <c r="H29" s="6"/>
      <c r="I29" s="37"/>
      <c r="L29" s="98"/>
      <c r="M29" s="63" t="s">
        <v>660</v>
      </c>
      <c r="N29" s="65"/>
    </row>
    <row r="30" spans="1:14" x14ac:dyDescent="0.2">
      <c r="A30" s="2" t="s">
        <v>13</v>
      </c>
      <c r="B30" s="6" t="s">
        <v>14</v>
      </c>
      <c r="C30" s="6" t="s">
        <v>15</v>
      </c>
      <c r="D30" s="6" t="s">
        <v>129</v>
      </c>
      <c r="E30" s="6" t="s">
        <v>16</v>
      </c>
      <c r="F30" s="6" t="s">
        <v>17</v>
      </c>
      <c r="G30" s="6"/>
      <c r="H30" s="6"/>
      <c r="I30" s="37"/>
      <c r="L30" s="98"/>
      <c r="M30" s="63" t="s">
        <v>662</v>
      </c>
      <c r="N30" s="65"/>
    </row>
    <row r="31" spans="1:14" x14ac:dyDescent="0.2">
      <c r="A31" s="11"/>
      <c r="B31" s="6" t="s">
        <v>18</v>
      </c>
      <c r="C31" s="6" t="s">
        <v>19</v>
      </c>
      <c r="D31" s="6" t="s">
        <v>20</v>
      </c>
      <c r="E31" s="6" t="s">
        <v>21</v>
      </c>
      <c r="F31" s="6" t="s">
        <v>32</v>
      </c>
      <c r="G31" s="6"/>
      <c r="H31" s="6"/>
      <c r="I31" s="37"/>
      <c r="L31" s="98"/>
      <c r="M31" s="63" t="s">
        <v>639</v>
      </c>
      <c r="N31" s="65"/>
    </row>
    <row r="32" spans="1:14" x14ac:dyDescent="0.2">
      <c r="B32" s="19"/>
      <c r="C32" s="19"/>
      <c r="D32" s="19"/>
      <c r="E32" s="19"/>
      <c r="F32" s="19"/>
      <c r="G32" s="16"/>
      <c r="H32" s="6"/>
      <c r="I32" s="53"/>
      <c r="L32" s="98"/>
      <c r="M32" s="6" t="s">
        <v>89</v>
      </c>
      <c r="N32" s="65"/>
    </row>
    <row r="33" spans="1:14" x14ac:dyDescent="0.2">
      <c r="A33" s="15"/>
      <c r="B33" s="19"/>
      <c r="C33" s="19"/>
      <c r="D33" s="19"/>
      <c r="E33" s="19"/>
      <c r="F33" s="19"/>
      <c r="G33" s="19"/>
      <c r="H33" s="6"/>
      <c r="I33" s="51"/>
      <c r="L33" s="98"/>
      <c r="M33" s="63" t="s">
        <v>41</v>
      </c>
      <c r="N33" s="65">
        <v>2</v>
      </c>
    </row>
    <row r="34" spans="1:14" x14ac:dyDescent="0.2">
      <c r="A34" s="15" t="s">
        <v>22</v>
      </c>
      <c r="B34" s="19" t="s">
        <v>1</v>
      </c>
      <c r="C34" s="6" t="s">
        <v>486</v>
      </c>
      <c r="D34" s="13" t="s">
        <v>487</v>
      </c>
      <c r="E34" s="19"/>
      <c r="F34" s="18" t="s">
        <v>146</v>
      </c>
      <c r="G34" s="18" t="s">
        <v>709</v>
      </c>
      <c r="H34" s="13" t="s">
        <v>710</v>
      </c>
      <c r="I34" s="51"/>
      <c r="L34" s="98"/>
      <c r="M34" s="6" t="s">
        <v>118</v>
      </c>
      <c r="N34" s="65"/>
    </row>
    <row r="35" spans="1:14" x14ac:dyDescent="0.2">
      <c r="B35" s="16" t="s">
        <v>2</v>
      </c>
      <c r="C35" s="6" t="s">
        <v>561</v>
      </c>
      <c r="D35" s="12" t="s">
        <v>599</v>
      </c>
      <c r="E35" s="16"/>
      <c r="F35" s="19" t="s">
        <v>68</v>
      </c>
      <c r="G35" s="33" t="s">
        <v>716</v>
      </c>
      <c r="H35" s="13" t="s">
        <v>717</v>
      </c>
      <c r="I35" s="51"/>
      <c r="L35" s="98"/>
      <c r="M35" s="6" t="s">
        <v>47</v>
      </c>
      <c r="N35" s="65">
        <v>4</v>
      </c>
    </row>
    <row r="36" spans="1:14" x14ac:dyDescent="0.2">
      <c r="B36" s="20" t="s">
        <v>3</v>
      </c>
      <c r="C36" s="6" t="s">
        <v>597</v>
      </c>
      <c r="D36" s="12" t="s">
        <v>598</v>
      </c>
      <c r="E36" s="17"/>
      <c r="F36" s="16" t="s">
        <v>72</v>
      </c>
      <c r="G36" s="18" t="s">
        <v>731</v>
      </c>
      <c r="H36" s="13" t="s">
        <v>743</v>
      </c>
      <c r="I36" s="51"/>
      <c r="L36" s="98"/>
      <c r="M36" s="63" t="s">
        <v>729</v>
      </c>
      <c r="N36" s="65">
        <v>2</v>
      </c>
    </row>
    <row r="37" spans="1:14" x14ac:dyDescent="0.2">
      <c r="B37" s="16" t="s">
        <v>4</v>
      </c>
      <c r="C37" s="6" t="s">
        <v>627</v>
      </c>
      <c r="D37" s="12" t="s">
        <v>628</v>
      </c>
      <c r="E37" s="18"/>
      <c r="F37" s="16" t="s">
        <v>75</v>
      </c>
      <c r="G37" s="18" t="s">
        <v>741</v>
      </c>
      <c r="H37" s="12" t="s">
        <v>761</v>
      </c>
      <c r="I37" s="52"/>
      <c r="L37" s="98"/>
      <c r="M37" s="63" t="s">
        <v>661</v>
      </c>
      <c r="N37" s="65"/>
    </row>
    <row r="38" spans="1:14" x14ac:dyDescent="0.2">
      <c r="B38" s="16" t="s">
        <v>5</v>
      </c>
      <c r="C38" s="6" t="s">
        <v>640</v>
      </c>
      <c r="D38" s="12" t="s">
        <v>641</v>
      </c>
      <c r="E38" s="16"/>
      <c r="F38" s="19" t="s">
        <v>10</v>
      </c>
      <c r="G38" s="18" t="s">
        <v>760</v>
      </c>
      <c r="H38" s="13"/>
      <c r="I38" s="51"/>
      <c r="L38" s="98"/>
      <c r="M38" s="63" t="s">
        <v>625</v>
      </c>
      <c r="N38" s="65"/>
    </row>
    <row r="39" spans="1:14" x14ac:dyDescent="0.2">
      <c r="A39" s="21"/>
      <c r="B39" s="16" t="s">
        <v>6</v>
      </c>
      <c r="C39" s="6" t="s">
        <v>663</v>
      </c>
      <c r="D39" s="12" t="s">
        <v>664</v>
      </c>
      <c r="E39" s="16"/>
      <c r="F39" s="19"/>
      <c r="G39" s="18"/>
      <c r="H39" s="13"/>
      <c r="I39" s="51"/>
      <c r="L39" s="98"/>
      <c r="M39" s="63" t="s">
        <v>685</v>
      </c>
      <c r="N39" s="65"/>
    </row>
    <row r="40" spans="1:14" x14ac:dyDescent="0.2">
      <c r="A40" s="21"/>
      <c r="B40" s="16" t="s">
        <v>7</v>
      </c>
      <c r="C40" s="6" t="s">
        <v>673</v>
      </c>
      <c r="D40" s="12" t="s">
        <v>674</v>
      </c>
      <c r="F40" s="12"/>
      <c r="H40" s="6"/>
      <c r="I40" s="51"/>
      <c r="L40" s="98"/>
      <c r="M40" s="6" t="s">
        <v>703</v>
      </c>
      <c r="N40" s="65">
        <v>2</v>
      </c>
    </row>
    <row r="41" spans="1:14" x14ac:dyDescent="0.2">
      <c r="B41" s="16" t="s">
        <v>8</v>
      </c>
      <c r="C41" s="6" t="s">
        <v>689</v>
      </c>
      <c r="D41" s="12" t="s">
        <v>690</v>
      </c>
      <c r="H41" s="6"/>
      <c r="I41" s="52"/>
      <c r="L41" s="98"/>
      <c r="M41" s="6" t="s">
        <v>97</v>
      </c>
      <c r="N41" s="65">
        <v>2</v>
      </c>
    </row>
    <row r="42" spans="1:14" x14ac:dyDescent="0.2">
      <c r="A42" s="21"/>
      <c r="D42" s="21"/>
      <c r="H42" s="6"/>
      <c r="I42" s="51"/>
      <c r="L42" s="98"/>
      <c r="M42" s="6" t="s">
        <v>105</v>
      </c>
      <c r="N42" s="65">
        <v>4</v>
      </c>
    </row>
    <row r="43" spans="1:14" x14ac:dyDescent="0.2">
      <c r="A43" s="11" t="s">
        <v>117</v>
      </c>
      <c r="B43" s="13" t="s">
        <v>744</v>
      </c>
      <c r="H43" s="6"/>
      <c r="I43" s="52"/>
      <c r="L43" s="98"/>
      <c r="M43" s="63" t="s">
        <v>595</v>
      </c>
      <c r="N43" s="65"/>
    </row>
    <row r="44" spans="1:14" x14ac:dyDescent="0.2">
      <c r="A44" s="6"/>
      <c r="H44" s="6"/>
      <c r="I44" s="51"/>
      <c r="L44" s="98"/>
      <c r="M44" s="63" t="s">
        <v>704</v>
      </c>
      <c r="N44" s="65">
        <v>1</v>
      </c>
    </row>
    <row r="45" spans="1:14" x14ac:dyDescent="0.2">
      <c r="A45" s="11" t="s">
        <v>33</v>
      </c>
      <c r="B45" s="13" t="s">
        <v>742</v>
      </c>
      <c r="H45" s="6"/>
      <c r="I45" s="51"/>
      <c r="L45" s="98"/>
      <c r="M45" s="63" t="s">
        <v>706</v>
      </c>
      <c r="N45" s="65">
        <v>1</v>
      </c>
    </row>
    <row r="46" spans="1:14" x14ac:dyDescent="0.2">
      <c r="A46" s="11"/>
      <c r="B46" s="13"/>
      <c r="C46" s="14"/>
      <c r="H46" s="6"/>
      <c r="I46" s="51"/>
      <c r="L46" s="98"/>
      <c r="M46" s="63" t="s">
        <v>672</v>
      </c>
      <c r="N46" s="65"/>
    </row>
    <row r="47" spans="1:14" x14ac:dyDescent="0.2">
      <c r="A47" s="13"/>
      <c r="H47" s="6"/>
      <c r="I47" s="51"/>
      <c r="L47" s="98"/>
      <c r="M47" s="63" t="s">
        <v>687</v>
      </c>
      <c r="N47" s="65"/>
    </row>
    <row r="48" spans="1:14" x14ac:dyDescent="0.2">
      <c r="H48" s="6"/>
      <c r="I48" s="53"/>
      <c r="L48" s="98"/>
      <c r="M48" s="63" t="s">
        <v>715</v>
      </c>
      <c r="N48" s="65"/>
    </row>
    <row r="49" spans="8:14" x14ac:dyDescent="0.2">
      <c r="H49" s="6"/>
      <c r="I49" s="53"/>
      <c r="L49" s="98"/>
      <c r="M49" s="63" t="s">
        <v>624</v>
      </c>
      <c r="N49" s="65"/>
    </row>
    <row r="50" spans="8:14" x14ac:dyDescent="0.2">
      <c r="H50" s="6"/>
      <c r="I50" s="51"/>
      <c r="L50" s="98"/>
      <c r="M50" s="63" t="s">
        <v>707</v>
      </c>
      <c r="N50" s="65"/>
    </row>
    <row r="51" spans="8:14" x14ac:dyDescent="0.2">
      <c r="H51" s="6"/>
      <c r="I51" s="51"/>
      <c r="L51" s="98"/>
      <c r="M51" s="63" t="s">
        <v>559</v>
      </c>
      <c r="N51" s="65"/>
    </row>
    <row r="52" spans="8:14" x14ac:dyDescent="0.2">
      <c r="H52" s="6"/>
      <c r="I52" s="51"/>
      <c r="L52" s="98"/>
      <c r="M52" s="63" t="s">
        <v>684</v>
      </c>
      <c r="N52" s="65"/>
    </row>
    <row r="53" spans="8:14" x14ac:dyDescent="0.2">
      <c r="H53" s="6"/>
      <c r="I53" s="51"/>
      <c r="L53" s="98"/>
      <c r="M53" s="6" t="s">
        <v>114</v>
      </c>
      <c r="N53" s="65"/>
    </row>
    <row r="54" spans="8:14" x14ac:dyDescent="0.2">
      <c r="H54" s="6"/>
      <c r="I54" s="51"/>
      <c r="M54" s="63"/>
      <c r="N54" s="33"/>
    </row>
    <row r="55" spans="8:14" x14ac:dyDescent="0.2">
      <c r="H55" s="6"/>
      <c r="M55" s="63"/>
    </row>
    <row r="56" spans="8:14" x14ac:dyDescent="0.2">
      <c r="H56" s="6"/>
      <c r="M56" s="63"/>
    </row>
    <row r="57" spans="8:14" x14ac:dyDescent="0.2">
      <c r="H57" s="6"/>
    </row>
    <row r="58" spans="8:14" x14ac:dyDescent="0.2">
      <c r="H58" s="6"/>
    </row>
    <row r="62" spans="8:14" x14ac:dyDescent="0.2">
      <c r="M62" s="63"/>
    </row>
  </sheetData>
  <sortState xmlns:xlrd2="http://schemas.microsoft.com/office/spreadsheetml/2017/richdata2" ref="M18:M53">
    <sortCondition ref="M53"/>
  </sortState>
  <mergeCells count="3">
    <mergeCell ref="L2:L9"/>
    <mergeCell ref="L10:L17"/>
    <mergeCell ref="L18:L53"/>
  </mergeCells>
  <phoneticPr fontId="5" type="noConversion"/>
  <hyperlinks>
    <hyperlink ref="D34" r:id="rId1" xr:uid="{E3D7457B-86D0-42DB-B92D-C129D5ACBC5E}"/>
    <hyperlink ref="D35" r:id="rId2" xr:uid="{095F27E7-1190-411B-B154-8F1F8C52A84E}"/>
    <hyperlink ref="D36" r:id="rId3" xr:uid="{73B97155-7DEE-485E-97BC-C6DBCA60B48D}"/>
    <hyperlink ref="D37" r:id="rId4" xr:uid="{52BC58B3-36CE-4FCD-8E37-53D9C083E8B6}"/>
    <hyperlink ref="D38" r:id="rId5" xr:uid="{456529A7-8827-4EBF-A30A-8FD6073CE854}"/>
    <hyperlink ref="D39" r:id="rId6" xr:uid="{DD5E4E0D-BB73-4C3D-977C-F8C57078CC81}"/>
    <hyperlink ref="D40" r:id="rId7" xr:uid="{A1DC1417-4163-48B2-B2D6-8FAA91198E60}"/>
    <hyperlink ref="D41" r:id="rId8" xr:uid="{6FDAEFC8-E8F9-4899-BA81-F99E742EC1FF}"/>
    <hyperlink ref="H34" r:id="rId9" xr:uid="{C8D849A1-D567-411D-A1B7-F4839DAAB4B4}"/>
    <hyperlink ref="H35" r:id="rId10" xr:uid="{B2C6DC65-A255-49B2-B65D-AC2C556A080D}"/>
    <hyperlink ref="B45" r:id="rId11" xr:uid="{DE3B5300-DD43-4E85-A9AE-16306976D810}"/>
    <hyperlink ref="H36" r:id="rId12" xr:uid="{DE395E3E-5A98-4CB0-835C-831020BAB6A4}"/>
    <hyperlink ref="B43" r:id="rId13" xr:uid="{76B801FF-7D44-4A4A-BF53-93735851441C}"/>
    <hyperlink ref="H37" r:id="rId14" xr:uid="{458EBBA7-F4BF-4D6F-908A-06BD9334582E}"/>
  </hyperlinks>
  <pageMargins left="0.75" right="0.75" top="1" bottom="1" header="0.5" footer="0.5"/>
  <pageSetup orientation="portrait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3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6" customWidth="1"/>
    <col min="2" max="2" width="21.42578125" style="10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  <col min="15" max="16384" width="9.140625" style="10"/>
  </cols>
  <sheetData>
    <row r="1" spans="1:14" ht="15.75" x14ac:dyDescent="0.2">
      <c r="A1" s="34" t="s">
        <v>39</v>
      </c>
      <c r="B1" s="35" t="s">
        <v>69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5"/>
    </row>
    <row r="3" spans="1:14" x14ac:dyDescent="0.2">
      <c r="A3" s="44" t="s">
        <v>28</v>
      </c>
      <c r="B3" s="43"/>
      <c r="C3" s="29" t="s">
        <v>110</v>
      </c>
      <c r="D3" s="42">
        <v>5</v>
      </c>
      <c r="E3" s="48" t="s">
        <v>97</v>
      </c>
      <c r="F3" s="30">
        <v>5</v>
      </c>
      <c r="G3" s="29" t="s">
        <v>45</v>
      </c>
      <c r="H3" s="30">
        <v>5</v>
      </c>
      <c r="I3" s="29">
        <v>7</v>
      </c>
      <c r="J3" s="31" t="s">
        <v>29</v>
      </c>
      <c r="K3" s="29" t="s">
        <v>37</v>
      </c>
      <c r="L3" s="30">
        <v>3</v>
      </c>
      <c r="M3" s="29">
        <v>286</v>
      </c>
      <c r="N3" s="32" t="s">
        <v>30</v>
      </c>
    </row>
    <row r="4" spans="1:14" x14ac:dyDescent="0.2">
      <c r="B4" s="25"/>
    </row>
    <row r="5" spans="1:14" x14ac:dyDescent="0.2">
      <c r="A5" s="37" t="s">
        <v>305</v>
      </c>
      <c r="B5" s="25">
        <f t="shared" ref="B5:B68" si="0">D5+F5+H5+J5+L5+N5</f>
        <v>26</v>
      </c>
      <c r="C5" s="24" t="s">
        <v>110</v>
      </c>
      <c r="D5" s="23">
        <f t="shared" ref="D5:D68" si="1">IF(C5=C$3, 5,) + IF(AND(C5=E$3, E5=C$3), 2.5, 0)</f>
        <v>5</v>
      </c>
      <c r="E5" s="24" t="s">
        <v>97</v>
      </c>
      <c r="F5" s="23">
        <f t="shared" ref="F5:F68" si="2">IF(E5=E$3,5, 0) + IF(AND(E5=C$3, C5=E$3), 2.5, 0)</f>
        <v>5</v>
      </c>
      <c r="G5" s="24" t="s">
        <v>45</v>
      </c>
      <c r="H5" s="23">
        <f t="shared" ref="H5:H68" si="3">IF(G5=G$3, 5, 0)</f>
        <v>5</v>
      </c>
      <c r="I5" s="24">
        <v>8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37</v>
      </c>
      <c r="L5" s="23">
        <f t="shared" ref="L5:L68" si="5">IF(K5=K$3, 3, 0)</f>
        <v>3</v>
      </c>
      <c r="M5" s="24">
        <v>290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37" t="s">
        <v>351</v>
      </c>
      <c r="B6" s="25">
        <f t="shared" si="0"/>
        <v>26</v>
      </c>
      <c r="C6" s="24" t="s">
        <v>110</v>
      </c>
      <c r="D6" s="23">
        <f t="shared" si="1"/>
        <v>5</v>
      </c>
      <c r="E6" s="24" t="s">
        <v>97</v>
      </c>
      <c r="F6" s="23">
        <f t="shared" si="2"/>
        <v>5</v>
      </c>
      <c r="G6" s="24" t="s">
        <v>45</v>
      </c>
      <c r="H6" s="23">
        <f t="shared" si="3"/>
        <v>5</v>
      </c>
      <c r="I6" s="24">
        <v>8</v>
      </c>
      <c r="J6" s="23">
        <f t="shared" si="4"/>
        <v>3</v>
      </c>
      <c r="K6" s="24" t="s">
        <v>37</v>
      </c>
      <c r="L6" s="23">
        <f t="shared" si="5"/>
        <v>3</v>
      </c>
      <c r="M6" s="24">
        <v>282</v>
      </c>
      <c r="N6" s="23">
        <f t="shared" si="6"/>
        <v>5</v>
      </c>
    </row>
    <row r="7" spans="1:14" x14ac:dyDescent="0.2">
      <c r="A7" s="37" t="s">
        <v>514</v>
      </c>
      <c r="B7" s="25">
        <f t="shared" si="0"/>
        <v>26</v>
      </c>
      <c r="C7" s="24" t="s">
        <v>110</v>
      </c>
      <c r="D7" s="23">
        <f t="shared" si="1"/>
        <v>5</v>
      </c>
      <c r="E7" s="24" t="s">
        <v>97</v>
      </c>
      <c r="F7" s="23">
        <f t="shared" si="2"/>
        <v>5</v>
      </c>
      <c r="G7" s="24" t="s">
        <v>45</v>
      </c>
      <c r="H7" s="23">
        <f t="shared" si="3"/>
        <v>5</v>
      </c>
      <c r="I7" s="24">
        <v>9</v>
      </c>
      <c r="J7" s="23">
        <f t="shared" si="4"/>
        <v>3</v>
      </c>
      <c r="K7" s="24" t="s">
        <v>37</v>
      </c>
      <c r="L7" s="23">
        <f t="shared" si="5"/>
        <v>3</v>
      </c>
      <c r="M7" s="24">
        <v>296</v>
      </c>
      <c r="N7" s="23">
        <f t="shared" si="6"/>
        <v>5</v>
      </c>
    </row>
    <row r="8" spans="1:14" x14ac:dyDescent="0.2">
      <c r="A8" s="37" t="s">
        <v>645</v>
      </c>
      <c r="B8" s="25">
        <f t="shared" si="0"/>
        <v>24</v>
      </c>
      <c r="C8" s="24" t="s">
        <v>110</v>
      </c>
      <c r="D8" s="23">
        <f t="shared" si="1"/>
        <v>5</v>
      </c>
      <c r="E8" s="24" t="s">
        <v>97</v>
      </c>
      <c r="F8" s="23">
        <f t="shared" si="2"/>
        <v>5</v>
      </c>
      <c r="G8" s="24" t="s">
        <v>45</v>
      </c>
      <c r="H8" s="23">
        <f t="shared" si="3"/>
        <v>5</v>
      </c>
      <c r="I8" s="24">
        <v>8</v>
      </c>
      <c r="J8" s="23">
        <f t="shared" si="4"/>
        <v>3</v>
      </c>
      <c r="K8" s="24" t="s">
        <v>37</v>
      </c>
      <c r="L8" s="23">
        <f t="shared" si="5"/>
        <v>3</v>
      </c>
      <c r="M8" s="24">
        <v>309</v>
      </c>
      <c r="N8" s="23">
        <f t="shared" si="6"/>
        <v>3</v>
      </c>
    </row>
    <row r="9" spans="1:14" x14ac:dyDescent="0.2">
      <c r="A9" s="37" t="s">
        <v>216</v>
      </c>
      <c r="B9" s="25">
        <f t="shared" si="0"/>
        <v>24</v>
      </c>
      <c r="C9" s="24" t="s">
        <v>110</v>
      </c>
      <c r="D9" s="23">
        <f t="shared" si="1"/>
        <v>5</v>
      </c>
      <c r="E9" s="24" t="s">
        <v>97</v>
      </c>
      <c r="F9" s="23">
        <f t="shared" si="2"/>
        <v>5</v>
      </c>
      <c r="G9" s="24" t="s">
        <v>45</v>
      </c>
      <c r="H9" s="23">
        <f t="shared" si="3"/>
        <v>5</v>
      </c>
      <c r="I9" s="24">
        <v>9</v>
      </c>
      <c r="J9" s="23">
        <f t="shared" si="4"/>
        <v>3</v>
      </c>
      <c r="K9" s="24" t="s">
        <v>37</v>
      </c>
      <c r="L9" s="23">
        <f t="shared" si="5"/>
        <v>3</v>
      </c>
      <c r="M9" s="24">
        <v>305</v>
      </c>
      <c r="N9" s="23">
        <f t="shared" si="6"/>
        <v>3</v>
      </c>
    </row>
    <row r="10" spans="1:14" x14ac:dyDescent="0.2">
      <c r="A10" s="37" t="s">
        <v>342</v>
      </c>
      <c r="B10" s="25">
        <f t="shared" si="0"/>
        <v>24</v>
      </c>
      <c r="C10" s="24" t="s">
        <v>110</v>
      </c>
      <c r="D10" s="23">
        <f t="shared" si="1"/>
        <v>5</v>
      </c>
      <c r="E10" s="24" t="s">
        <v>97</v>
      </c>
      <c r="F10" s="23">
        <f t="shared" si="2"/>
        <v>5</v>
      </c>
      <c r="G10" s="24" t="s">
        <v>45</v>
      </c>
      <c r="H10" s="23">
        <f t="shared" si="3"/>
        <v>5</v>
      </c>
      <c r="I10" s="24">
        <v>10</v>
      </c>
      <c r="J10" s="23">
        <f t="shared" si="4"/>
        <v>1</v>
      </c>
      <c r="K10" s="24" t="s">
        <v>37</v>
      </c>
      <c r="L10" s="23">
        <f t="shared" si="5"/>
        <v>3</v>
      </c>
      <c r="M10" s="24">
        <v>280</v>
      </c>
      <c r="N10" s="23">
        <f t="shared" si="6"/>
        <v>5</v>
      </c>
    </row>
    <row r="11" spans="1:14" x14ac:dyDescent="0.2">
      <c r="A11" s="37" t="s">
        <v>645</v>
      </c>
      <c r="B11" s="25">
        <f t="shared" si="0"/>
        <v>24</v>
      </c>
      <c r="C11" s="24" t="s">
        <v>110</v>
      </c>
      <c r="D11" s="23">
        <f t="shared" si="1"/>
        <v>5</v>
      </c>
      <c r="E11" s="24" t="s">
        <v>97</v>
      </c>
      <c r="F11" s="23">
        <f t="shared" si="2"/>
        <v>5</v>
      </c>
      <c r="G11" s="24" t="s">
        <v>45</v>
      </c>
      <c r="H11" s="23">
        <f t="shared" si="3"/>
        <v>5</v>
      </c>
      <c r="I11" s="24">
        <v>8</v>
      </c>
      <c r="J11" s="23">
        <f t="shared" si="4"/>
        <v>3</v>
      </c>
      <c r="K11" s="24" t="s">
        <v>37</v>
      </c>
      <c r="L11" s="23">
        <f t="shared" si="5"/>
        <v>3</v>
      </c>
      <c r="M11" s="24">
        <v>303</v>
      </c>
      <c r="N11" s="23">
        <f t="shared" si="6"/>
        <v>3</v>
      </c>
    </row>
    <row r="12" spans="1:14" x14ac:dyDescent="0.2">
      <c r="A12" s="37" t="s">
        <v>347</v>
      </c>
      <c r="B12" s="25">
        <f t="shared" si="0"/>
        <v>24</v>
      </c>
      <c r="C12" s="24" t="s">
        <v>110</v>
      </c>
      <c r="D12" s="23">
        <f t="shared" si="1"/>
        <v>5</v>
      </c>
      <c r="E12" s="24" t="s">
        <v>97</v>
      </c>
      <c r="F12" s="23">
        <f t="shared" si="2"/>
        <v>5</v>
      </c>
      <c r="G12" s="24" t="s">
        <v>45</v>
      </c>
      <c r="H12" s="23">
        <f t="shared" si="3"/>
        <v>5</v>
      </c>
      <c r="I12" s="24">
        <v>9</v>
      </c>
      <c r="J12" s="23">
        <f t="shared" si="4"/>
        <v>3</v>
      </c>
      <c r="K12" s="24" t="s">
        <v>37</v>
      </c>
      <c r="L12" s="23">
        <f t="shared" si="5"/>
        <v>3</v>
      </c>
      <c r="M12" s="24">
        <v>304</v>
      </c>
      <c r="N12" s="23">
        <f t="shared" si="6"/>
        <v>3</v>
      </c>
    </row>
    <row r="13" spans="1:14" x14ac:dyDescent="0.2">
      <c r="A13" s="37" t="s">
        <v>454</v>
      </c>
      <c r="B13" s="25">
        <f t="shared" si="0"/>
        <v>24</v>
      </c>
      <c r="C13" s="24" t="s">
        <v>110</v>
      </c>
      <c r="D13" s="23">
        <f t="shared" si="1"/>
        <v>5</v>
      </c>
      <c r="E13" s="24" t="s">
        <v>97</v>
      </c>
      <c r="F13" s="23">
        <f t="shared" si="2"/>
        <v>5</v>
      </c>
      <c r="G13" s="24" t="s">
        <v>45</v>
      </c>
      <c r="H13" s="23">
        <f t="shared" si="3"/>
        <v>5</v>
      </c>
      <c r="I13" s="24">
        <v>8</v>
      </c>
      <c r="J13" s="23">
        <f t="shared" si="4"/>
        <v>3</v>
      </c>
      <c r="K13" s="24" t="s">
        <v>37</v>
      </c>
      <c r="L13" s="23">
        <f t="shared" si="5"/>
        <v>3</v>
      </c>
      <c r="M13" s="24">
        <v>311</v>
      </c>
      <c r="N13" s="23">
        <f t="shared" si="6"/>
        <v>3</v>
      </c>
    </row>
    <row r="14" spans="1:14" x14ac:dyDescent="0.2">
      <c r="A14" s="37" t="s">
        <v>371</v>
      </c>
      <c r="B14" s="25">
        <f t="shared" si="0"/>
        <v>24</v>
      </c>
      <c r="C14" s="24" t="s">
        <v>110</v>
      </c>
      <c r="D14" s="23">
        <f t="shared" si="1"/>
        <v>5</v>
      </c>
      <c r="E14" s="24" t="s">
        <v>97</v>
      </c>
      <c r="F14" s="23">
        <f t="shared" si="2"/>
        <v>5</v>
      </c>
      <c r="G14" s="24" t="s">
        <v>45</v>
      </c>
      <c r="H14" s="23">
        <f t="shared" si="3"/>
        <v>5</v>
      </c>
      <c r="I14" s="24">
        <v>9</v>
      </c>
      <c r="J14" s="23">
        <f t="shared" si="4"/>
        <v>3</v>
      </c>
      <c r="K14" s="24" t="s">
        <v>37</v>
      </c>
      <c r="L14" s="23">
        <f t="shared" si="5"/>
        <v>3</v>
      </c>
      <c r="M14" s="24">
        <v>307</v>
      </c>
      <c r="N14" s="23">
        <f t="shared" si="6"/>
        <v>3</v>
      </c>
    </row>
    <row r="15" spans="1:14" x14ac:dyDescent="0.2">
      <c r="A15" s="93" t="s">
        <v>197</v>
      </c>
      <c r="B15" s="25">
        <f t="shared" si="0"/>
        <v>24</v>
      </c>
      <c r="C15" s="24" t="s">
        <v>110</v>
      </c>
      <c r="D15" s="23">
        <f t="shared" si="1"/>
        <v>5</v>
      </c>
      <c r="E15" s="24" t="s">
        <v>97</v>
      </c>
      <c r="F15" s="23">
        <f t="shared" si="2"/>
        <v>5</v>
      </c>
      <c r="G15" s="24" t="s">
        <v>45</v>
      </c>
      <c r="H15" s="23">
        <f t="shared" si="3"/>
        <v>5</v>
      </c>
      <c r="I15" s="24">
        <v>9</v>
      </c>
      <c r="J15" s="23">
        <f t="shared" si="4"/>
        <v>3</v>
      </c>
      <c r="K15" s="24" t="s">
        <v>37</v>
      </c>
      <c r="L15" s="23">
        <f t="shared" si="5"/>
        <v>3</v>
      </c>
      <c r="M15" s="24">
        <v>300</v>
      </c>
      <c r="N15" s="23">
        <f t="shared" si="6"/>
        <v>3</v>
      </c>
    </row>
    <row r="16" spans="1:14" x14ac:dyDescent="0.2">
      <c r="A16" s="37" t="s">
        <v>270</v>
      </c>
      <c r="B16" s="25">
        <f t="shared" si="0"/>
        <v>23</v>
      </c>
      <c r="C16" s="24" t="s">
        <v>110</v>
      </c>
      <c r="D16" s="23">
        <f t="shared" si="1"/>
        <v>5</v>
      </c>
      <c r="E16" s="24" t="s">
        <v>97</v>
      </c>
      <c r="F16" s="23">
        <f t="shared" si="2"/>
        <v>5</v>
      </c>
      <c r="G16" s="24" t="s">
        <v>47</v>
      </c>
      <c r="H16" s="23">
        <f t="shared" si="3"/>
        <v>0</v>
      </c>
      <c r="I16" s="24">
        <v>7</v>
      </c>
      <c r="J16" s="23">
        <f t="shared" si="4"/>
        <v>5</v>
      </c>
      <c r="K16" s="24" t="s">
        <v>37</v>
      </c>
      <c r="L16" s="23">
        <f t="shared" si="5"/>
        <v>3</v>
      </c>
      <c r="M16" s="24">
        <v>295</v>
      </c>
      <c r="N16" s="23">
        <f t="shared" si="6"/>
        <v>5</v>
      </c>
    </row>
    <row r="17" spans="1:14" x14ac:dyDescent="0.2">
      <c r="A17" s="37" t="s">
        <v>415</v>
      </c>
      <c r="B17" s="25">
        <f t="shared" si="0"/>
        <v>23</v>
      </c>
      <c r="C17" s="24" t="s">
        <v>110</v>
      </c>
      <c r="D17" s="23">
        <f t="shared" si="1"/>
        <v>5</v>
      </c>
      <c r="E17" s="24" t="s">
        <v>97</v>
      </c>
      <c r="F17" s="23">
        <f t="shared" si="2"/>
        <v>5</v>
      </c>
      <c r="G17" s="24" t="s">
        <v>47</v>
      </c>
      <c r="H17" s="23">
        <f t="shared" si="3"/>
        <v>0</v>
      </c>
      <c r="I17" s="24">
        <v>7</v>
      </c>
      <c r="J17" s="23">
        <f t="shared" si="4"/>
        <v>5</v>
      </c>
      <c r="K17" s="24" t="s">
        <v>37</v>
      </c>
      <c r="L17" s="23">
        <f t="shared" si="5"/>
        <v>3</v>
      </c>
      <c r="M17" s="24">
        <v>283</v>
      </c>
      <c r="N17" s="23">
        <f t="shared" si="6"/>
        <v>5</v>
      </c>
    </row>
    <row r="18" spans="1:14" x14ac:dyDescent="0.2">
      <c r="A18" s="37" t="s">
        <v>194</v>
      </c>
      <c r="B18" s="25">
        <f t="shared" si="0"/>
        <v>22</v>
      </c>
      <c r="C18" s="24" t="s">
        <v>110</v>
      </c>
      <c r="D18" s="23">
        <f t="shared" si="1"/>
        <v>5</v>
      </c>
      <c r="E18" s="24" t="s">
        <v>97</v>
      </c>
      <c r="F18" s="23">
        <f t="shared" si="2"/>
        <v>5</v>
      </c>
      <c r="G18" s="24" t="s">
        <v>45</v>
      </c>
      <c r="H18" s="23">
        <f t="shared" si="3"/>
        <v>5</v>
      </c>
      <c r="I18" s="24">
        <v>11</v>
      </c>
      <c r="J18" s="23">
        <f t="shared" si="4"/>
        <v>1</v>
      </c>
      <c r="K18" s="24" t="s">
        <v>37</v>
      </c>
      <c r="L18" s="23">
        <f t="shared" si="5"/>
        <v>3</v>
      </c>
      <c r="M18" s="24">
        <v>300</v>
      </c>
      <c r="N18" s="23">
        <f t="shared" si="6"/>
        <v>3</v>
      </c>
    </row>
    <row r="19" spans="1:14" x14ac:dyDescent="0.2">
      <c r="A19" s="37" t="s">
        <v>176</v>
      </c>
      <c r="B19" s="25">
        <f t="shared" si="0"/>
        <v>22</v>
      </c>
      <c r="C19" s="24" t="s">
        <v>110</v>
      </c>
      <c r="D19" s="23">
        <f t="shared" si="1"/>
        <v>5</v>
      </c>
      <c r="E19" s="24" t="s">
        <v>97</v>
      </c>
      <c r="F19" s="23">
        <f t="shared" si="2"/>
        <v>5</v>
      </c>
      <c r="G19" s="24" t="s">
        <v>45</v>
      </c>
      <c r="H19" s="23">
        <f t="shared" si="3"/>
        <v>5</v>
      </c>
      <c r="I19" s="24">
        <v>10</v>
      </c>
      <c r="J19" s="23">
        <f t="shared" si="4"/>
        <v>1</v>
      </c>
      <c r="K19" s="24" t="s">
        <v>37</v>
      </c>
      <c r="L19" s="23">
        <f t="shared" si="5"/>
        <v>3</v>
      </c>
      <c r="M19" s="24">
        <v>300</v>
      </c>
      <c r="N19" s="23">
        <f t="shared" si="6"/>
        <v>3</v>
      </c>
    </row>
    <row r="20" spans="1:14" x14ac:dyDescent="0.2">
      <c r="A20" s="37" t="s">
        <v>211</v>
      </c>
      <c r="B20" s="25">
        <f t="shared" si="0"/>
        <v>22</v>
      </c>
      <c r="C20" s="24" t="s">
        <v>110</v>
      </c>
      <c r="D20" s="23">
        <f t="shared" si="1"/>
        <v>5</v>
      </c>
      <c r="E20" s="24" t="s">
        <v>97</v>
      </c>
      <c r="F20" s="23">
        <f t="shared" si="2"/>
        <v>5</v>
      </c>
      <c r="G20" s="24" t="s">
        <v>45</v>
      </c>
      <c r="H20" s="23">
        <f t="shared" si="3"/>
        <v>5</v>
      </c>
      <c r="I20" s="24">
        <v>12</v>
      </c>
      <c r="J20" s="23">
        <f t="shared" si="4"/>
        <v>1</v>
      </c>
      <c r="K20" s="24" t="s">
        <v>37</v>
      </c>
      <c r="L20" s="23">
        <f t="shared" si="5"/>
        <v>3</v>
      </c>
      <c r="M20" s="24">
        <v>308</v>
      </c>
      <c r="N20" s="23">
        <f t="shared" si="6"/>
        <v>3</v>
      </c>
    </row>
    <row r="21" spans="1:14" x14ac:dyDescent="0.2">
      <c r="A21" s="37" t="s">
        <v>262</v>
      </c>
      <c r="B21" s="25">
        <f t="shared" si="0"/>
        <v>22</v>
      </c>
      <c r="C21" s="24" t="s">
        <v>110</v>
      </c>
      <c r="D21" s="23">
        <f t="shared" si="1"/>
        <v>5</v>
      </c>
      <c r="E21" s="24" t="s">
        <v>97</v>
      </c>
      <c r="F21" s="23">
        <f t="shared" si="2"/>
        <v>5</v>
      </c>
      <c r="G21" s="24" t="s">
        <v>45</v>
      </c>
      <c r="H21" s="23">
        <f t="shared" si="3"/>
        <v>5</v>
      </c>
      <c r="I21" s="24">
        <v>9</v>
      </c>
      <c r="J21" s="23">
        <f t="shared" si="4"/>
        <v>3</v>
      </c>
      <c r="K21" s="24" t="s">
        <v>37</v>
      </c>
      <c r="L21" s="23">
        <f t="shared" si="5"/>
        <v>3</v>
      </c>
      <c r="M21" s="24">
        <v>320</v>
      </c>
      <c r="N21" s="23">
        <f t="shared" si="6"/>
        <v>1</v>
      </c>
    </row>
    <row r="22" spans="1:14" x14ac:dyDescent="0.2">
      <c r="A22" s="37" t="s">
        <v>466</v>
      </c>
      <c r="B22" s="25">
        <f t="shared" si="0"/>
        <v>22</v>
      </c>
      <c r="C22" s="10" t="s">
        <v>110</v>
      </c>
      <c r="D22" s="23">
        <f t="shared" si="1"/>
        <v>5</v>
      </c>
      <c r="E22" s="10" t="s">
        <v>97</v>
      </c>
      <c r="F22" s="23">
        <f t="shared" si="2"/>
        <v>5</v>
      </c>
      <c r="G22" s="10" t="s">
        <v>45</v>
      </c>
      <c r="H22" s="23">
        <f t="shared" si="3"/>
        <v>5</v>
      </c>
      <c r="I22" s="10">
        <v>11</v>
      </c>
      <c r="J22" s="23">
        <f t="shared" si="4"/>
        <v>1</v>
      </c>
      <c r="K22" s="10" t="s">
        <v>37</v>
      </c>
      <c r="L22" s="23">
        <f t="shared" si="5"/>
        <v>3</v>
      </c>
      <c r="M22" s="10">
        <v>298</v>
      </c>
      <c r="N22" s="23">
        <f t="shared" si="6"/>
        <v>3</v>
      </c>
    </row>
    <row r="23" spans="1:14" x14ac:dyDescent="0.2">
      <c r="A23" s="37" t="s">
        <v>64</v>
      </c>
      <c r="B23" s="25">
        <f t="shared" si="0"/>
        <v>21</v>
      </c>
      <c r="C23" s="24" t="s">
        <v>110</v>
      </c>
      <c r="D23" s="23">
        <f t="shared" si="1"/>
        <v>5</v>
      </c>
      <c r="E23" s="24" t="s">
        <v>47</v>
      </c>
      <c r="F23" s="23">
        <f t="shared" si="2"/>
        <v>0</v>
      </c>
      <c r="G23" s="24" t="s">
        <v>45</v>
      </c>
      <c r="H23" s="23">
        <f t="shared" si="3"/>
        <v>5</v>
      </c>
      <c r="I23" s="24">
        <v>9</v>
      </c>
      <c r="J23" s="23">
        <f t="shared" si="4"/>
        <v>3</v>
      </c>
      <c r="K23" s="24" t="s">
        <v>37</v>
      </c>
      <c r="L23" s="23">
        <f t="shared" si="5"/>
        <v>3</v>
      </c>
      <c r="M23" s="24">
        <v>289</v>
      </c>
      <c r="N23" s="23">
        <f t="shared" si="6"/>
        <v>5</v>
      </c>
    </row>
    <row r="24" spans="1:14" x14ac:dyDescent="0.2">
      <c r="A24" s="37" t="s">
        <v>316</v>
      </c>
      <c r="B24" s="25">
        <f t="shared" si="0"/>
        <v>21</v>
      </c>
      <c r="C24" s="24" t="s">
        <v>110</v>
      </c>
      <c r="D24" s="23">
        <f t="shared" si="1"/>
        <v>5</v>
      </c>
      <c r="E24" s="24" t="s">
        <v>97</v>
      </c>
      <c r="F24" s="23">
        <f t="shared" si="2"/>
        <v>5</v>
      </c>
      <c r="G24" s="24" t="s">
        <v>87</v>
      </c>
      <c r="H24" s="23">
        <f t="shared" si="3"/>
        <v>0</v>
      </c>
      <c r="I24" s="24">
        <v>7</v>
      </c>
      <c r="J24" s="23">
        <f t="shared" si="4"/>
        <v>5</v>
      </c>
      <c r="K24" s="24" t="s">
        <v>37</v>
      </c>
      <c r="L24" s="23">
        <f t="shared" si="5"/>
        <v>3</v>
      </c>
      <c r="M24" s="24">
        <v>300</v>
      </c>
      <c r="N24" s="23">
        <f t="shared" si="6"/>
        <v>3</v>
      </c>
    </row>
    <row r="25" spans="1:14" x14ac:dyDescent="0.2">
      <c r="A25" s="37" t="s">
        <v>224</v>
      </c>
      <c r="B25" s="25">
        <f t="shared" si="0"/>
        <v>21</v>
      </c>
      <c r="C25" s="24" t="s">
        <v>110</v>
      </c>
      <c r="D25" s="23">
        <f t="shared" si="1"/>
        <v>5</v>
      </c>
      <c r="E25" s="24" t="s">
        <v>97</v>
      </c>
      <c r="F25" s="23">
        <f t="shared" si="2"/>
        <v>5</v>
      </c>
      <c r="G25" s="24" t="s">
        <v>113</v>
      </c>
      <c r="H25" s="23">
        <f t="shared" si="3"/>
        <v>0</v>
      </c>
      <c r="I25" s="24">
        <v>7</v>
      </c>
      <c r="J25" s="23">
        <f t="shared" si="4"/>
        <v>5</v>
      </c>
      <c r="K25" s="24" t="s">
        <v>37</v>
      </c>
      <c r="L25" s="23">
        <f t="shared" si="5"/>
        <v>3</v>
      </c>
      <c r="M25" s="24">
        <v>310</v>
      </c>
      <c r="N25" s="23">
        <f t="shared" si="6"/>
        <v>3</v>
      </c>
    </row>
    <row r="26" spans="1:14" x14ac:dyDescent="0.2">
      <c r="A26" s="37" t="s">
        <v>165</v>
      </c>
      <c r="B26" s="25">
        <f t="shared" si="0"/>
        <v>21</v>
      </c>
      <c r="C26" s="24" t="s">
        <v>110</v>
      </c>
      <c r="D26" s="23">
        <f t="shared" si="1"/>
        <v>5</v>
      </c>
      <c r="E26" s="24" t="s">
        <v>47</v>
      </c>
      <c r="F26" s="23">
        <f t="shared" si="2"/>
        <v>0</v>
      </c>
      <c r="G26" s="24" t="s">
        <v>45</v>
      </c>
      <c r="H26" s="23">
        <f t="shared" si="3"/>
        <v>5</v>
      </c>
      <c r="I26" s="24">
        <v>8</v>
      </c>
      <c r="J26" s="23">
        <f t="shared" si="4"/>
        <v>3</v>
      </c>
      <c r="K26" s="24" t="s">
        <v>37</v>
      </c>
      <c r="L26" s="23">
        <f t="shared" si="5"/>
        <v>3</v>
      </c>
      <c r="M26" s="24">
        <v>295</v>
      </c>
      <c r="N26" s="23">
        <f t="shared" si="6"/>
        <v>5</v>
      </c>
    </row>
    <row r="27" spans="1:14" x14ac:dyDescent="0.2">
      <c r="A27" s="37" t="s">
        <v>311</v>
      </c>
      <c r="B27" s="25">
        <f t="shared" si="0"/>
        <v>21</v>
      </c>
      <c r="C27" s="24" t="s">
        <v>110</v>
      </c>
      <c r="D27" s="23">
        <f t="shared" si="1"/>
        <v>5</v>
      </c>
      <c r="E27" s="24" t="s">
        <v>97</v>
      </c>
      <c r="F27" s="23">
        <f t="shared" si="2"/>
        <v>5</v>
      </c>
      <c r="G27" s="24" t="s">
        <v>47</v>
      </c>
      <c r="H27" s="23">
        <f t="shared" si="3"/>
        <v>0</v>
      </c>
      <c r="I27" s="24">
        <v>8</v>
      </c>
      <c r="J27" s="23">
        <f t="shared" si="4"/>
        <v>3</v>
      </c>
      <c r="K27" s="24" t="s">
        <v>37</v>
      </c>
      <c r="L27" s="23">
        <f t="shared" si="5"/>
        <v>3</v>
      </c>
      <c r="M27" s="24">
        <v>287</v>
      </c>
      <c r="N27" s="23">
        <f t="shared" si="6"/>
        <v>5</v>
      </c>
    </row>
    <row r="28" spans="1:14" x14ac:dyDescent="0.2">
      <c r="A28" s="37" t="s">
        <v>164</v>
      </c>
      <c r="B28" s="25">
        <f t="shared" si="0"/>
        <v>21</v>
      </c>
      <c r="C28" s="24" t="s">
        <v>110</v>
      </c>
      <c r="D28" s="23">
        <f t="shared" si="1"/>
        <v>5</v>
      </c>
      <c r="E28" s="24" t="s">
        <v>97</v>
      </c>
      <c r="F28" s="23">
        <f t="shared" si="2"/>
        <v>5</v>
      </c>
      <c r="G28" s="24" t="s">
        <v>45</v>
      </c>
      <c r="H28" s="23">
        <f t="shared" si="3"/>
        <v>5</v>
      </c>
      <c r="I28" s="24">
        <v>13</v>
      </c>
      <c r="J28" s="23">
        <f t="shared" si="4"/>
        <v>0</v>
      </c>
      <c r="K28" s="24" t="s">
        <v>37</v>
      </c>
      <c r="L28" s="23">
        <f t="shared" si="5"/>
        <v>3</v>
      </c>
      <c r="M28" s="24">
        <v>310</v>
      </c>
      <c r="N28" s="23">
        <f t="shared" si="6"/>
        <v>3</v>
      </c>
    </row>
    <row r="29" spans="1:14" x14ac:dyDescent="0.2">
      <c r="A29" s="37" t="s">
        <v>475</v>
      </c>
      <c r="B29" s="25">
        <f t="shared" si="0"/>
        <v>21</v>
      </c>
      <c r="C29" s="24" t="s">
        <v>110</v>
      </c>
      <c r="D29" s="23">
        <f t="shared" si="1"/>
        <v>5</v>
      </c>
      <c r="E29" s="24" t="s">
        <v>97</v>
      </c>
      <c r="F29" s="23">
        <f t="shared" si="2"/>
        <v>5</v>
      </c>
      <c r="G29" s="24" t="s">
        <v>47</v>
      </c>
      <c r="H29" s="23">
        <f t="shared" si="3"/>
        <v>0</v>
      </c>
      <c r="I29" s="24">
        <v>8</v>
      </c>
      <c r="J29" s="23">
        <f t="shared" si="4"/>
        <v>3</v>
      </c>
      <c r="K29" s="24" t="s">
        <v>37</v>
      </c>
      <c r="L29" s="23">
        <f t="shared" si="5"/>
        <v>3</v>
      </c>
      <c r="M29" s="24">
        <v>294</v>
      </c>
      <c r="N29" s="23">
        <f t="shared" si="6"/>
        <v>5</v>
      </c>
    </row>
    <row r="30" spans="1:14" x14ac:dyDescent="0.2">
      <c r="A30" s="37" t="s">
        <v>459</v>
      </c>
      <c r="B30" s="25">
        <f t="shared" si="0"/>
        <v>21</v>
      </c>
      <c r="C30" s="10" t="s">
        <v>110</v>
      </c>
      <c r="D30" s="23">
        <f t="shared" si="1"/>
        <v>5</v>
      </c>
      <c r="E30" s="10" t="s">
        <v>97</v>
      </c>
      <c r="F30" s="23">
        <f t="shared" si="2"/>
        <v>5</v>
      </c>
      <c r="G30" s="10" t="s">
        <v>47</v>
      </c>
      <c r="H30" s="23">
        <f t="shared" si="3"/>
        <v>0</v>
      </c>
      <c r="I30" s="10">
        <v>7</v>
      </c>
      <c r="J30" s="23">
        <f t="shared" si="4"/>
        <v>5</v>
      </c>
      <c r="K30" s="10" t="s">
        <v>37</v>
      </c>
      <c r="L30" s="23">
        <f t="shared" si="5"/>
        <v>3</v>
      </c>
      <c r="M30" s="10">
        <v>300</v>
      </c>
      <c r="N30" s="23">
        <f t="shared" si="6"/>
        <v>3</v>
      </c>
    </row>
    <row r="31" spans="1:14" x14ac:dyDescent="0.2">
      <c r="A31" s="37" t="s">
        <v>375</v>
      </c>
      <c r="B31" s="25">
        <f t="shared" si="0"/>
        <v>21</v>
      </c>
      <c r="C31" s="10" t="s">
        <v>110</v>
      </c>
      <c r="D31" s="23">
        <f t="shared" si="1"/>
        <v>5</v>
      </c>
      <c r="E31" s="10" t="s">
        <v>97</v>
      </c>
      <c r="F31" s="23">
        <f t="shared" si="2"/>
        <v>5</v>
      </c>
      <c r="G31" s="10" t="s">
        <v>47</v>
      </c>
      <c r="H31" s="23">
        <f t="shared" si="3"/>
        <v>0</v>
      </c>
      <c r="I31" s="10">
        <v>9</v>
      </c>
      <c r="J31" s="23">
        <f t="shared" si="4"/>
        <v>3</v>
      </c>
      <c r="K31" s="10" t="s">
        <v>37</v>
      </c>
      <c r="L31" s="23">
        <f t="shared" si="5"/>
        <v>3</v>
      </c>
      <c r="M31" s="10">
        <v>295</v>
      </c>
      <c r="N31" s="23">
        <f t="shared" si="6"/>
        <v>5</v>
      </c>
    </row>
    <row r="32" spans="1:14" x14ac:dyDescent="0.2">
      <c r="A32" s="37" t="s">
        <v>225</v>
      </c>
      <c r="B32" s="25">
        <f t="shared" si="0"/>
        <v>20</v>
      </c>
      <c r="C32" s="24" t="s">
        <v>110</v>
      </c>
      <c r="D32" s="23">
        <f t="shared" si="1"/>
        <v>5</v>
      </c>
      <c r="E32" s="24" t="s">
        <v>97</v>
      </c>
      <c r="F32" s="23">
        <f t="shared" si="2"/>
        <v>5</v>
      </c>
      <c r="G32" s="24" t="s">
        <v>45</v>
      </c>
      <c r="H32" s="23">
        <f t="shared" si="3"/>
        <v>5</v>
      </c>
      <c r="I32" s="24">
        <v>10</v>
      </c>
      <c r="J32" s="23">
        <f t="shared" si="4"/>
        <v>1</v>
      </c>
      <c r="K32" s="24" t="s">
        <v>37</v>
      </c>
      <c r="L32" s="23">
        <f t="shared" si="5"/>
        <v>3</v>
      </c>
      <c r="M32" s="24">
        <v>320</v>
      </c>
      <c r="N32" s="23">
        <f t="shared" si="6"/>
        <v>1</v>
      </c>
    </row>
    <row r="33" spans="1:14" x14ac:dyDescent="0.2">
      <c r="A33" s="37" t="s">
        <v>310</v>
      </c>
      <c r="B33" s="25">
        <f t="shared" si="0"/>
        <v>20</v>
      </c>
      <c r="C33" s="24" t="s">
        <v>110</v>
      </c>
      <c r="D33" s="23">
        <f t="shared" si="1"/>
        <v>5</v>
      </c>
      <c r="E33" s="24" t="s">
        <v>97</v>
      </c>
      <c r="F33" s="23">
        <f t="shared" si="2"/>
        <v>5</v>
      </c>
      <c r="G33" s="24" t="s">
        <v>45</v>
      </c>
      <c r="H33" s="23">
        <f t="shared" si="3"/>
        <v>5</v>
      </c>
      <c r="I33" s="24">
        <v>12</v>
      </c>
      <c r="J33" s="23">
        <f t="shared" si="4"/>
        <v>1</v>
      </c>
      <c r="K33" s="24" t="s">
        <v>37</v>
      </c>
      <c r="L33" s="23">
        <f t="shared" si="5"/>
        <v>3</v>
      </c>
      <c r="M33" s="24">
        <v>326</v>
      </c>
      <c r="N33" s="23">
        <f t="shared" si="6"/>
        <v>1</v>
      </c>
    </row>
    <row r="34" spans="1:14" x14ac:dyDescent="0.2">
      <c r="A34" s="37" t="s">
        <v>470</v>
      </c>
      <c r="B34" s="25">
        <f t="shared" si="0"/>
        <v>20</v>
      </c>
      <c r="C34" s="24" t="s">
        <v>110</v>
      </c>
      <c r="D34" s="23">
        <f t="shared" si="1"/>
        <v>5</v>
      </c>
      <c r="E34" s="24" t="s">
        <v>97</v>
      </c>
      <c r="F34" s="23">
        <f t="shared" si="2"/>
        <v>5</v>
      </c>
      <c r="G34" s="24" t="s">
        <v>45</v>
      </c>
      <c r="H34" s="23">
        <f t="shared" si="3"/>
        <v>5</v>
      </c>
      <c r="I34" s="24">
        <v>12</v>
      </c>
      <c r="J34" s="23">
        <f t="shared" si="4"/>
        <v>1</v>
      </c>
      <c r="K34" s="24" t="s">
        <v>37</v>
      </c>
      <c r="L34" s="23">
        <f t="shared" si="5"/>
        <v>3</v>
      </c>
      <c r="M34" s="24">
        <v>320</v>
      </c>
      <c r="N34" s="23">
        <f t="shared" si="6"/>
        <v>1</v>
      </c>
    </row>
    <row r="35" spans="1:14" x14ac:dyDescent="0.2">
      <c r="A35" s="37" t="s">
        <v>414</v>
      </c>
      <c r="B35" s="25">
        <f t="shared" si="0"/>
        <v>20</v>
      </c>
      <c r="C35" s="24" t="s">
        <v>110</v>
      </c>
      <c r="D35" s="23">
        <f t="shared" si="1"/>
        <v>5</v>
      </c>
      <c r="E35" s="24" t="s">
        <v>97</v>
      </c>
      <c r="F35" s="23">
        <f t="shared" si="2"/>
        <v>5</v>
      </c>
      <c r="G35" s="24" t="s">
        <v>45</v>
      </c>
      <c r="H35" s="23">
        <f t="shared" si="3"/>
        <v>5</v>
      </c>
      <c r="I35" s="24">
        <v>12</v>
      </c>
      <c r="J35" s="23">
        <f t="shared" si="4"/>
        <v>1</v>
      </c>
      <c r="K35" s="24" t="s">
        <v>37</v>
      </c>
      <c r="L35" s="23">
        <f t="shared" si="5"/>
        <v>3</v>
      </c>
      <c r="M35" s="24">
        <v>315</v>
      </c>
      <c r="N35" s="23">
        <f t="shared" si="6"/>
        <v>1</v>
      </c>
    </row>
    <row r="36" spans="1:14" x14ac:dyDescent="0.2">
      <c r="A36" s="37" t="s">
        <v>420</v>
      </c>
      <c r="B36" s="25">
        <f t="shared" si="0"/>
        <v>20</v>
      </c>
      <c r="C36" s="24" t="s">
        <v>110</v>
      </c>
      <c r="D36" s="23">
        <f t="shared" si="1"/>
        <v>5</v>
      </c>
      <c r="E36" s="24" t="s">
        <v>97</v>
      </c>
      <c r="F36" s="23">
        <f t="shared" si="2"/>
        <v>5</v>
      </c>
      <c r="G36" s="24" t="s">
        <v>45</v>
      </c>
      <c r="H36" s="23">
        <f t="shared" si="3"/>
        <v>5</v>
      </c>
      <c r="I36" s="24">
        <v>12</v>
      </c>
      <c r="J36" s="23">
        <f t="shared" si="4"/>
        <v>1</v>
      </c>
      <c r="K36" s="24" t="s">
        <v>37</v>
      </c>
      <c r="L36" s="23">
        <f t="shared" si="5"/>
        <v>3</v>
      </c>
      <c r="M36" s="24">
        <v>323</v>
      </c>
      <c r="N36" s="23">
        <f t="shared" si="6"/>
        <v>1</v>
      </c>
    </row>
    <row r="37" spans="1:14" x14ac:dyDescent="0.2">
      <c r="A37" s="37" t="s">
        <v>219</v>
      </c>
      <c r="B37" s="25">
        <f t="shared" si="0"/>
        <v>20</v>
      </c>
      <c r="C37" s="10" t="s">
        <v>110</v>
      </c>
      <c r="D37" s="23">
        <f t="shared" si="1"/>
        <v>5</v>
      </c>
      <c r="E37" s="10" t="s">
        <v>97</v>
      </c>
      <c r="F37" s="23">
        <f t="shared" si="2"/>
        <v>5</v>
      </c>
      <c r="G37" s="10" t="s">
        <v>45</v>
      </c>
      <c r="H37" s="23">
        <f t="shared" si="3"/>
        <v>5</v>
      </c>
      <c r="I37" s="10">
        <v>10</v>
      </c>
      <c r="J37" s="23">
        <f t="shared" si="4"/>
        <v>1</v>
      </c>
      <c r="K37" s="10" t="s">
        <v>37</v>
      </c>
      <c r="L37" s="23">
        <f t="shared" si="5"/>
        <v>3</v>
      </c>
      <c r="M37" s="10">
        <v>312</v>
      </c>
      <c r="N37" s="23">
        <f t="shared" si="6"/>
        <v>1</v>
      </c>
    </row>
    <row r="38" spans="1:14" x14ac:dyDescent="0.2">
      <c r="A38" s="37" t="s">
        <v>509</v>
      </c>
      <c r="B38" s="25">
        <f t="shared" si="0"/>
        <v>19</v>
      </c>
      <c r="C38" s="24" t="s">
        <v>110</v>
      </c>
      <c r="D38" s="23">
        <f t="shared" si="1"/>
        <v>5</v>
      </c>
      <c r="E38" s="24" t="s">
        <v>97</v>
      </c>
      <c r="F38" s="23">
        <f t="shared" si="2"/>
        <v>5</v>
      </c>
      <c r="G38" s="24" t="s">
        <v>47</v>
      </c>
      <c r="H38" s="23">
        <f t="shared" si="3"/>
        <v>0</v>
      </c>
      <c r="I38" s="24">
        <v>11</v>
      </c>
      <c r="J38" s="23">
        <f t="shared" si="4"/>
        <v>1</v>
      </c>
      <c r="K38" s="24" t="s">
        <v>37</v>
      </c>
      <c r="L38" s="23">
        <f t="shared" si="5"/>
        <v>3</v>
      </c>
      <c r="M38" s="24">
        <v>290</v>
      </c>
      <c r="N38" s="23">
        <f t="shared" si="6"/>
        <v>5</v>
      </c>
    </row>
    <row r="39" spans="1:14" x14ac:dyDescent="0.2">
      <c r="A39" s="37" t="s">
        <v>608</v>
      </c>
      <c r="B39" s="25">
        <f t="shared" si="0"/>
        <v>19</v>
      </c>
      <c r="C39" s="24" t="s">
        <v>110</v>
      </c>
      <c r="D39" s="23">
        <f t="shared" si="1"/>
        <v>5</v>
      </c>
      <c r="E39" s="24" t="s">
        <v>113</v>
      </c>
      <c r="F39" s="23">
        <f t="shared" si="2"/>
        <v>0</v>
      </c>
      <c r="G39" s="24" t="s">
        <v>45</v>
      </c>
      <c r="H39" s="23">
        <f t="shared" si="3"/>
        <v>5</v>
      </c>
      <c r="I39" s="24">
        <v>9</v>
      </c>
      <c r="J39" s="23">
        <f t="shared" si="4"/>
        <v>3</v>
      </c>
      <c r="K39" s="24" t="s">
        <v>37</v>
      </c>
      <c r="L39" s="23">
        <f t="shared" si="5"/>
        <v>3</v>
      </c>
      <c r="M39" s="24">
        <v>305</v>
      </c>
      <c r="N39" s="23">
        <f t="shared" si="6"/>
        <v>3</v>
      </c>
    </row>
    <row r="40" spans="1:14" x14ac:dyDescent="0.2">
      <c r="A40" s="37" t="s">
        <v>171</v>
      </c>
      <c r="B40" s="25">
        <f t="shared" si="0"/>
        <v>19</v>
      </c>
      <c r="C40" s="24" t="s">
        <v>110</v>
      </c>
      <c r="D40" s="23">
        <f t="shared" si="1"/>
        <v>5</v>
      </c>
      <c r="E40" s="24" t="s">
        <v>47</v>
      </c>
      <c r="F40" s="23">
        <f t="shared" si="2"/>
        <v>0</v>
      </c>
      <c r="G40" s="24" t="s">
        <v>45</v>
      </c>
      <c r="H40" s="23">
        <f t="shared" si="3"/>
        <v>5</v>
      </c>
      <c r="I40" s="24">
        <v>7</v>
      </c>
      <c r="J40" s="23">
        <f t="shared" si="4"/>
        <v>5</v>
      </c>
      <c r="K40" s="24" t="s">
        <v>37</v>
      </c>
      <c r="L40" s="23">
        <f t="shared" si="5"/>
        <v>3</v>
      </c>
      <c r="M40" s="24">
        <v>315</v>
      </c>
      <c r="N40" s="23">
        <f t="shared" si="6"/>
        <v>1</v>
      </c>
    </row>
    <row r="41" spans="1:14" x14ac:dyDescent="0.2">
      <c r="A41" s="37" t="s">
        <v>273</v>
      </c>
      <c r="B41" s="25">
        <f t="shared" si="0"/>
        <v>19</v>
      </c>
      <c r="C41" s="24" t="s">
        <v>110</v>
      </c>
      <c r="D41" s="23">
        <f t="shared" si="1"/>
        <v>5</v>
      </c>
      <c r="E41" s="24" t="s">
        <v>97</v>
      </c>
      <c r="F41" s="23">
        <f t="shared" si="2"/>
        <v>5</v>
      </c>
      <c r="G41" s="24" t="s">
        <v>47</v>
      </c>
      <c r="H41" s="23">
        <f t="shared" si="3"/>
        <v>0</v>
      </c>
      <c r="I41" s="24">
        <v>7</v>
      </c>
      <c r="J41" s="23">
        <f t="shared" si="4"/>
        <v>5</v>
      </c>
      <c r="K41" s="24" t="s">
        <v>37</v>
      </c>
      <c r="L41" s="23">
        <f t="shared" si="5"/>
        <v>3</v>
      </c>
      <c r="M41" s="24">
        <v>314</v>
      </c>
      <c r="N41" s="23">
        <f t="shared" si="6"/>
        <v>1</v>
      </c>
    </row>
    <row r="42" spans="1:14" x14ac:dyDescent="0.2">
      <c r="A42" s="37" t="s">
        <v>496</v>
      </c>
      <c r="B42" s="25">
        <f t="shared" si="0"/>
        <v>19</v>
      </c>
      <c r="C42" s="24" t="s">
        <v>110</v>
      </c>
      <c r="D42" s="23">
        <f t="shared" si="1"/>
        <v>5</v>
      </c>
      <c r="E42" s="24" t="s">
        <v>97</v>
      </c>
      <c r="F42" s="23">
        <f t="shared" si="2"/>
        <v>5</v>
      </c>
      <c r="G42" s="24" t="s">
        <v>47</v>
      </c>
      <c r="H42" s="23">
        <f t="shared" si="3"/>
        <v>0</v>
      </c>
      <c r="I42" s="24">
        <v>6</v>
      </c>
      <c r="J42" s="23">
        <f t="shared" si="4"/>
        <v>3</v>
      </c>
      <c r="K42" s="24" t="s">
        <v>37</v>
      </c>
      <c r="L42" s="23">
        <f t="shared" si="5"/>
        <v>3</v>
      </c>
      <c r="M42" s="24">
        <v>300</v>
      </c>
      <c r="N42" s="23">
        <f t="shared" si="6"/>
        <v>3</v>
      </c>
    </row>
    <row r="43" spans="1:14" x14ac:dyDescent="0.2">
      <c r="A43" s="37" t="s">
        <v>384</v>
      </c>
      <c r="B43" s="25">
        <f t="shared" si="0"/>
        <v>19</v>
      </c>
      <c r="C43" s="24" t="s">
        <v>110</v>
      </c>
      <c r="D43" s="23">
        <f t="shared" si="1"/>
        <v>5</v>
      </c>
      <c r="E43" s="24" t="s">
        <v>97</v>
      </c>
      <c r="F43" s="23">
        <f t="shared" si="2"/>
        <v>5</v>
      </c>
      <c r="G43" s="24" t="s">
        <v>47</v>
      </c>
      <c r="H43" s="23">
        <f t="shared" si="3"/>
        <v>0</v>
      </c>
      <c r="I43" s="24">
        <v>9</v>
      </c>
      <c r="J43" s="23">
        <f t="shared" si="4"/>
        <v>3</v>
      </c>
      <c r="K43" s="24" t="s">
        <v>37</v>
      </c>
      <c r="L43" s="23">
        <f t="shared" si="5"/>
        <v>3</v>
      </c>
      <c r="M43" s="24">
        <v>310</v>
      </c>
      <c r="N43" s="23">
        <f t="shared" si="6"/>
        <v>3</v>
      </c>
    </row>
    <row r="44" spans="1:14" x14ac:dyDescent="0.2">
      <c r="A44" s="37" t="s">
        <v>352</v>
      </c>
      <c r="B44" s="25">
        <f t="shared" si="0"/>
        <v>19</v>
      </c>
      <c r="C44" s="24" t="s">
        <v>110</v>
      </c>
      <c r="D44" s="23">
        <f t="shared" si="1"/>
        <v>5</v>
      </c>
      <c r="E44" s="24" t="s">
        <v>97</v>
      </c>
      <c r="F44" s="23">
        <f t="shared" si="2"/>
        <v>5</v>
      </c>
      <c r="G44" s="24" t="s">
        <v>113</v>
      </c>
      <c r="H44" s="23">
        <f t="shared" si="3"/>
        <v>0</v>
      </c>
      <c r="I44" s="24">
        <v>9</v>
      </c>
      <c r="J44" s="23">
        <f t="shared" si="4"/>
        <v>3</v>
      </c>
      <c r="K44" s="24" t="s">
        <v>37</v>
      </c>
      <c r="L44" s="23">
        <f t="shared" si="5"/>
        <v>3</v>
      </c>
      <c r="M44" s="24">
        <v>298</v>
      </c>
      <c r="N44" s="23">
        <f t="shared" si="6"/>
        <v>3</v>
      </c>
    </row>
    <row r="45" spans="1:14" x14ac:dyDescent="0.2">
      <c r="A45" s="37" t="s">
        <v>370</v>
      </c>
      <c r="B45" s="25">
        <f t="shared" si="0"/>
        <v>19</v>
      </c>
      <c r="C45" s="24" t="s">
        <v>110</v>
      </c>
      <c r="D45" s="23">
        <f t="shared" si="1"/>
        <v>5</v>
      </c>
      <c r="E45" s="24" t="s">
        <v>97</v>
      </c>
      <c r="F45" s="23">
        <f t="shared" si="2"/>
        <v>5</v>
      </c>
      <c r="G45" s="24" t="s">
        <v>47</v>
      </c>
      <c r="H45" s="23">
        <f t="shared" si="3"/>
        <v>0</v>
      </c>
      <c r="I45" s="24">
        <v>8</v>
      </c>
      <c r="J45" s="23">
        <f t="shared" si="4"/>
        <v>3</v>
      </c>
      <c r="K45" s="24" t="s">
        <v>37</v>
      </c>
      <c r="L45" s="23">
        <f t="shared" si="5"/>
        <v>3</v>
      </c>
      <c r="M45" s="24">
        <v>309</v>
      </c>
      <c r="N45" s="23">
        <f t="shared" si="6"/>
        <v>3</v>
      </c>
    </row>
    <row r="46" spans="1:14" x14ac:dyDescent="0.2">
      <c r="A46" s="37" t="s">
        <v>191</v>
      </c>
      <c r="B46" s="25">
        <f t="shared" si="0"/>
        <v>19</v>
      </c>
      <c r="C46" s="24" t="s">
        <v>110</v>
      </c>
      <c r="D46" s="23">
        <f t="shared" si="1"/>
        <v>5</v>
      </c>
      <c r="E46" s="24" t="s">
        <v>97</v>
      </c>
      <c r="F46" s="23">
        <f t="shared" si="2"/>
        <v>5</v>
      </c>
      <c r="G46" s="24" t="s">
        <v>87</v>
      </c>
      <c r="H46" s="23">
        <f t="shared" si="3"/>
        <v>0</v>
      </c>
      <c r="I46" s="24">
        <v>8</v>
      </c>
      <c r="J46" s="23">
        <f t="shared" si="4"/>
        <v>3</v>
      </c>
      <c r="K46" s="24" t="s">
        <v>37</v>
      </c>
      <c r="L46" s="23">
        <f t="shared" si="5"/>
        <v>3</v>
      </c>
      <c r="M46" s="24">
        <v>310</v>
      </c>
      <c r="N46" s="23">
        <f t="shared" si="6"/>
        <v>3</v>
      </c>
    </row>
    <row r="47" spans="1:14" x14ac:dyDescent="0.2">
      <c r="A47" s="37" t="s">
        <v>237</v>
      </c>
      <c r="B47" s="25">
        <f t="shared" si="0"/>
        <v>19</v>
      </c>
      <c r="C47" s="24" t="s">
        <v>110</v>
      </c>
      <c r="D47" s="23">
        <f t="shared" si="1"/>
        <v>5</v>
      </c>
      <c r="E47" s="24" t="s">
        <v>97</v>
      </c>
      <c r="F47" s="23">
        <f t="shared" si="2"/>
        <v>5</v>
      </c>
      <c r="G47" s="24" t="s">
        <v>87</v>
      </c>
      <c r="H47" s="23">
        <f t="shared" si="3"/>
        <v>0</v>
      </c>
      <c r="I47" s="24">
        <v>9</v>
      </c>
      <c r="J47" s="23">
        <f t="shared" si="4"/>
        <v>3</v>
      </c>
      <c r="K47" s="24" t="s">
        <v>37</v>
      </c>
      <c r="L47" s="23">
        <f t="shared" si="5"/>
        <v>3</v>
      </c>
      <c r="M47" s="24">
        <v>301</v>
      </c>
      <c r="N47" s="23">
        <f t="shared" si="6"/>
        <v>3</v>
      </c>
    </row>
    <row r="48" spans="1:14" x14ac:dyDescent="0.2">
      <c r="A48" s="37" t="s">
        <v>307</v>
      </c>
      <c r="B48" s="25">
        <f t="shared" si="0"/>
        <v>19</v>
      </c>
      <c r="C48" s="24" t="s">
        <v>110</v>
      </c>
      <c r="D48" s="23">
        <f t="shared" si="1"/>
        <v>5</v>
      </c>
      <c r="E48" s="24" t="s">
        <v>97</v>
      </c>
      <c r="F48" s="23">
        <f t="shared" si="2"/>
        <v>5</v>
      </c>
      <c r="G48" s="24" t="s">
        <v>47</v>
      </c>
      <c r="H48" s="23">
        <f t="shared" si="3"/>
        <v>0</v>
      </c>
      <c r="I48" s="24">
        <v>10</v>
      </c>
      <c r="J48" s="23">
        <f t="shared" si="4"/>
        <v>1</v>
      </c>
      <c r="K48" s="24" t="s">
        <v>37</v>
      </c>
      <c r="L48" s="23">
        <f t="shared" si="5"/>
        <v>3</v>
      </c>
      <c r="M48" s="24">
        <v>296</v>
      </c>
      <c r="N48" s="23">
        <f t="shared" si="6"/>
        <v>5</v>
      </c>
    </row>
    <row r="49" spans="1:14" x14ac:dyDescent="0.2">
      <c r="A49" s="37" t="s">
        <v>431</v>
      </c>
      <c r="B49" s="25">
        <f t="shared" si="0"/>
        <v>19</v>
      </c>
      <c r="C49" s="24" t="s">
        <v>110</v>
      </c>
      <c r="D49" s="23">
        <f t="shared" si="1"/>
        <v>5</v>
      </c>
      <c r="E49" s="24" t="s">
        <v>97</v>
      </c>
      <c r="F49" s="23">
        <f t="shared" si="2"/>
        <v>5</v>
      </c>
      <c r="G49" s="24" t="s">
        <v>47</v>
      </c>
      <c r="H49" s="23">
        <f t="shared" si="3"/>
        <v>0</v>
      </c>
      <c r="I49" s="24">
        <v>8</v>
      </c>
      <c r="J49" s="23">
        <f t="shared" si="4"/>
        <v>3</v>
      </c>
      <c r="K49" s="24" t="s">
        <v>37</v>
      </c>
      <c r="L49" s="23">
        <f t="shared" si="5"/>
        <v>3</v>
      </c>
      <c r="M49" s="24">
        <v>304</v>
      </c>
      <c r="N49" s="23">
        <f t="shared" si="6"/>
        <v>3</v>
      </c>
    </row>
    <row r="50" spans="1:14" x14ac:dyDescent="0.2">
      <c r="A50" s="37" t="s">
        <v>421</v>
      </c>
      <c r="B50" s="25">
        <f t="shared" si="0"/>
        <v>19</v>
      </c>
      <c r="C50" s="24" t="s">
        <v>110</v>
      </c>
      <c r="D50" s="23">
        <f t="shared" si="1"/>
        <v>5</v>
      </c>
      <c r="E50" s="24" t="s">
        <v>97</v>
      </c>
      <c r="F50" s="23">
        <f t="shared" si="2"/>
        <v>5</v>
      </c>
      <c r="G50" s="24" t="s">
        <v>47</v>
      </c>
      <c r="H50" s="23">
        <f t="shared" si="3"/>
        <v>0</v>
      </c>
      <c r="I50" s="24">
        <v>8</v>
      </c>
      <c r="J50" s="23">
        <f t="shared" si="4"/>
        <v>3</v>
      </c>
      <c r="K50" s="24" t="s">
        <v>37</v>
      </c>
      <c r="L50" s="23">
        <f t="shared" si="5"/>
        <v>3</v>
      </c>
      <c r="M50" s="24">
        <v>310</v>
      </c>
      <c r="N50" s="23">
        <f t="shared" si="6"/>
        <v>3</v>
      </c>
    </row>
    <row r="51" spans="1:14" x14ac:dyDescent="0.2">
      <c r="A51" s="37" t="s">
        <v>385</v>
      </c>
      <c r="B51" s="25">
        <f t="shared" si="0"/>
        <v>19</v>
      </c>
      <c r="C51" s="24" t="s">
        <v>113</v>
      </c>
      <c r="D51" s="23">
        <f t="shared" si="1"/>
        <v>0</v>
      </c>
      <c r="E51" s="24" t="s">
        <v>97</v>
      </c>
      <c r="F51" s="23">
        <f t="shared" si="2"/>
        <v>5</v>
      </c>
      <c r="G51" s="24" t="s">
        <v>45</v>
      </c>
      <c r="H51" s="23">
        <f t="shared" si="3"/>
        <v>5</v>
      </c>
      <c r="I51" s="24">
        <v>9</v>
      </c>
      <c r="J51" s="23">
        <f t="shared" si="4"/>
        <v>3</v>
      </c>
      <c r="K51" s="24" t="s">
        <v>37</v>
      </c>
      <c r="L51" s="23">
        <f t="shared" si="5"/>
        <v>3</v>
      </c>
      <c r="M51" s="24">
        <v>310</v>
      </c>
      <c r="N51" s="23">
        <f t="shared" si="6"/>
        <v>3</v>
      </c>
    </row>
    <row r="52" spans="1:14" x14ac:dyDescent="0.2">
      <c r="A52" s="37" t="s">
        <v>614</v>
      </c>
      <c r="B52" s="25">
        <f t="shared" si="0"/>
        <v>19</v>
      </c>
      <c r="C52" s="24" t="s">
        <v>110</v>
      </c>
      <c r="D52" s="23">
        <f t="shared" si="1"/>
        <v>5</v>
      </c>
      <c r="E52" s="24" t="s">
        <v>87</v>
      </c>
      <c r="F52" s="23">
        <f t="shared" si="2"/>
        <v>0</v>
      </c>
      <c r="G52" s="24" t="s">
        <v>45</v>
      </c>
      <c r="H52" s="23">
        <f t="shared" si="3"/>
        <v>5</v>
      </c>
      <c r="I52" s="24">
        <v>7</v>
      </c>
      <c r="J52" s="23">
        <f t="shared" si="4"/>
        <v>5</v>
      </c>
      <c r="K52" s="24" t="s">
        <v>37</v>
      </c>
      <c r="L52" s="23">
        <f t="shared" si="5"/>
        <v>3</v>
      </c>
      <c r="M52" s="24">
        <v>320</v>
      </c>
      <c r="N52" s="23">
        <f t="shared" si="6"/>
        <v>1</v>
      </c>
    </row>
    <row r="53" spans="1:14" x14ac:dyDescent="0.2">
      <c r="A53" s="37" t="s">
        <v>230</v>
      </c>
      <c r="B53" s="25">
        <f t="shared" si="0"/>
        <v>18</v>
      </c>
      <c r="C53" s="24" t="s">
        <v>110</v>
      </c>
      <c r="D53" s="23">
        <f t="shared" si="1"/>
        <v>5</v>
      </c>
      <c r="E53" s="24" t="s">
        <v>97</v>
      </c>
      <c r="F53" s="23">
        <f t="shared" si="2"/>
        <v>5</v>
      </c>
      <c r="G53" s="24" t="s">
        <v>47</v>
      </c>
      <c r="H53" s="23">
        <f t="shared" si="3"/>
        <v>0</v>
      </c>
      <c r="I53" s="24">
        <v>8</v>
      </c>
      <c r="J53" s="23">
        <f t="shared" si="4"/>
        <v>3</v>
      </c>
      <c r="K53" s="24" t="s">
        <v>36</v>
      </c>
      <c r="L53" s="23">
        <f t="shared" si="5"/>
        <v>0</v>
      </c>
      <c r="M53" s="24">
        <v>295</v>
      </c>
      <c r="N53" s="23">
        <f t="shared" si="6"/>
        <v>5</v>
      </c>
    </row>
    <row r="54" spans="1:14" x14ac:dyDescent="0.2">
      <c r="A54" s="37" t="s">
        <v>226</v>
      </c>
      <c r="B54" s="25">
        <f t="shared" si="0"/>
        <v>18</v>
      </c>
      <c r="C54" s="24" t="s">
        <v>113</v>
      </c>
      <c r="D54" s="23">
        <f t="shared" si="1"/>
        <v>0</v>
      </c>
      <c r="E54" s="24" t="s">
        <v>97</v>
      </c>
      <c r="F54" s="23">
        <f t="shared" si="2"/>
        <v>5</v>
      </c>
      <c r="G54" s="24" t="s">
        <v>45</v>
      </c>
      <c r="H54" s="23">
        <f t="shared" si="3"/>
        <v>5</v>
      </c>
      <c r="I54" s="24">
        <v>9</v>
      </c>
      <c r="J54" s="23">
        <f t="shared" si="4"/>
        <v>3</v>
      </c>
      <c r="K54" s="24" t="s">
        <v>36</v>
      </c>
      <c r="L54" s="23">
        <f t="shared" si="5"/>
        <v>0</v>
      </c>
      <c r="M54" s="24">
        <v>291</v>
      </c>
      <c r="N54" s="23">
        <f t="shared" si="6"/>
        <v>5</v>
      </c>
    </row>
    <row r="55" spans="1:14" x14ac:dyDescent="0.2">
      <c r="A55" s="37" t="s">
        <v>476</v>
      </c>
      <c r="B55" s="25">
        <f t="shared" si="0"/>
        <v>18</v>
      </c>
      <c r="C55" s="24" t="s">
        <v>47</v>
      </c>
      <c r="D55" s="23">
        <f t="shared" si="1"/>
        <v>0</v>
      </c>
      <c r="E55" s="24" t="s">
        <v>97</v>
      </c>
      <c r="F55" s="23">
        <f t="shared" si="2"/>
        <v>5</v>
      </c>
      <c r="G55" s="24" t="s">
        <v>45</v>
      </c>
      <c r="H55" s="23">
        <f t="shared" si="3"/>
        <v>5</v>
      </c>
      <c r="I55" s="24">
        <v>9</v>
      </c>
      <c r="J55" s="23">
        <f t="shared" si="4"/>
        <v>3</v>
      </c>
      <c r="K55" s="24" t="s">
        <v>34</v>
      </c>
      <c r="L55" s="23">
        <f t="shared" si="5"/>
        <v>0</v>
      </c>
      <c r="M55" s="24">
        <v>281</v>
      </c>
      <c r="N55" s="23">
        <f t="shared" si="6"/>
        <v>5</v>
      </c>
    </row>
    <row r="56" spans="1:14" x14ac:dyDescent="0.2">
      <c r="A56" s="37" t="s">
        <v>255</v>
      </c>
      <c r="B56" s="25">
        <f t="shared" si="0"/>
        <v>17</v>
      </c>
      <c r="C56" s="24" t="s">
        <v>110</v>
      </c>
      <c r="D56" s="23">
        <f t="shared" si="1"/>
        <v>5</v>
      </c>
      <c r="E56" s="24" t="s">
        <v>113</v>
      </c>
      <c r="F56" s="23">
        <f t="shared" si="2"/>
        <v>0</v>
      </c>
      <c r="G56" s="24" t="s">
        <v>45</v>
      </c>
      <c r="H56" s="23">
        <f t="shared" si="3"/>
        <v>5</v>
      </c>
      <c r="I56" s="24">
        <v>9</v>
      </c>
      <c r="J56" s="23">
        <f t="shared" si="4"/>
        <v>3</v>
      </c>
      <c r="K56" s="24" t="s">
        <v>37</v>
      </c>
      <c r="L56" s="23">
        <f t="shared" si="5"/>
        <v>3</v>
      </c>
      <c r="M56" s="24">
        <v>333</v>
      </c>
      <c r="N56" s="23">
        <f t="shared" si="6"/>
        <v>1</v>
      </c>
    </row>
    <row r="57" spans="1:14" x14ac:dyDescent="0.2">
      <c r="A57" s="37" t="s">
        <v>286</v>
      </c>
      <c r="B57" s="25">
        <f t="shared" si="0"/>
        <v>17</v>
      </c>
      <c r="C57" s="24" t="s">
        <v>110</v>
      </c>
      <c r="D57" s="23">
        <f t="shared" si="1"/>
        <v>5</v>
      </c>
      <c r="E57" s="24" t="s">
        <v>97</v>
      </c>
      <c r="F57" s="23">
        <f t="shared" si="2"/>
        <v>5</v>
      </c>
      <c r="G57" s="24" t="s">
        <v>47</v>
      </c>
      <c r="H57" s="23">
        <f t="shared" si="3"/>
        <v>0</v>
      </c>
      <c r="I57" s="24">
        <v>10</v>
      </c>
      <c r="J57" s="23">
        <f t="shared" si="4"/>
        <v>1</v>
      </c>
      <c r="K57" s="24" t="s">
        <v>37</v>
      </c>
      <c r="L57" s="23">
        <f t="shared" si="5"/>
        <v>3</v>
      </c>
      <c r="M57" s="24">
        <v>270</v>
      </c>
      <c r="N57" s="23">
        <f t="shared" si="6"/>
        <v>3</v>
      </c>
    </row>
    <row r="58" spans="1:14" x14ac:dyDescent="0.2">
      <c r="A58" s="37" t="s">
        <v>213</v>
      </c>
      <c r="B58" s="25">
        <f t="shared" si="0"/>
        <v>17</v>
      </c>
      <c r="C58" s="24" t="s">
        <v>110</v>
      </c>
      <c r="D58" s="23">
        <f t="shared" si="1"/>
        <v>5</v>
      </c>
      <c r="E58" s="24" t="s">
        <v>97</v>
      </c>
      <c r="F58" s="23">
        <f t="shared" si="2"/>
        <v>5</v>
      </c>
      <c r="G58" s="24" t="s">
        <v>47</v>
      </c>
      <c r="H58" s="23">
        <f t="shared" si="3"/>
        <v>0</v>
      </c>
      <c r="I58" s="24">
        <v>10</v>
      </c>
      <c r="J58" s="23">
        <f t="shared" si="4"/>
        <v>1</v>
      </c>
      <c r="K58" s="24" t="s">
        <v>37</v>
      </c>
      <c r="L58" s="23">
        <f t="shared" si="5"/>
        <v>3</v>
      </c>
      <c r="M58" s="24">
        <v>310</v>
      </c>
      <c r="N58" s="23">
        <f t="shared" si="6"/>
        <v>3</v>
      </c>
    </row>
    <row r="59" spans="1:14" x14ac:dyDescent="0.2">
      <c r="A59" s="37" t="s">
        <v>372</v>
      </c>
      <c r="B59" s="25">
        <f t="shared" si="0"/>
        <v>17</v>
      </c>
      <c r="C59" s="24" t="s">
        <v>110</v>
      </c>
      <c r="D59" s="23">
        <f t="shared" si="1"/>
        <v>5</v>
      </c>
      <c r="E59" s="24" t="s">
        <v>113</v>
      </c>
      <c r="F59" s="23">
        <f t="shared" si="2"/>
        <v>0</v>
      </c>
      <c r="G59" s="24" t="s">
        <v>45</v>
      </c>
      <c r="H59" s="23">
        <f t="shared" si="3"/>
        <v>5</v>
      </c>
      <c r="I59" s="24">
        <v>8</v>
      </c>
      <c r="J59" s="23">
        <f t="shared" si="4"/>
        <v>3</v>
      </c>
      <c r="K59" s="24" t="s">
        <v>37</v>
      </c>
      <c r="L59" s="23">
        <f t="shared" si="5"/>
        <v>3</v>
      </c>
      <c r="M59" s="24">
        <v>325</v>
      </c>
      <c r="N59" s="23">
        <f t="shared" si="6"/>
        <v>1</v>
      </c>
    </row>
    <row r="60" spans="1:14" x14ac:dyDescent="0.2">
      <c r="A60" s="37" t="s">
        <v>366</v>
      </c>
      <c r="B60" s="25">
        <f t="shared" si="0"/>
        <v>17</v>
      </c>
      <c r="C60" s="24" t="s">
        <v>110</v>
      </c>
      <c r="D60" s="23">
        <f t="shared" si="1"/>
        <v>5</v>
      </c>
      <c r="E60" s="24" t="s">
        <v>47</v>
      </c>
      <c r="F60" s="23">
        <f t="shared" si="2"/>
        <v>0</v>
      </c>
      <c r="G60" s="24" t="s">
        <v>45</v>
      </c>
      <c r="H60" s="23">
        <f t="shared" si="3"/>
        <v>5</v>
      </c>
      <c r="I60" s="24">
        <v>11</v>
      </c>
      <c r="J60" s="23">
        <f t="shared" si="4"/>
        <v>1</v>
      </c>
      <c r="K60" s="24" t="s">
        <v>37</v>
      </c>
      <c r="L60" s="23">
        <f t="shared" si="5"/>
        <v>3</v>
      </c>
      <c r="M60" s="24">
        <v>304</v>
      </c>
      <c r="N60" s="23">
        <f t="shared" si="6"/>
        <v>3</v>
      </c>
    </row>
    <row r="61" spans="1:14" x14ac:dyDescent="0.2">
      <c r="A61" s="37" t="s">
        <v>592</v>
      </c>
      <c r="B61" s="25">
        <f t="shared" si="0"/>
        <v>17</v>
      </c>
      <c r="C61" s="24" t="s">
        <v>110</v>
      </c>
      <c r="D61" s="23">
        <f t="shared" si="1"/>
        <v>5</v>
      </c>
      <c r="E61" s="24" t="s">
        <v>97</v>
      </c>
      <c r="F61" s="23">
        <f t="shared" si="2"/>
        <v>5</v>
      </c>
      <c r="G61" s="24" t="s">
        <v>47</v>
      </c>
      <c r="H61" s="23">
        <f t="shared" si="3"/>
        <v>0</v>
      </c>
      <c r="I61" s="24">
        <v>11</v>
      </c>
      <c r="J61" s="23">
        <f t="shared" si="4"/>
        <v>1</v>
      </c>
      <c r="K61" s="24" t="s">
        <v>37</v>
      </c>
      <c r="L61" s="23">
        <f t="shared" si="5"/>
        <v>3</v>
      </c>
      <c r="M61" s="24">
        <v>310</v>
      </c>
      <c r="N61" s="23">
        <f t="shared" si="6"/>
        <v>3</v>
      </c>
    </row>
    <row r="62" spans="1:14" x14ac:dyDescent="0.2">
      <c r="A62" s="37" t="s">
        <v>254</v>
      </c>
      <c r="B62" s="25">
        <f t="shared" si="0"/>
        <v>17</v>
      </c>
      <c r="C62" s="24" t="s">
        <v>110</v>
      </c>
      <c r="D62" s="23">
        <f t="shared" si="1"/>
        <v>5</v>
      </c>
      <c r="E62" s="24" t="s">
        <v>97</v>
      </c>
      <c r="F62" s="23">
        <f t="shared" si="2"/>
        <v>5</v>
      </c>
      <c r="G62" s="24" t="s">
        <v>47</v>
      </c>
      <c r="H62" s="23">
        <f t="shared" si="3"/>
        <v>0</v>
      </c>
      <c r="I62" s="24">
        <v>9</v>
      </c>
      <c r="J62" s="23">
        <f t="shared" si="4"/>
        <v>3</v>
      </c>
      <c r="K62" s="24" t="s">
        <v>37</v>
      </c>
      <c r="L62" s="23">
        <f t="shared" si="5"/>
        <v>3</v>
      </c>
      <c r="M62" s="24">
        <v>318</v>
      </c>
      <c r="N62" s="23">
        <f t="shared" si="6"/>
        <v>1</v>
      </c>
    </row>
    <row r="63" spans="1:14" x14ac:dyDescent="0.2">
      <c r="A63" s="37" t="s">
        <v>374</v>
      </c>
      <c r="B63" s="25">
        <f t="shared" si="0"/>
        <v>17</v>
      </c>
      <c r="C63" s="24" t="s">
        <v>110</v>
      </c>
      <c r="D63" s="23">
        <f t="shared" si="1"/>
        <v>5</v>
      </c>
      <c r="E63" s="24" t="s">
        <v>97</v>
      </c>
      <c r="F63" s="23">
        <f t="shared" si="2"/>
        <v>5</v>
      </c>
      <c r="G63" s="24" t="s">
        <v>47</v>
      </c>
      <c r="H63" s="23">
        <f t="shared" si="3"/>
        <v>0</v>
      </c>
      <c r="I63" s="24">
        <v>9</v>
      </c>
      <c r="J63" s="23">
        <f t="shared" si="4"/>
        <v>3</v>
      </c>
      <c r="K63" s="24" t="s">
        <v>37</v>
      </c>
      <c r="L63" s="23">
        <f t="shared" si="5"/>
        <v>3</v>
      </c>
      <c r="M63" s="24">
        <v>320</v>
      </c>
      <c r="N63" s="23">
        <f t="shared" si="6"/>
        <v>1</v>
      </c>
    </row>
    <row r="64" spans="1:14" x14ac:dyDescent="0.2">
      <c r="A64" s="37" t="s">
        <v>548</v>
      </c>
      <c r="B64" s="25">
        <f t="shared" si="0"/>
        <v>17</v>
      </c>
      <c r="C64" s="24" t="s">
        <v>110</v>
      </c>
      <c r="D64" s="23">
        <f t="shared" si="1"/>
        <v>5</v>
      </c>
      <c r="E64" s="24" t="s">
        <v>97</v>
      </c>
      <c r="F64" s="23">
        <f t="shared" si="2"/>
        <v>5</v>
      </c>
      <c r="G64" s="24" t="s">
        <v>47</v>
      </c>
      <c r="H64" s="23">
        <f t="shared" si="3"/>
        <v>0</v>
      </c>
      <c r="I64" s="24">
        <v>10</v>
      </c>
      <c r="J64" s="23">
        <f t="shared" si="4"/>
        <v>1</v>
      </c>
      <c r="K64" s="24" t="s">
        <v>37</v>
      </c>
      <c r="L64" s="23">
        <f t="shared" si="5"/>
        <v>3</v>
      </c>
      <c r="M64" s="24">
        <v>305</v>
      </c>
      <c r="N64" s="23">
        <f t="shared" si="6"/>
        <v>3</v>
      </c>
    </row>
    <row r="65" spans="1:14" x14ac:dyDescent="0.2">
      <c r="A65" s="37" t="s">
        <v>529</v>
      </c>
      <c r="B65" s="25">
        <f t="shared" si="0"/>
        <v>17</v>
      </c>
      <c r="C65" s="24" t="s">
        <v>110</v>
      </c>
      <c r="D65" s="23">
        <f t="shared" si="1"/>
        <v>5</v>
      </c>
      <c r="E65" s="24" t="s">
        <v>97</v>
      </c>
      <c r="F65" s="23">
        <f t="shared" si="2"/>
        <v>5</v>
      </c>
      <c r="G65" s="24" t="s">
        <v>47</v>
      </c>
      <c r="H65" s="23">
        <f t="shared" si="3"/>
        <v>0</v>
      </c>
      <c r="I65" s="24">
        <v>9</v>
      </c>
      <c r="J65" s="23">
        <f t="shared" si="4"/>
        <v>3</v>
      </c>
      <c r="K65" s="24" t="s">
        <v>37</v>
      </c>
      <c r="L65" s="23">
        <f t="shared" si="5"/>
        <v>3</v>
      </c>
      <c r="M65" s="24">
        <v>321</v>
      </c>
      <c r="N65" s="23">
        <f t="shared" si="6"/>
        <v>1</v>
      </c>
    </row>
    <row r="66" spans="1:14" x14ac:dyDescent="0.2">
      <c r="A66" s="37" t="s">
        <v>425</v>
      </c>
      <c r="B66" s="25">
        <f t="shared" si="0"/>
        <v>17</v>
      </c>
      <c r="C66" s="24" t="s">
        <v>110</v>
      </c>
      <c r="D66" s="23">
        <f t="shared" si="1"/>
        <v>5</v>
      </c>
      <c r="E66" s="24" t="s">
        <v>47</v>
      </c>
      <c r="F66" s="23">
        <f t="shared" si="2"/>
        <v>0</v>
      </c>
      <c r="G66" s="24" t="s">
        <v>45</v>
      </c>
      <c r="H66" s="23">
        <f t="shared" si="3"/>
        <v>5</v>
      </c>
      <c r="I66" s="24">
        <v>10</v>
      </c>
      <c r="J66" s="23">
        <f t="shared" si="4"/>
        <v>1</v>
      </c>
      <c r="K66" s="24" t="s">
        <v>37</v>
      </c>
      <c r="L66" s="23">
        <f t="shared" si="5"/>
        <v>3</v>
      </c>
      <c r="M66" s="24">
        <v>307</v>
      </c>
      <c r="N66" s="23">
        <f t="shared" si="6"/>
        <v>3</v>
      </c>
    </row>
    <row r="67" spans="1:14" x14ac:dyDescent="0.2">
      <c r="A67" s="37" t="s">
        <v>308</v>
      </c>
      <c r="B67" s="25">
        <f t="shared" si="0"/>
        <v>17</v>
      </c>
      <c r="C67" s="10" t="s">
        <v>110</v>
      </c>
      <c r="D67" s="23">
        <f t="shared" si="1"/>
        <v>5</v>
      </c>
      <c r="E67" s="10" t="s">
        <v>113</v>
      </c>
      <c r="F67" s="23">
        <f t="shared" si="2"/>
        <v>0</v>
      </c>
      <c r="G67" s="10" t="s">
        <v>45</v>
      </c>
      <c r="H67" s="23">
        <f t="shared" si="3"/>
        <v>5</v>
      </c>
      <c r="I67" s="10">
        <v>10</v>
      </c>
      <c r="J67" s="23">
        <f t="shared" si="4"/>
        <v>1</v>
      </c>
      <c r="K67" s="10" t="s">
        <v>37</v>
      </c>
      <c r="L67" s="23">
        <f t="shared" si="5"/>
        <v>3</v>
      </c>
      <c r="M67" s="10">
        <v>306</v>
      </c>
      <c r="N67" s="23">
        <f t="shared" si="6"/>
        <v>3</v>
      </c>
    </row>
    <row r="68" spans="1:14" x14ac:dyDescent="0.2">
      <c r="A68" s="37" t="s">
        <v>404</v>
      </c>
      <c r="B68" s="25">
        <f t="shared" si="0"/>
        <v>17</v>
      </c>
      <c r="C68" s="10" t="s">
        <v>110</v>
      </c>
      <c r="D68" s="23">
        <f t="shared" si="1"/>
        <v>5</v>
      </c>
      <c r="E68" s="10" t="s">
        <v>97</v>
      </c>
      <c r="F68" s="23">
        <f t="shared" si="2"/>
        <v>5</v>
      </c>
      <c r="G68" s="10" t="s">
        <v>45</v>
      </c>
      <c r="H68" s="23">
        <f t="shared" si="3"/>
        <v>5</v>
      </c>
      <c r="I68" s="10">
        <v>10</v>
      </c>
      <c r="J68" s="23">
        <f t="shared" si="4"/>
        <v>1</v>
      </c>
      <c r="K68" s="10" t="s">
        <v>36</v>
      </c>
      <c r="L68" s="23">
        <f t="shared" si="5"/>
        <v>0</v>
      </c>
      <c r="M68" s="10">
        <v>315</v>
      </c>
      <c r="N68" s="23">
        <f t="shared" si="6"/>
        <v>1</v>
      </c>
    </row>
    <row r="69" spans="1:14" x14ac:dyDescent="0.2">
      <c r="A69" s="37" t="s">
        <v>369</v>
      </c>
      <c r="B69" s="25">
        <f t="shared" ref="B69:B132" si="7">D69+F69+H69+J69+L69+N69</f>
        <v>16</v>
      </c>
      <c r="C69" s="24" t="s">
        <v>45</v>
      </c>
      <c r="D69" s="23">
        <f t="shared" ref="D69:D132" si="8">IF(C69=C$3, 5,) + IF(AND(C69=E$3, E69=C$3), 2.5, 0)</f>
        <v>0</v>
      </c>
      <c r="E69" s="24" t="s">
        <v>97</v>
      </c>
      <c r="F69" s="23">
        <f t="shared" ref="F69:F132" si="9">IF(E69=E$3,5, 0) + IF(AND(E69=C$3, C69=E$3), 2.5, 0)</f>
        <v>5</v>
      </c>
      <c r="G69" s="24" t="s">
        <v>110</v>
      </c>
      <c r="H69" s="23">
        <f t="shared" ref="H69:H132" si="10">IF(G69=G$3, 5, 0)</f>
        <v>0</v>
      </c>
      <c r="I69" s="24">
        <v>7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5</v>
      </c>
      <c r="K69" s="24" t="s">
        <v>37</v>
      </c>
      <c r="L69" s="23">
        <f t="shared" ref="L69:L132" si="12">IF(K69=K$3, 3, 0)</f>
        <v>3</v>
      </c>
      <c r="M69" s="24">
        <v>310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3</v>
      </c>
    </row>
    <row r="70" spans="1:14" x14ac:dyDescent="0.2">
      <c r="A70" s="37" t="s">
        <v>540</v>
      </c>
      <c r="B70" s="25">
        <f t="shared" si="7"/>
        <v>16</v>
      </c>
      <c r="C70" s="24" t="s">
        <v>47</v>
      </c>
      <c r="D70" s="23">
        <f t="shared" si="8"/>
        <v>0</v>
      </c>
      <c r="E70" s="24" t="s">
        <v>97</v>
      </c>
      <c r="F70" s="23">
        <f t="shared" si="9"/>
        <v>5</v>
      </c>
      <c r="G70" s="24" t="s">
        <v>45</v>
      </c>
      <c r="H70" s="23">
        <f t="shared" si="10"/>
        <v>5</v>
      </c>
      <c r="I70" s="24">
        <v>9</v>
      </c>
      <c r="J70" s="23">
        <f t="shared" si="11"/>
        <v>3</v>
      </c>
      <c r="K70" s="24" t="s">
        <v>34</v>
      </c>
      <c r="L70" s="23">
        <f t="shared" si="12"/>
        <v>0</v>
      </c>
      <c r="M70" s="24">
        <v>307</v>
      </c>
      <c r="N70" s="23">
        <f t="shared" si="13"/>
        <v>3</v>
      </c>
    </row>
    <row r="71" spans="1:14" x14ac:dyDescent="0.2">
      <c r="A71" s="37" t="s">
        <v>393</v>
      </c>
      <c r="B71" s="25">
        <f t="shared" si="7"/>
        <v>16</v>
      </c>
      <c r="C71" s="24" t="s">
        <v>110</v>
      </c>
      <c r="D71" s="23">
        <f t="shared" si="8"/>
        <v>5</v>
      </c>
      <c r="E71" s="24" t="s">
        <v>45</v>
      </c>
      <c r="F71" s="23">
        <f t="shared" si="9"/>
        <v>0</v>
      </c>
      <c r="G71" s="24" t="s">
        <v>47</v>
      </c>
      <c r="H71" s="23">
        <f t="shared" si="10"/>
        <v>0</v>
      </c>
      <c r="I71" s="24">
        <v>9</v>
      </c>
      <c r="J71" s="23">
        <f t="shared" si="11"/>
        <v>3</v>
      </c>
      <c r="K71" s="24" t="s">
        <v>37</v>
      </c>
      <c r="L71" s="23">
        <f t="shared" si="12"/>
        <v>3</v>
      </c>
      <c r="M71" s="24">
        <v>280</v>
      </c>
      <c r="N71" s="23">
        <f t="shared" si="13"/>
        <v>5</v>
      </c>
    </row>
    <row r="72" spans="1:14" x14ac:dyDescent="0.2">
      <c r="A72" s="37" t="s">
        <v>432</v>
      </c>
      <c r="B72" s="25">
        <f t="shared" si="7"/>
        <v>16</v>
      </c>
      <c r="C72" s="24" t="s">
        <v>110</v>
      </c>
      <c r="D72" s="23">
        <f t="shared" si="8"/>
        <v>5</v>
      </c>
      <c r="E72" s="24" t="s">
        <v>97</v>
      </c>
      <c r="F72" s="23">
        <f t="shared" si="9"/>
        <v>5</v>
      </c>
      <c r="G72" s="24" t="s">
        <v>47</v>
      </c>
      <c r="H72" s="23">
        <f t="shared" si="10"/>
        <v>0</v>
      </c>
      <c r="I72" s="24">
        <v>8</v>
      </c>
      <c r="J72" s="23">
        <f t="shared" si="11"/>
        <v>3</v>
      </c>
      <c r="K72" s="24" t="s">
        <v>36</v>
      </c>
      <c r="L72" s="23">
        <f t="shared" si="12"/>
        <v>0</v>
      </c>
      <c r="M72" s="24">
        <v>306</v>
      </c>
      <c r="N72" s="23">
        <f t="shared" si="13"/>
        <v>3</v>
      </c>
    </row>
    <row r="73" spans="1:14" x14ac:dyDescent="0.2">
      <c r="A73" s="37" t="s">
        <v>154</v>
      </c>
      <c r="B73" s="25">
        <f t="shared" si="7"/>
        <v>16</v>
      </c>
      <c r="C73" s="24" t="s">
        <v>110</v>
      </c>
      <c r="D73" s="23">
        <f t="shared" si="8"/>
        <v>5</v>
      </c>
      <c r="E73" s="24" t="s">
        <v>87</v>
      </c>
      <c r="F73" s="23">
        <f t="shared" si="9"/>
        <v>0</v>
      </c>
      <c r="G73" s="24" t="s">
        <v>113</v>
      </c>
      <c r="H73" s="23">
        <f t="shared" si="10"/>
        <v>0</v>
      </c>
      <c r="I73" s="24">
        <v>9</v>
      </c>
      <c r="J73" s="23">
        <f t="shared" si="11"/>
        <v>3</v>
      </c>
      <c r="K73" s="24" t="s">
        <v>37</v>
      </c>
      <c r="L73" s="23">
        <f t="shared" si="12"/>
        <v>3</v>
      </c>
      <c r="M73" s="24">
        <v>287</v>
      </c>
      <c r="N73" s="23">
        <f t="shared" si="13"/>
        <v>5</v>
      </c>
    </row>
    <row r="74" spans="1:14" x14ac:dyDescent="0.2">
      <c r="A74" s="37" t="s">
        <v>676</v>
      </c>
      <c r="B74" s="25">
        <f t="shared" si="7"/>
        <v>15</v>
      </c>
      <c r="C74" s="24" t="s">
        <v>110</v>
      </c>
      <c r="D74" s="23">
        <f t="shared" si="8"/>
        <v>5</v>
      </c>
      <c r="E74" s="24" t="s">
        <v>97</v>
      </c>
      <c r="F74" s="23">
        <f t="shared" si="9"/>
        <v>5</v>
      </c>
      <c r="G74" s="24" t="s">
        <v>47</v>
      </c>
      <c r="H74" s="23">
        <f t="shared" si="10"/>
        <v>0</v>
      </c>
      <c r="I74" s="24">
        <v>10</v>
      </c>
      <c r="J74" s="23">
        <f t="shared" si="11"/>
        <v>1</v>
      </c>
      <c r="K74" s="24" t="s">
        <v>37</v>
      </c>
      <c r="L74" s="23">
        <f t="shared" si="12"/>
        <v>3</v>
      </c>
      <c r="M74" s="24">
        <v>327</v>
      </c>
      <c r="N74" s="23">
        <f t="shared" si="13"/>
        <v>1</v>
      </c>
    </row>
    <row r="75" spans="1:14" x14ac:dyDescent="0.2">
      <c r="A75" s="37" t="s">
        <v>246</v>
      </c>
      <c r="B75" s="25">
        <f t="shared" si="7"/>
        <v>15</v>
      </c>
      <c r="C75" s="24" t="s">
        <v>110</v>
      </c>
      <c r="D75" s="23">
        <f t="shared" si="8"/>
        <v>5</v>
      </c>
      <c r="E75" s="24" t="s">
        <v>97</v>
      </c>
      <c r="F75" s="23">
        <f t="shared" si="9"/>
        <v>5</v>
      </c>
      <c r="G75" s="24" t="s">
        <v>47</v>
      </c>
      <c r="H75" s="23">
        <f t="shared" si="10"/>
        <v>0</v>
      </c>
      <c r="I75" s="24">
        <v>10</v>
      </c>
      <c r="J75" s="23">
        <f t="shared" si="11"/>
        <v>1</v>
      </c>
      <c r="K75" s="24" t="s">
        <v>37</v>
      </c>
      <c r="L75" s="23">
        <f t="shared" si="12"/>
        <v>3</v>
      </c>
      <c r="M75" s="24">
        <v>325</v>
      </c>
      <c r="N75" s="23">
        <f t="shared" si="13"/>
        <v>1</v>
      </c>
    </row>
    <row r="76" spans="1:14" x14ac:dyDescent="0.2">
      <c r="A76" s="37" t="s">
        <v>328</v>
      </c>
      <c r="B76" s="25">
        <f t="shared" si="7"/>
        <v>15</v>
      </c>
      <c r="C76" s="24" t="s">
        <v>110</v>
      </c>
      <c r="D76" s="23">
        <f t="shared" si="8"/>
        <v>5</v>
      </c>
      <c r="E76" s="24" t="s">
        <v>97</v>
      </c>
      <c r="F76" s="23">
        <f t="shared" si="9"/>
        <v>5</v>
      </c>
      <c r="G76" s="24" t="s">
        <v>47</v>
      </c>
      <c r="H76" s="23">
        <f t="shared" si="10"/>
        <v>0</v>
      </c>
      <c r="I76" s="24">
        <v>10</v>
      </c>
      <c r="J76" s="23">
        <f t="shared" si="11"/>
        <v>1</v>
      </c>
      <c r="K76" s="24" t="s">
        <v>37</v>
      </c>
      <c r="L76" s="23">
        <f t="shared" si="12"/>
        <v>3</v>
      </c>
      <c r="M76" s="24">
        <v>314</v>
      </c>
      <c r="N76" s="23">
        <f t="shared" si="13"/>
        <v>1</v>
      </c>
    </row>
    <row r="77" spans="1:14" x14ac:dyDescent="0.2">
      <c r="A77" s="37" t="s">
        <v>416</v>
      </c>
      <c r="B77" s="25">
        <f t="shared" si="7"/>
        <v>15</v>
      </c>
      <c r="C77" s="24" t="s">
        <v>110</v>
      </c>
      <c r="D77" s="23">
        <f t="shared" si="8"/>
        <v>5</v>
      </c>
      <c r="E77" s="24" t="s">
        <v>97</v>
      </c>
      <c r="F77" s="23">
        <f t="shared" si="9"/>
        <v>5</v>
      </c>
      <c r="G77" s="24" t="s">
        <v>47</v>
      </c>
      <c r="H77" s="23">
        <f t="shared" si="10"/>
        <v>0</v>
      </c>
      <c r="I77" s="24">
        <v>10</v>
      </c>
      <c r="J77" s="23">
        <f t="shared" si="11"/>
        <v>1</v>
      </c>
      <c r="K77" s="24" t="s">
        <v>37</v>
      </c>
      <c r="L77" s="23">
        <f t="shared" si="12"/>
        <v>3</v>
      </c>
      <c r="M77" s="24">
        <v>320</v>
      </c>
      <c r="N77" s="23">
        <f t="shared" si="13"/>
        <v>1</v>
      </c>
    </row>
    <row r="78" spans="1:14" x14ac:dyDescent="0.2">
      <c r="A78" s="37" t="s">
        <v>534</v>
      </c>
      <c r="B78" s="25">
        <f t="shared" si="7"/>
        <v>15</v>
      </c>
      <c r="C78" s="24" t="s">
        <v>110</v>
      </c>
      <c r="D78" s="23">
        <f t="shared" si="8"/>
        <v>5</v>
      </c>
      <c r="E78" s="24" t="s">
        <v>97</v>
      </c>
      <c r="F78" s="23">
        <f t="shared" si="9"/>
        <v>5</v>
      </c>
      <c r="G78" s="24" t="s">
        <v>47</v>
      </c>
      <c r="H78" s="23">
        <f t="shared" si="10"/>
        <v>0</v>
      </c>
      <c r="I78" s="24">
        <v>10</v>
      </c>
      <c r="J78" s="23">
        <f t="shared" si="11"/>
        <v>1</v>
      </c>
      <c r="K78" s="24" t="s">
        <v>37</v>
      </c>
      <c r="L78" s="23">
        <f t="shared" si="12"/>
        <v>3</v>
      </c>
      <c r="M78" s="24">
        <v>334</v>
      </c>
      <c r="N78" s="23">
        <f t="shared" si="13"/>
        <v>1</v>
      </c>
    </row>
    <row r="79" spans="1:14" x14ac:dyDescent="0.2">
      <c r="A79" s="37" t="s">
        <v>468</v>
      </c>
      <c r="B79" s="25">
        <f t="shared" si="7"/>
        <v>15</v>
      </c>
      <c r="C79" s="10" t="s">
        <v>110</v>
      </c>
      <c r="D79" s="23">
        <f t="shared" si="8"/>
        <v>5</v>
      </c>
      <c r="E79" s="10" t="s">
        <v>97</v>
      </c>
      <c r="F79" s="23">
        <f t="shared" si="9"/>
        <v>5</v>
      </c>
      <c r="G79" s="10" t="s">
        <v>47</v>
      </c>
      <c r="H79" s="23">
        <f t="shared" si="10"/>
        <v>0</v>
      </c>
      <c r="I79" s="10">
        <v>10</v>
      </c>
      <c r="J79" s="23">
        <f t="shared" si="11"/>
        <v>1</v>
      </c>
      <c r="K79" s="10" t="s">
        <v>37</v>
      </c>
      <c r="L79" s="23">
        <f t="shared" si="12"/>
        <v>3</v>
      </c>
      <c r="M79" s="10">
        <v>315</v>
      </c>
      <c r="N79" s="23">
        <f t="shared" si="13"/>
        <v>1</v>
      </c>
    </row>
    <row r="80" spans="1:14" x14ac:dyDescent="0.2">
      <c r="A80" s="37" t="s">
        <v>193</v>
      </c>
      <c r="B80" s="25">
        <f t="shared" si="7"/>
        <v>14</v>
      </c>
      <c r="C80" s="24" t="s">
        <v>45</v>
      </c>
      <c r="D80" s="23">
        <f t="shared" si="8"/>
        <v>0</v>
      </c>
      <c r="E80" s="24" t="s">
        <v>97</v>
      </c>
      <c r="F80" s="23">
        <f t="shared" si="9"/>
        <v>5</v>
      </c>
      <c r="G80" s="24" t="s">
        <v>110</v>
      </c>
      <c r="H80" s="23">
        <f t="shared" si="10"/>
        <v>0</v>
      </c>
      <c r="I80" s="24">
        <v>8</v>
      </c>
      <c r="J80" s="23">
        <f t="shared" si="11"/>
        <v>3</v>
      </c>
      <c r="K80" s="24" t="s">
        <v>37</v>
      </c>
      <c r="L80" s="23">
        <f t="shared" si="12"/>
        <v>3</v>
      </c>
      <c r="M80" s="24">
        <v>299</v>
      </c>
      <c r="N80" s="23">
        <f t="shared" si="13"/>
        <v>3</v>
      </c>
    </row>
    <row r="81" spans="1:14" x14ac:dyDescent="0.2">
      <c r="A81" s="37" t="s">
        <v>333</v>
      </c>
      <c r="B81" s="25">
        <f t="shared" si="7"/>
        <v>14</v>
      </c>
      <c r="C81" s="24" t="s">
        <v>110</v>
      </c>
      <c r="D81" s="23">
        <f t="shared" si="8"/>
        <v>5</v>
      </c>
      <c r="E81" s="24" t="s">
        <v>45</v>
      </c>
      <c r="F81" s="23">
        <f t="shared" si="9"/>
        <v>0</v>
      </c>
      <c r="G81" s="24" t="s">
        <v>47</v>
      </c>
      <c r="H81" s="23">
        <f t="shared" si="10"/>
        <v>0</v>
      </c>
      <c r="I81" s="24">
        <v>8</v>
      </c>
      <c r="J81" s="23">
        <f t="shared" si="11"/>
        <v>3</v>
      </c>
      <c r="K81" s="24" t="s">
        <v>37</v>
      </c>
      <c r="L81" s="23">
        <f t="shared" si="12"/>
        <v>3</v>
      </c>
      <c r="M81" s="24">
        <v>310</v>
      </c>
      <c r="N81" s="23">
        <f t="shared" si="13"/>
        <v>3</v>
      </c>
    </row>
    <row r="82" spans="1:14" x14ac:dyDescent="0.2">
      <c r="A82" s="37" t="s">
        <v>208</v>
      </c>
      <c r="B82" s="25">
        <f t="shared" si="7"/>
        <v>14</v>
      </c>
      <c r="C82" s="24" t="s">
        <v>97</v>
      </c>
      <c r="D82" s="23">
        <f t="shared" si="8"/>
        <v>2.5</v>
      </c>
      <c r="E82" s="24" t="s">
        <v>110</v>
      </c>
      <c r="F82" s="23">
        <f t="shared" si="9"/>
        <v>2.5</v>
      </c>
      <c r="G82" s="24" t="s">
        <v>47</v>
      </c>
      <c r="H82" s="23">
        <f t="shared" si="10"/>
        <v>0</v>
      </c>
      <c r="I82" s="24">
        <v>7</v>
      </c>
      <c r="J82" s="23">
        <f t="shared" si="11"/>
        <v>5</v>
      </c>
      <c r="K82" s="24" t="s">
        <v>37</v>
      </c>
      <c r="L82" s="23">
        <f t="shared" si="12"/>
        <v>3</v>
      </c>
      <c r="M82" s="24">
        <v>326</v>
      </c>
      <c r="N82" s="23">
        <f t="shared" si="13"/>
        <v>1</v>
      </c>
    </row>
    <row r="83" spans="1:14" x14ac:dyDescent="0.2">
      <c r="A83" s="37" t="s">
        <v>712</v>
      </c>
      <c r="B83" s="25">
        <f t="shared" si="7"/>
        <v>14</v>
      </c>
      <c r="C83" s="24" t="s">
        <v>110</v>
      </c>
      <c r="D83" s="23">
        <f t="shared" si="8"/>
        <v>5</v>
      </c>
      <c r="E83" s="24" t="s">
        <v>113</v>
      </c>
      <c r="F83" s="23">
        <f t="shared" si="9"/>
        <v>0</v>
      </c>
      <c r="G83" s="24" t="s">
        <v>47</v>
      </c>
      <c r="H83" s="23">
        <f t="shared" si="10"/>
        <v>0</v>
      </c>
      <c r="I83" s="24">
        <v>9</v>
      </c>
      <c r="J83" s="23">
        <f t="shared" si="11"/>
        <v>3</v>
      </c>
      <c r="K83" s="24" t="s">
        <v>37</v>
      </c>
      <c r="L83" s="23">
        <f t="shared" si="12"/>
        <v>3</v>
      </c>
      <c r="M83" s="24">
        <v>298</v>
      </c>
      <c r="N83" s="23">
        <f t="shared" si="13"/>
        <v>3</v>
      </c>
    </row>
    <row r="84" spans="1:14" x14ac:dyDescent="0.2">
      <c r="A84" s="37" t="s">
        <v>683</v>
      </c>
      <c r="B84" s="25">
        <f t="shared" si="7"/>
        <v>14</v>
      </c>
      <c r="C84" s="24" t="s">
        <v>47</v>
      </c>
      <c r="D84" s="23">
        <f t="shared" si="8"/>
        <v>0</v>
      </c>
      <c r="E84" s="24" t="s">
        <v>97</v>
      </c>
      <c r="F84" s="23">
        <f t="shared" si="9"/>
        <v>5</v>
      </c>
      <c r="G84" s="24" t="s">
        <v>45</v>
      </c>
      <c r="H84" s="23">
        <f t="shared" si="10"/>
        <v>5</v>
      </c>
      <c r="I84" s="24">
        <v>9</v>
      </c>
      <c r="J84" s="23">
        <f t="shared" si="11"/>
        <v>3</v>
      </c>
      <c r="K84" s="24" t="s">
        <v>36</v>
      </c>
      <c r="L84" s="23">
        <f t="shared" si="12"/>
        <v>0</v>
      </c>
      <c r="M84" s="24">
        <v>335</v>
      </c>
      <c r="N84" s="23">
        <f t="shared" si="13"/>
        <v>1</v>
      </c>
    </row>
    <row r="85" spans="1:14" x14ac:dyDescent="0.2">
      <c r="A85" s="37" t="s">
        <v>241</v>
      </c>
      <c r="B85" s="25">
        <f t="shared" si="7"/>
        <v>14</v>
      </c>
      <c r="C85" s="24" t="s">
        <v>110</v>
      </c>
      <c r="D85" s="23">
        <f t="shared" si="8"/>
        <v>5</v>
      </c>
      <c r="E85" s="24" t="s">
        <v>47</v>
      </c>
      <c r="F85" s="23">
        <f t="shared" si="9"/>
        <v>0</v>
      </c>
      <c r="G85" s="24" t="s">
        <v>113</v>
      </c>
      <c r="H85" s="23">
        <f t="shared" si="10"/>
        <v>0</v>
      </c>
      <c r="I85" s="24">
        <v>6</v>
      </c>
      <c r="J85" s="23">
        <f t="shared" si="11"/>
        <v>3</v>
      </c>
      <c r="K85" s="24" t="s">
        <v>37</v>
      </c>
      <c r="L85" s="23">
        <f t="shared" si="12"/>
        <v>3</v>
      </c>
      <c r="M85" s="24">
        <v>303</v>
      </c>
      <c r="N85" s="23">
        <f t="shared" si="13"/>
        <v>3</v>
      </c>
    </row>
    <row r="86" spans="1:14" x14ac:dyDescent="0.2">
      <c r="A86" s="37" t="s">
        <v>314</v>
      </c>
      <c r="B86" s="25">
        <f t="shared" si="7"/>
        <v>14</v>
      </c>
      <c r="C86" s="24" t="s">
        <v>45</v>
      </c>
      <c r="D86" s="23">
        <f t="shared" si="8"/>
        <v>0</v>
      </c>
      <c r="E86" s="24" t="s">
        <v>97</v>
      </c>
      <c r="F86" s="23">
        <f t="shared" si="9"/>
        <v>5</v>
      </c>
      <c r="G86" s="24" t="s">
        <v>110</v>
      </c>
      <c r="H86" s="23">
        <f t="shared" si="10"/>
        <v>0</v>
      </c>
      <c r="I86" s="24">
        <v>9</v>
      </c>
      <c r="J86" s="23">
        <f t="shared" si="11"/>
        <v>3</v>
      </c>
      <c r="K86" s="24" t="s">
        <v>37</v>
      </c>
      <c r="L86" s="23">
        <f t="shared" si="12"/>
        <v>3</v>
      </c>
      <c r="M86" s="24">
        <v>308</v>
      </c>
      <c r="N86" s="23">
        <f t="shared" si="13"/>
        <v>3</v>
      </c>
    </row>
    <row r="87" spans="1:14" x14ac:dyDescent="0.2">
      <c r="A87" s="37" t="s">
        <v>362</v>
      </c>
      <c r="B87" s="25">
        <f t="shared" si="7"/>
        <v>14</v>
      </c>
      <c r="C87" s="24" t="s">
        <v>110</v>
      </c>
      <c r="D87" s="23">
        <f t="shared" si="8"/>
        <v>5</v>
      </c>
      <c r="E87" s="24" t="s">
        <v>113</v>
      </c>
      <c r="F87" s="23">
        <f t="shared" si="9"/>
        <v>0</v>
      </c>
      <c r="G87" s="24" t="s">
        <v>87</v>
      </c>
      <c r="H87" s="23">
        <f t="shared" si="10"/>
        <v>0</v>
      </c>
      <c r="I87" s="24">
        <v>9</v>
      </c>
      <c r="J87" s="23">
        <f t="shared" si="11"/>
        <v>3</v>
      </c>
      <c r="K87" s="24" t="s">
        <v>37</v>
      </c>
      <c r="L87" s="23">
        <f t="shared" si="12"/>
        <v>3</v>
      </c>
      <c r="M87" s="24">
        <v>305</v>
      </c>
      <c r="N87" s="23">
        <f t="shared" si="13"/>
        <v>3</v>
      </c>
    </row>
    <row r="88" spans="1:14" x14ac:dyDescent="0.2">
      <c r="A88" s="37" t="s">
        <v>345</v>
      </c>
      <c r="B88" s="25">
        <f t="shared" si="7"/>
        <v>14</v>
      </c>
      <c r="C88" s="24" t="s">
        <v>47</v>
      </c>
      <c r="D88" s="23">
        <f t="shared" si="8"/>
        <v>0</v>
      </c>
      <c r="E88" s="24" t="s">
        <v>97</v>
      </c>
      <c r="F88" s="23">
        <f t="shared" si="9"/>
        <v>5</v>
      </c>
      <c r="G88" s="24" t="s">
        <v>45</v>
      </c>
      <c r="H88" s="23">
        <f t="shared" si="10"/>
        <v>5</v>
      </c>
      <c r="I88" s="24">
        <v>9</v>
      </c>
      <c r="J88" s="23">
        <f t="shared" si="11"/>
        <v>3</v>
      </c>
      <c r="K88" s="24" t="s">
        <v>34</v>
      </c>
      <c r="L88" s="23">
        <f t="shared" si="12"/>
        <v>0</v>
      </c>
      <c r="M88" s="24">
        <v>320</v>
      </c>
      <c r="N88" s="23">
        <f t="shared" si="13"/>
        <v>1</v>
      </c>
    </row>
    <row r="89" spans="1:14" x14ac:dyDescent="0.2">
      <c r="A89" s="37" t="s">
        <v>331</v>
      </c>
      <c r="B89" s="25">
        <f t="shared" si="7"/>
        <v>14</v>
      </c>
      <c r="C89" s="24" t="s">
        <v>97</v>
      </c>
      <c r="D89" s="23">
        <f t="shared" si="8"/>
        <v>2.5</v>
      </c>
      <c r="E89" s="24" t="s">
        <v>110</v>
      </c>
      <c r="F89" s="23">
        <f t="shared" si="9"/>
        <v>2.5</v>
      </c>
      <c r="G89" s="24" t="s">
        <v>45</v>
      </c>
      <c r="H89" s="23">
        <f t="shared" si="10"/>
        <v>5</v>
      </c>
      <c r="I89" s="24">
        <v>8</v>
      </c>
      <c r="J89" s="23">
        <f t="shared" si="11"/>
        <v>3</v>
      </c>
      <c r="K89" s="24" t="s">
        <v>36</v>
      </c>
      <c r="L89" s="23">
        <f t="shared" si="12"/>
        <v>0</v>
      </c>
      <c r="M89" s="24">
        <v>320</v>
      </c>
      <c r="N89" s="23">
        <f t="shared" si="13"/>
        <v>1</v>
      </c>
    </row>
    <row r="90" spans="1:14" x14ac:dyDescent="0.2">
      <c r="A90" s="37" t="s">
        <v>408</v>
      </c>
      <c r="B90" s="25">
        <f t="shared" si="7"/>
        <v>14</v>
      </c>
      <c r="C90" s="24" t="s">
        <v>47</v>
      </c>
      <c r="D90" s="23">
        <f t="shared" si="8"/>
        <v>0</v>
      </c>
      <c r="E90" s="24" t="s">
        <v>97</v>
      </c>
      <c r="F90" s="23">
        <f t="shared" si="9"/>
        <v>5</v>
      </c>
      <c r="G90" s="24" t="s">
        <v>45</v>
      </c>
      <c r="H90" s="23">
        <f t="shared" si="10"/>
        <v>5</v>
      </c>
      <c r="I90" s="24">
        <v>10</v>
      </c>
      <c r="J90" s="23">
        <f t="shared" si="11"/>
        <v>1</v>
      </c>
      <c r="K90" s="24" t="s">
        <v>34</v>
      </c>
      <c r="L90" s="23">
        <f t="shared" si="12"/>
        <v>0</v>
      </c>
      <c r="M90" s="24">
        <v>310</v>
      </c>
      <c r="N90" s="23">
        <f t="shared" si="13"/>
        <v>3</v>
      </c>
    </row>
    <row r="91" spans="1:14" x14ac:dyDescent="0.2">
      <c r="A91" s="37" t="s">
        <v>401</v>
      </c>
      <c r="B91" s="25">
        <f t="shared" si="7"/>
        <v>14</v>
      </c>
      <c r="C91" s="24" t="s">
        <v>110</v>
      </c>
      <c r="D91" s="23">
        <f t="shared" si="8"/>
        <v>5</v>
      </c>
      <c r="E91" s="24" t="s">
        <v>97</v>
      </c>
      <c r="F91" s="23">
        <f t="shared" si="9"/>
        <v>5</v>
      </c>
      <c r="G91" s="24" t="s">
        <v>47</v>
      </c>
      <c r="H91" s="23">
        <f t="shared" si="10"/>
        <v>0</v>
      </c>
      <c r="I91" s="24">
        <v>9</v>
      </c>
      <c r="J91" s="23">
        <f t="shared" si="11"/>
        <v>3</v>
      </c>
      <c r="K91" s="24" t="s">
        <v>36</v>
      </c>
      <c r="L91" s="23">
        <f t="shared" si="12"/>
        <v>0</v>
      </c>
      <c r="M91" s="24">
        <v>318</v>
      </c>
      <c r="N91" s="23">
        <f t="shared" si="13"/>
        <v>1</v>
      </c>
    </row>
    <row r="92" spans="1:14" x14ac:dyDescent="0.2">
      <c r="A92" s="37" t="s">
        <v>398</v>
      </c>
      <c r="B92" s="25">
        <f t="shared" si="7"/>
        <v>14</v>
      </c>
      <c r="C92" s="24" t="s">
        <v>97</v>
      </c>
      <c r="D92" s="23">
        <f t="shared" si="8"/>
        <v>2.5</v>
      </c>
      <c r="E92" s="24" t="s">
        <v>110</v>
      </c>
      <c r="F92" s="23">
        <f t="shared" si="9"/>
        <v>2.5</v>
      </c>
      <c r="G92" s="24" t="s">
        <v>45</v>
      </c>
      <c r="H92" s="23">
        <f t="shared" si="10"/>
        <v>5</v>
      </c>
      <c r="I92" s="24">
        <v>8</v>
      </c>
      <c r="J92" s="23">
        <f t="shared" si="11"/>
        <v>3</v>
      </c>
      <c r="K92" s="24" t="s">
        <v>36</v>
      </c>
      <c r="L92" s="23">
        <f t="shared" si="12"/>
        <v>0</v>
      </c>
      <c r="M92" s="24">
        <v>331</v>
      </c>
      <c r="N92" s="23">
        <f t="shared" si="13"/>
        <v>1</v>
      </c>
    </row>
    <row r="93" spans="1:14" x14ac:dyDescent="0.2">
      <c r="A93" s="37" t="s">
        <v>643</v>
      </c>
      <c r="B93" s="25">
        <f t="shared" si="7"/>
        <v>14</v>
      </c>
      <c r="C93" s="24" t="s">
        <v>97</v>
      </c>
      <c r="D93" s="23">
        <f t="shared" si="8"/>
        <v>2.5</v>
      </c>
      <c r="E93" s="24" t="s">
        <v>110</v>
      </c>
      <c r="F93" s="23">
        <f t="shared" si="9"/>
        <v>2.5</v>
      </c>
      <c r="G93" s="24" t="s">
        <v>45</v>
      </c>
      <c r="H93" s="23">
        <f t="shared" si="10"/>
        <v>5</v>
      </c>
      <c r="I93" s="24">
        <v>8</v>
      </c>
      <c r="J93" s="23">
        <f t="shared" si="11"/>
        <v>3</v>
      </c>
      <c r="K93" s="24" t="s">
        <v>34</v>
      </c>
      <c r="L93" s="23">
        <f t="shared" si="12"/>
        <v>0</v>
      </c>
      <c r="M93" s="24">
        <v>321</v>
      </c>
      <c r="N93" s="23">
        <f t="shared" si="13"/>
        <v>1</v>
      </c>
    </row>
    <row r="94" spans="1:14" x14ac:dyDescent="0.2">
      <c r="A94" s="37" t="s">
        <v>679</v>
      </c>
      <c r="B94" s="25">
        <f t="shared" si="7"/>
        <v>14</v>
      </c>
      <c r="C94" s="24" t="s">
        <v>110</v>
      </c>
      <c r="D94" s="23">
        <f t="shared" si="8"/>
        <v>5</v>
      </c>
      <c r="E94" s="24" t="s">
        <v>113</v>
      </c>
      <c r="F94" s="23">
        <f t="shared" si="9"/>
        <v>0</v>
      </c>
      <c r="G94" s="24" t="s">
        <v>47</v>
      </c>
      <c r="H94" s="23">
        <f t="shared" si="10"/>
        <v>0</v>
      </c>
      <c r="I94" s="24">
        <v>9</v>
      </c>
      <c r="J94" s="23">
        <f t="shared" si="11"/>
        <v>3</v>
      </c>
      <c r="K94" s="24" t="s">
        <v>37</v>
      </c>
      <c r="L94" s="23">
        <f t="shared" si="12"/>
        <v>3</v>
      </c>
      <c r="M94" s="24">
        <v>308</v>
      </c>
      <c r="N94" s="23">
        <f t="shared" si="13"/>
        <v>3</v>
      </c>
    </row>
    <row r="95" spans="1:14" x14ac:dyDescent="0.2">
      <c r="A95" s="37" t="s">
        <v>368</v>
      </c>
      <c r="B95" s="25">
        <f t="shared" si="7"/>
        <v>14</v>
      </c>
      <c r="C95" s="24" t="s">
        <v>47</v>
      </c>
      <c r="D95" s="23">
        <f t="shared" si="8"/>
        <v>0</v>
      </c>
      <c r="E95" s="24" t="s">
        <v>97</v>
      </c>
      <c r="F95" s="23">
        <f t="shared" si="9"/>
        <v>5</v>
      </c>
      <c r="G95" s="24" t="s">
        <v>45</v>
      </c>
      <c r="H95" s="23">
        <f t="shared" si="10"/>
        <v>5</v>
      </c>
      <c r="I95" s="24">
        <v>9</v>
      </c>
      <c r="J95" s="23">
        <f t="shared" si="11"/>
        <v>3</v>
      </c>
      <c r="K95" s="24" t="s">
        <v>36</v>
      </c>
      <c r="L95" s="23">
        <f t="shared" si="12"/>
        <v>0</v>
      </c>
      <c r="M95" s="24">
        <v>315</v>
      </c>
      <c r="N95" s="23">
        <f t="shared" si="13"/>
        <v>1</v>
      </c>
    </row>
    <row r="96" spans="1:14" x14ac:dyDescent="0.2">
      <c r="A96" s="37" t="s">
        <v>440</v>
      </c>
      <c r="B96" s="25">
        <f t="shared" si="7"/>
        <v>14</v>
      </c>
      <c r="C96" s="10" t="s">
        <v>110</v>
      </c>
      <c r="D96" s="23">
        <f t="shared" si="8"/>
        <v>5</v>
      </c>
      <c r="E96" s="10" t="s">
        <v>97</v>
      </c>
      <c r="F96" s="23">
        <f t="shared" si="9"/>
        <v>5</v>
      </c>
      <c r="G96" s="10" t="s">
        <v>47</v>
      </c>
      <c r="H96" s="23">
        <f t="shared" si="10"/>
        <v>0</v>
      </c>
      <c r="I96" s="10">
        <v>9</v>
      </c>
      <c r="J96" s="23">
        <f t="shared" si="11"/>
        <v>3</v>
      </c>
      <c r="K96" s="10" t="s">
        <v>36</v>
      </c>
      <c r="L96" s="23">
        <f t="shared" si="12"/>
        <v>0</v>
      </c>
      <c r="M96" s="10">
        <v>330</v>
      </c>
      <c r="N96" s="23">
        <f t="shared" si="13"/>
        <v>1</v>
      </c>
    </row>
    <row r="97" spans="1:14" x14ac:dyDescent="0.2">
      <c r="A97" s="37" t="s">
        <v>354</v>
      </c>
      <c r="B97" s="25">
        <f t="shared" si="7"/>
        <v>14</v>
      </c>
      <c r="C97" s="10" t="s">
        <v>47</v>
      </c>
      <c r="D97" s="23">
        <f t="shared" si="8"/>
        <v>0</v>
      </c>
      <c r="E97" s="10" t="s">
        <v>97</v>
      </c>
      <c r="F97" s="23">
        <f t="shared" si="9"/>
        <v>5</v>
      </c>
      <c r="G97" s="10" t="s">
        <v>45</v>
      </c>
      <c r="H97" s="23">
        <f t="shared" si="10"/>
        <v>5</v>
      </c>
      <c r="I97" s="10">
        <v>8</v>
      </c>
      <c r="J97" s="23">
        <f t="shared" si="11"/>
        <v>3</v>
      </c>
      <c r="K97" s="10" t="s">
        <v>36</v>
      </c>
      <c r="L97" s="23">
        <f t="shared" si="12"/>
        <v>0</v>
      </c>
      <c r="M97" s="10">
        <v>318</v>
      </c>
      <c r="N97" s="23">
        <f t="shared" si="13"/>
        <v>1</v>
      </c>
    </row>
    <row r="98" spans="1:14" x14ac:dyDescent="0.2">
      <c r="A98" s="37" t="s">
        <v>525</v>
      </c>
      <c r="B98" s="25">
        <f t="shared" si="7"/>
        <v>14</v>
      </c>
      <c r="C98" s="10" t="s">
        <v>47</v>
      </c>
      <c r="D98" s="23">
        <f t="shared" si="8"/>
        <v>0</v>
      </c>
      <c r="E98" s="10" t="s">
        <v>97</v>
      </c>
      <c r="F98" s="23">
        <f t="shared" si="9"/>
        <v>5</v>
      </c>
      <c r="G98" s="10" t="s">
        <v>45</v>
      </c>
      <c r="H98" s="23">
        <f t="shared" si="10"/>
        <v>5</v>
      </c>
      <c r="I98" s="10">
        <v>12</v>
      </c>
      <c r="J98" s="23">
        <f t="shared" si="11"/>
        <v>1</v>
      </c>
      <c r="K98" s="10" t="s">
        <v>34</v>
      </c>
      <c r="L98" s="23">
        <f t="shared" si="12"/>
        <v>0</v>
      </c>
      <c r="M98" s="10">
        <v>300</v>
      </c>
      <c r="N98" s="23">
        <f t="shared" si="13"/>
        <v>3</v>
      </c>
    </row>
    <row r="99" spans="1:14" x14ac:dyDescent="0.2">
      <c r="A99" s="37" t="s">
        <v>151</v>
      </c>
      <c r="B99" s="25">
        <f t="shared" si="7"/>
        <v>13</v>
      </c>
      <c r="C99" s="24" t="s">
        <v>97</v>
      </c>
      <c r="D99" s="23">
        <f t="shared" si="8"/>
        <v>0</v>
      </c>
      <c r="E99" s="24" t="s">
        <v>47</v>
      </c>
      <c r="F99" s="23">
        <f t="shared" si="9"/>
        <v>0</v>
      </c>
      <c r="G99" s="24" t="s">
        <v>45</v>
      </c>
      <c r="H99" s="23">
        <f t="shared" si="10"/>
        <v>5</v>
      </c>
      <c r="I99" s="24">
        <v>9</v>
      </c>
      <c r="J99" s="23">
        <f t="shared" si="11"/>
        <v>3</v>
      </c>
      <c r="K99" s="24" t="s">
        <v>78</v>
      </c>
      <c r="L99" s="23">
        <f t="shared" si="12"/>
        <v>0</v>
      </c>
      <c r="M99" s="24">
        <v>284</v>
      </c>
      <c r="N99" s="23">
        <f t="shared" si="13"/>
        <v>5</v>
      </c>
    </row>
    <row r="100" spans="1:14" x14ac:dyDescent="0.2">
      <c r="A100" s="37" t="s">
        <v>264</v>
      </c>
      <c r="B100" s="25">
        <f t="shared" si="7"/>
        <v>12</v>
      </c>
      <c r="C100" s="24" t="s">
        <v>47</v>
      </c>
      <c r="D100" s="23">
        <f t="shared" si="8"/>
        <v>0</v>
      </c>
      <c r="E100" s="24" t="s">
        <v>97</v>
      </c>
      <c r="F100" s="23">
        <f t="shared" si="9"/>
        <v>5</v>
      </c>
      <c r="G100" s="24" t="s">
        <v>45</v>
      </c>
      <c r="H100" s="23">
        <f t="shared" si="10"/>
        <v>5</v>
      </c>
      <c r="I100" s="24">
        <v>11</v>
      </c>
      <c r="J100" s="23">
        <f t="shared" si="11"/>
        <v>1</v>
      </c>
      <c r="K100" s="24" t="s">
        <v>36</v>
      </c>
      <c r="L100" s="23">
        <f t="shared" si="12"/>
        <v>0</v>
      </c>
      <c r="M100" s="24">
        <v>333</v>
      </c>
      <c r="N100" s="23">
        <f t="shared" si="13"/>
        <v>1</v>
      </c>
    </row>
    <row r="101" spans="1:14" x14ac:dyDescent="0.2">
      <c r="A101" s="37" t="s">
        <v>498</v>
      </c>
      <c r="B101" s="25">
        <f t="shared" si="7"/>
        <v>12</v>
      </c>
      <c r="C101" s="24" t="s">
        <v>110</v>
      </c>
      <c r="D101" s="23">
        <f t="shared" si="8"/>
        <v>5</v>
      </c>
      <c r="E101" s="24" t="s">
        <v>113</v>
      </c>
      <c r="F101" s="23">
        <f t="shared" si="9"/>
        <v>0</v>
      </c>
      <c r="G101" s="24" t="s">
        <v>47</v>
      </c>
      <c r="H101" s="23">
        <f t="shared" si="10"/>
        <v>0</v>
      </c>
      <c r="I101" s="24">
        <v>9</v>
      </c>
      <c r="J101" s="23">
        <f t="shared" si="11"/>
        <v>3</v>
      </c>
      <c r="K101" s="24" t="s">
        <v>37</v>
      </c>
      <c r="L101" s="23">
        <f t="shared" si="12"/>
        <v>3</v>
      </c>
      <c r="M101" s="24">
        <v>313</v>
      </c>
      <c r="N101" s="23">
        <f t="shared" si="13"/>
        <v>1</v>
      </c>
    </row>
    <row r="102" spans="1:14" x14ac:dyDescent="0.2">
      <c r="A102" s="37" t="s">
        <v>488</v>
      </c>
      <c r="B102" s="25">
        <f t="shared" si="7"/>
        <v>12</v>
      </c>
      <c r="C102" s="24" t="s">
        <v>113</v>
      </c>
      <c r="D102" s="23">
        <f t="shared" si="8"/>
        <v>0</v>
      </c>
      <c r="E102" s="24" t="s">
        <v>97</v>
      </c>
      <c r="F102" s="23">
        <f t="shared" si="9"/>
        <v>5</v>
      </c>
      <c r="G102" s="24" t="s">
        <v>45</v>
      </c>
      <c r="H102" s="23">
        <f t="shared" si="10"/>
        <v>5</v>
      </c>
      <c r="I102" s="24">
        <v>10</v>
      </c>
      <c r="J102" s="23">
        <f t="shared" si="11"/>
        <v>1</v>
      </c>
      <c r="K102" s="24" t="s">
        <v>34</v>
      </c>
      <c r="L102" s="23">
        <f t="shared" si="12"/>
        <v>0</v>
      </c>
      <c r="M102" s="24">
        <v>320</v>
      </c>
      <c r="N102" s="23">
        <f t="shared" si="13"/>
        <v>1</v>
      </c>
    </row>
    <row r="103" spans="1:14" x14ac:dyDescent="0.2">
      <c r="A103" s="37" t="s">
        <v>136</v>
      </c>
      <c r="B103" s="25">
        <f t="shared" si="7"/>
        <v>12</v>
      </c>
      <c r="C103" s="24" t="s">
        <v>110</v>
      </c>
      <c r="D103" s="23">
        <f t="shared" si="8"/>
        <v>5</v>
      </c>
      <c r="E103" s="24" t="s">
        <v>47</v>
      </c>
      <c r="F103" s="23">
        <f t="shared" si="9"/>
        <v>0</v>
      </c>
      <c r="G103" s="24" t="s">
        <v>45</v>
      </c>
      <c r="H103" s="23">
        <f t="shared" si="10"/>
        <v>5</v>
      </c>
      <c r="I103" s="24">
        <v>10</v>
      </c>
      <c r="J103" s="23">
        <f t="shared" si="11"/>
        <v>1</v>
      </c>
      <c r="K103" s="24" t="s">
        <v>78</v>
      </c>
      <c r="L103" s="23">
        <f t="shared" si="12"/>
        <v>0</v>
      </c>
      <c r="M103" s="24">
        <v>320</v>
      </c>
      <c r="N103" s="23">
        <f t="shared" si="13"/>
        <v>1</v>
      </c>
    </row>
    <row r="104" spans="1:14" x14ac:dyDescent="0.2">
      <c r="A104" s="37" t="s">
        <v>272</v>
      </c>
      <c r="B104" s="25">
        <f t="shared" si="7"/>
        <v>12</v>
      </c>
      <c r="C104" s="24" t="s">
        <v>97</v>
      </c>
      <c r="D104" s="23">
        <f t="shared" si="8"/>
        <v>0</v>
      </c>
      <c r="E104" s="24" t="s">
        <v>97</v>
      </c>
      <c r="F104" s="23">
        <f t="shared" si="9"/>
        <v>5</v>
      </c>
      <c r="G104" s="24" t="s">
        <v>47</v>
      </c>
      <c r="H104" s="23">
        <f t="shared" si="10"/>
        <v>0</v>
      </c>
      <c r="I104" s="24">
        <v>8</v>
      </c>
      <c r="J104" s="23">
        <f t="shared" si="11"/>
        <v>3</v>
      </c>
      <c r="K104" s="24" t="s">
        <v>37</v>
      </c>
      <c r="L104" s="23">
        <f t="shared" si="12"/>
        <v>3</v>
      </c>
      <c r="M104" s="24">
        <v>335</v>
      </c>
      <c r="N104" s="23">
        <f t="shared" si="13"/>
        <v>1</v>
      </c>
    </row>
    <row r="105" spans="1:14" x14ac:dyDescent="0.2">
      <c r="A105" s="37" t="s">
        <v>295</v>
      </c>
      <c r="B105" s="25">
        <f t="shared" si="7"/>
        <v>12</v>
      </c>
      <c r="C105" s="24" t="s">
        <v>47</v>
      </c>
      <c r="D105" s="23">
        <f t="shared" si="8"/>
        <v>0</v>
      </c>
      <c r="E105" s="24" t="s">
        <v>97</v>
      </c>
      <c r="F105" s="23">
        <f t="shared" si="9"/>
        <v>5</v>
      </c>
      <c r="G105" s="24" t="s">
        <v>45</v>
      </c>
      <c r="H105" s="23">
        <f t="shared" si="10"/>
        <v>5</v>
      </c>
      <c r="I105" s="24">
        <v>11</v>
      </c>
      <c r="J105" s="23">
        <f t="shared" si="11"/>
        <v>1</v>
      </c>
      <c r="K105" s="24" t="s">
        <v>34</v>
      </c>
      <c r="L105" s="23">
        <f t="shared" si="12"/>
        <v>0</v>
      </c>
      <c r="M105" s="24">
        <v>320</v>
      </c>
      <c r="N105" s="23">
        <f t="shared" si="13"/>
        <v>1</v>
      </c>
    </row>
    <row r="106" spans="1:14" x14ac:dyDescent="0.2">
      <c r="A106" s="37" t="s">
        <v>138</v>
      </c>
      <c r="B106" s="25">
        <f t="shared" si="7"/>
        <v>12</v>
      </c>
      <c r="C106" s="24" t="s">
        <v>97</v>
      </c>
      <c r="D106" s="23">
        <f t="shared" si="8"/>
        <v>2.5</v>
      </c>
      <c r="E106" s="24" t="s">
        <v>110</v>
      </c>
      <c r="F106" s="23">
        <f t="shared" si="9"/>
        <v>2.5</v>
      </c>
      <c r="G106" s="24" t="s">
        <v>45</v>
      </c>
      <c r="H106" s="23">
        <f t="shared" si="10"/>
        <v>5</v>
      </c>
      <c r="I106" s="24">
        <v>11</v>
      </c>
      <c r="J106" s="23">
        <f t="shared" si="11"/>
        <v>1</v>
      </c>
      <c r="K106" s="24" t="s">
        <v>36</v>
      </c>
      <c r="L106" s="23">
        <f t="shared" si="12"/>
        <v>0</v>
      </c>
      <c r="M106" s="24">
        <v>315</v>
      </c>
      <c r="N106" s="23">
        <f t="shared" si="13"/>
        <v>1</v>
      </c>
    </row>
    <row r="107" spans="1:14" x14ac:dyDescent="0.2">
      <c r="A107" s="37" t="s">
        <v>198</v>
      </c>
      <c r="B107" s="25">
        <f t="shared" si="7"/>
        <v>12</v>
      </c>
      <c r="C107" s="24" t="s">
        <v>110</v>
      </c>
      <c r="D107" s="23">
        <f t="shared" si="8"/>
        <v>5</v>
      </c>
      <c r="E107" s="24" t="s">
        <v>97</v>
      </c>
      <c r="F107" s="23">
        <f t="shared" si="9"/>
        <v>5</v>
      </c>
      <c r="G107" s="24" t="s">
        <v>47</v>
      </c>
      <c r="H107" s="23">
        <f t="shared" si="10"/>
        <v>0</v>
      </c>
      <c r="I107" s="24">
        <v>10</v>
      </c>
      <c r="J107" s="23">
        <f t="shared" si="11"/>
        <v>1</v>
      </c>
      <c r="K107" s="24" t="s">
        <v>36</v>
      </c>
      <c r="L107" s="23">
        <f t="shared" si="12"/>
        <v>0</v>
      </c>
      <c r="M107" s="24">
        <v>318</v>
      </c>
      <c r="N107" s="23">
        <f t="shared" si="13"/>
        <v>1</v>
      </c>
    </row>
    <row r="108" spans="1:14" x14ac:dyDescent="0.2">
      <c r="A108" s="37" t="s">
        <v>344</v>
      </c>
      <c r="B108" s="25">
        <f t="shared" si="7"/>
        <v>12</v>
      </c>
      <c r="C108" s="24" t="s">
        <v>110</v>
      </c>
      <c r="D108" s="23">
        <f t="shared" si="8"/>
        <v>5</v>
      </c>
      <c r="E108" s="24" t="s">
        <v>113</v>
      </c>
      <c r="F108" s="23">
        <f t="shared" si="9"/>
        <v>0</v>
      </c>
      <c r="G108" s="24" t="s">
        <v>45</v>
      </c>
      <c r="H108" s="23">
        <f t="shared" si="10"/>
        <v>5</v>
      </c>
      <c r="I108" s="24">
        <v>10</v>
      </c>
      <c r="J108" s="23">
        <f t="shared" si="11"/>
        <v>1</v>
      </c>
      <c r="K108" s="24" t="s">
        <v>36</v>
      </c>
      <c r="L108" s="23">
        <f t="shared" si="12"/>
        <v>0</v>
      </c>
      <c r="M108" s="24">
        <v>315</v>
      </c>
      <c r="N108" s="23">
        <f t="shared" si="13"/>
        <v>1</v>
      </c>
    </row>
    <row r="109" spans="1:14" x14ac:dyDescent="0.2">
      <c r="A109" s="37" t="s">
        <v>563</v>
      </c>
      <c r="B109" s="25">
        <f t="shared" si="7"/>
        <v>12</v>
      </c>
      <c r="C109" s="24" t="s">
        <v>47</v>
      </c>
      <c r="D109" s="23">
        <f t="shared" si="8"/>
        <v>0</v>
      </c>
      <c r="E109" s="24" t="s">
        <v>97</v>
      </c>
      <c r="F109" s="23">
        <f t="shared" si="9"/>
        <v>5</v>
      </c>
      <c r="G109" s="24" t="s">
        <v>45</v>
      </c>
      <c r="H109" s="23">
        <f t="shared" si="10"/>
        <v>5</v>
      </c>
      <c r="I109" s="24">
        <v>11</v>
      </c>
      <c r="J109" s="23">
        <f t="shared" si="11"/>
        <v>1</v>
      </c>
      <c r="K109" s="24" t="s">
        <v>36</v>
      </c>
      <c r="L109" s="23">
        <f t="shared" si="12"/>
        <v>0</v>
      </c>
      <c r="M109" s="24">
        <v>327</v>
      </c>
      <c r="N109" s="23">
        <f t="shared" si="13"/>
        <v>1</v>
      </c>
    </row>
    <row r="110" spans="1:14" x14ac:dyDescent="0.2">
      <c r="A110" s="37" t="s">
        <v>269</v>
      </c>
      <c r="B110" s="25">
        <f t="shared" si="7"/>
        <v>12</v>
      </c>
      <c r="C110" s="24" t="s">
        <v>47</v>
      </c>
      <c r="D110" s="23">
        <f t="shared" si="8"/>
        <v>0</v>
      </c>
      <c r="E110" s="24" t="s">
        <v>97</v>
      </c>
      <c r="F110" s="23">
        <f t="shared" si="9"/>
        <v>5</v>
      </c>
      <c r="G110" s="24" t="s">
        <v>45</v>
      </c>
      <c r="H110" s="23">
        <f t="shared" si="10"/>
        <v>5</v>
      </c>
      <c r="I110" s="24">
        <v>11</v>
      </c>
      <c r="J110" s="23">
        <f t="shared" si="11"/>
        <v>1</v>
      </c>
      <c r="K110" s="24" t="s">
        <v>34</v>
      </c>
      <c r="L110" s="23">
        <f t="shared" si="12"/>
        <v>0</v>
      </c>
      <c r="M110" s="24">
        <v>315</v>
      </c>
      <c r="N110" s="23">
        <f t="shared" si="13"/>
        <v>1</v>
      </c>
    </row>
    <row r="111" spans="1:14" x14ac:dyDescent="0.2">
      <c r="A111" s="37" t="s">
        <v>205</v>
      </c>
      <c r="B111" s="25">
        <f t="shared" si="7"/>
        <v>12</v>
      </c>
      <c r="C111" s="24" t="s">
        <v>110</v>
      </c>
      <c r="D111" s="23">
        <f t="shared" si="8"/>
        <v>5</v>
      </c>
      <c r="E111" s="24" t="s">
        <v>45</v>
      </c>
      <c r="F111" s="23">
        <f t="shared" si="9"/>
        <v>0</v>
      </c>
      <c r="G111" s="24" t="s">
        <v>47</v>
      </c>
      <c r="H111" s="23">
        <f t="shared" si="10"/>
        <v>0</v>
      </c>
      <c r="I111" s="24">
        <v>8</v>
      </c>
      <c r="J111" s="23">
        <f t="shared" si="11"/>
        <v>3</v>
      </c>
      <c r="K111" s="24" t="s">
        <v>37</v>
      </c>
      <c r="L111" s="23">
        <f t="shared" si="12"/>
        <v>3</v>
      </c>
      <c r="M111" s="24">
        <v>315</v>
      </c>
      <c r="N111" s="23">
        <f t="shared" si="13"/>
        <v>1</v>
      </c>
    </row>
    <row r="112" spans="1:14" x14ac:dyDescent="0.2">
      <c r="A112" s="37" t="s">
        <v>386</v>
      </c>
      <c r="B112" s="25">
        <f t="shared" si="7"/>
        <v>12</v>
      </c>
      <c r="C112" s="24" t="s">
        <v>110</v>
      </c>
      <c r="D112" s="23">
        <f t="shared" si="8"/>
        <v>5</v>
      </c>
      <c r="E112" s="24" t="s">
        <v>47</v>
      </c>
      <c r="F112" s="23">
        <f t="shared" si="9"/>
        <v>0</v>
      </c>
      <c r="G112" s="24" t="s">
        <v>113</v>
      </c>
      <c r="H112" s="23">
        <f t="shared" si="10"/>
        <v>0</v>
      </c>
      <c r="I112" s="24">
        <v>10</v>
      </c>
      <c r="J112" s="23">
        <f t="shared" si="11"/>
        <v>1</v>
      </c>
      <c r="K112" s="24" t="s">
        <v>37</v>
      </c>
      <c r="L112" s="23">
        <f t="shared" si="12"/>
        <v>3</v>
      </c>
      <c r="M112" s="24">
        <v>305</v>
      </c>
      <c r="N112" s="23">
        <f t="shared" si="13"/>
        <v>3</v>
      </c>
    </row>
    <row r="113" spans="1:14" x14ac:dyDescent="0.2">
      <c r="A113" s="37" t="s">
        <v>397</v>
      </c>
      <c r="B113" s="25">
        <f t="shared" si="7"/>
        <v>12</v>
      </c>
      <c r="C113" s="24" t="s">
        <v>97</v>
      </c>
      <c r="D113" s="23">
        <f t="shared" si="8"/>
        <v>2.5</v>
      </c>
      <c r="E113" s="24" t="s">
        <v>110</v>
      </c>
      <c r="F113" s="23">
        <f t="shared" si="9"/>
        <v>2.5</v>
      </c>
      <c r="G113" s="24" t="s">
        <v>113</v>
      </c>
      <c r="H113" s="23">
        <f t="shared" si="10"/>
        <v>0</v>
      </c>
      <c r="I113" s="24">
        <v>9</v>
      </c>
      <c r="J113" s="23">
        <f t="shared" si="11"/>
        <v>3</v>
      </c>
      <c r="K113" s="24" t="s">
        <v>37</v>
      </c>
      <c r="L113" s="23">
        <f t="shared" si="12"/>
        <v>3</v>
      </c>
      <c r="M113" s="24">
        <v>312</v>
      </c>
      <c r="N113" s="23">
        <f t="shared" si="13"/>
        <v>1</v>
      </c>
    </row>
    <row r="114" spans="1:14" x14ac:dyDescent="0.2">
      <c r="A114" s="37" t="s">
        <v>196</v>
      </c>
      <c r="B114" s="25">
        <f t="shared" si="7"/>
        <v>12</v>
      </c>
      <c r="C114" s="24" t="s">
        <v>47</v>
      </c>
      <c r="D114" s="23">
        <f t="shared" si="8"/>
        <v>0</v>
      </c>
      <c r="E114" s="24" t="s">
        <v>97</v>
      </c>
      <c r="F114" s="23">
        <f t="shared" si="9"/>
        <v>5</v>
      </c>
      <c r="G114" s="24" t="s">
        <v>110</v>
      </c>
      <c r="H114" s="23">
        <f t="shared" si="10"/>
        <v>0</v>
      </c>
      <c r="I114" s="24">
        <v>10</v>
      </c>
      <c r="J114" s="23">
        <f t="shared" si="11"/>
        <v>1</v>
      </c>
      <c r="K114" s="24" t="s">
        <v>37</v>
      </c>
      <c r="L114" s="23">
        <f t="shared" si="12"/>
        <v>3</v>
      </c>
      <c r="M114" s="24">
        <v>310</v>
      </c>
      <c r="N114" s="23">
        <f t="shared" si="13"/>
        <v>3</v>
      </c>
    </row>
    <row r="115" spans="1:14" x14ac:dyDescent="0.2">
      <c r="A115" s="37" t="s">
        <v>435</v>
      </c>
      <c r="B115" s="25">
        <f t="shared" si="7"/>
        <v>12</v>
      </c>
      <c r="C115" s="24" t="s">
        <v>110</v>
      </c>
      <c r="D115" s="23">
        <f t="shared" si="8"/>
        <v>5</v>
      </c>
      <c r="E115" s="24" t="s">
        <v>45</v>
      </c>
      <c r="F115" s="23">
        <f t="shared" si="9"/>
        <v>0</v>
      </c>
      <c r="G115" s="24" t="s">
        <v>97</v>
      </c>
      <c r="H115" s="23">
        <f t="shared" si="10"/>
        <v>0</v>
      </c>
      <c r="I115" s="24">
        <v>9</v>
      </c>
      <c r="J115" s="23">
        <f t="shared" si="11"/>
        <v>3</v>
      </c>
      <c r="K115" s="24" t="s">
        <v>37</v>
      </c>
      <c r="L115" s="23">
        <f t="shared" si="12"/>
        <v>3</v>
      </c>
      <c r="M115" s="24">
        <v>322</v>
      </c>
      <c r="N115" s="23">
        <f t="shared" si="13"/>
        <v>1</v>
      </c>
    </row>
    <row r="116" spans="1:14" x14ac:dyDescent="0.2">
      <c r="A116" s="37" t="s">
        <v>434</v>
      </c>
      <c r="B116" s="25">
        <f t="shared" si="7"/>
        <v>12</v>
      </c>
      <c r="C116" s="24" t="s">
        <v>47</v>
      </c>
      <c r="D116" s="23">
        <f t="shared" si="8"/>
        <v>0</v>
      </c>
      <c r="E116" s="24" t="s">
        <v>97</v>
      </c>
      <c r="F116" s="23">
        <f t="shared" si="9"/>
        <v>5</v>
      </c>
      <c r="G116" s="24" t="s">
        <v>45</v>
      </c>
      <c r="H116" s="23">
        <f t="shared" si="10"/>
        <v>5</v>
      </c>
      <c r="I116" s="24">
        <v>10</v>
      </c>
      <c r="J116" s="23">
        <f t="shared" si="11"/>
        <v>1</v>
      </c>
      <c r="K116" s="24" t="s">
        <v>36</v>
      </c>
      <c r="L116" s="23">
        <f t="shared" si="12"/>
        <v>0</v>
      </c>
      <c r="M116" s="24">
        <v>323</v>
      </c>
      <c r="N116" s="23">
        <f t="shared" si="13"/>
        <v>1</v>
      </c>
    </row>
    <row r="117" spans="1:14" x14ac:dyDescent="0.2">
      <c r="A117" s="37" t="s">
        <v>448</v>
      </c>
      <c r="B117" s="25">
        <f t="shared" si="7"/>
        <v>12</v>
      </c>
      <c r="C117" s="24" t="s">
        <v>110</v>
      </c>
      <c r="D117" s="23">
        <f t="shared" si="8"/>
        <v>5</v>
      </c>
      <c r="E117" s="24" t="s">
        <v>97</v>
      </c>
      <c r="F117" s="23">
        <f t="shared" si="9"/>
        <v>5</v>
      </c>
      <c r="G117" s="24" t="s">
        <v>113</v>
      </c>
      <c r="H117" s="23">
        <f t="shared" si="10"/>
        <v>0</v>
      </c>
      <c r="I117" s="24">
        <v>12</v>
      </c>
      <c r="J117" s="23">
        <f t="shared" si="11"/>
        <v>1</v>
      </c>
      <c r="K117" s="24" t="s">
        <v>36</v>
      </c>
      <c r="L117" s="23">
        <f t="shared" si="12"/>
        <v>0</v>
      </c>
      <c r="M117" s="24">
        <v>325</v>
      </c>
      <c r="N117" s="23">
        <f t="shared" si="13"/>
        <v>1</v>
      </c>
    </row>
    <row r="118" spans="1:14" x14ac:dyDescent="0.2">
      <c r="A118" s="37" t="s">
        <v>649</v>
      </c>
      <c r="B118" s="25">
        <f t="shared" si="7"/>
        <v>12</v>
      </c>
      <c r="C118" s="24" t="s">
        <v>110</v>
      </c>
      <c r="D118" s="23">
        <f t="shared" si="8"/>
        <v>5</v>
      </c>
      <c r="E118" s="24" t="s">
        <v>113</v>
      </c>
      <c r="F118" s="23">
        <f t="shared" si="9"/>
        <v>0</v>
      </c>
      <c r="G118" s="24" t="s">
        <v>47</v>
      </c>
      <c r="H118" s="23">
        <f t="shared" si="10"/>
        <v>0</v>
      </c>
      <c r="I118" s="24">
        <v>9</v>
      </c>
      <c r="J118" s="23">
        <f t="shared" si="11"/>
        <v>3</v>
      </c>
      <c r="K118" s="24" t="s">
        <v>37</v>
      </c>
      <c r="L118" s="23">
        <f t="shared" si="12"/>
        <v>3</v>
      </c>
      <c r="M118" s="24">
        <v>312</v>
      </c>
      <c r="N118" s="23">
        <f t="shared" si="13"/>
        <v>1</v>
      </c>
    </row>
    <row r="119" spans="1:14" x14ac:dyDescent="0.2">
      <c r="A119" s="37" t="s">
        <v>405</v>
      </c>
      <c r="B119" s="25">
        <f t="shared" si="7"/>
        <v>12</v>
      </c>
      <c r="C119" s="10" t="s">
        <v>45</v>
      </c>
      <c r="D119" s="23">
        <f t="shared" si="8"/>
        <v>0</v>
      </c>
      <c r="E119" s="10" t="s">
        <v>97</v>
      </c>
      <c r="F119" s="23">
        <f t="shared" si="9"/>
        <v>5</v>
      </c>
      <c r="G119" s="10" t="s">
        <v>47</v>
      </c>
      <c r="H119" s="23">
        <f t="shared" si="10"/>
        <v>0</v>
      </c>
      <c r="I119" s="10">
        <v>8</v>
      </c>
      <c r="J119" s="23">
        <f t="shared" si="11"/>
        <v>3</v>
      </c>
      <c r="K119" s="10" t="s">
        <v>37</v>
      </c>
      <c r="L119" s="23">
        <f t="shared" si="12"/>
        <v>3</v>
      </c>
      <c r="M119" s="10">
        <v>320</v>
      </c>
      <c r="N119" s="23">
        <f t="shared" si="13"/>
        <v>1</v>
      </c>
    </row>
    <row r="120" spans="1:14" x14ac:dyDescent="0.2">
      <c r="A120" s="37" t="s">
        <v>405</v>
      </c>
      <c r="B120" s="25">
        <f t="shared" si="7"/>
        <v>12</v>
      </c>
      <c r="C120" s="10" t="s">
        <v>45</v>
      </c>
      <c r="D120" s="23">
        <f t="shared" si="8"/>
        <v>0</v>
      </c>
      <c r="E120" s="10" t="s">
        <v>97</v>
      </c>
      <c r="F120" s="23">
        <f t="shared" si="9"/>
        <v>5</v>
      </c>
      <c r="G120" s="10" t="s">
        <v>47</v>
      </c>
      <c r="H120" s="23">
        <f t="shared" si="10"/>
        <v>0</v>
      </c>
      <c r="I120" s="10">
        <v>8</v>
      </c>
      <c r="J120" s="23">
        <f t="shared" si="11"/>
        <v>3</v>
      </c>
      <c r="K120" s="10" t="s">
        <v>37</v>
      </c>
      <c r="L120" s="23">
        <f t="shared" si="12"/>
        <v>3</v>
      </c>
      <c r="M120" s="10">
        <v>320</v>
      </c>
      <c r="N120" s="23">
        <f t="shared" si="13"/>
        <v>1</v>
      </c>
    </row>
    <row r="121" spans="1:14" x14ac:dyDescent="0.2">
      <c r="A121" s="37" t="s">
        <v>184</v>
      </c>
      <c r="B121" s="25">
        <f t="shared" si="7"/>
        <v>11</v>
      </c>
      <c r="C121" s="24" t="s">
        <v>97</v>
      </c>
      <c r="D121" s="23">
        <f t="shared" si="8"/>
        <v>2.5</v>
      </c>
      <c r="E121" s="24" t="s">
        <v>110</v>
      </c>
      <c r="F121" s="23">
        <f t="shared" si="9"/>
        <v>2.5</v>
      </c>
      <c r="G121" s="24" t="s">
        <v>47</v>
      </c>
      <c r="H121" s="23">
        <f t="shared" si="10"/>
        <v>0</v>
      </c>
      <c r="I121" s="24">
        <v>8</v>
      </c>
      <c r="J121" s="23">
        <f t="shared" si="11"/>
        <v>3</v>
      </c>
      <c r="K121" s="24" t="s">
        <v>36</v>
      </c>
      <c r="L121" s="23">
        <f t="shared" si="12"/>
        <v>0</v>
      </c>
      <c r="M121" s="24">
        <v>308</v>
      </c>
      <c r="N121" s="23">
        <f t="shared" si="13"/>
        <v>3</v>
      </c>
    </row>
    <row r="122" spans="1:14" x14ac:dyDescent="0.2">
      <c r="A122" s="37" t="s">
        <v>182</v>
      </c>
      <c r="B122" s="25">
        <f t="shared" si="7"/>
        <v>11</v>
      </c>
      <c r="C122" s="24" t="s">
        <v>45</v>
      </c>
      <c r="D122" s="23">
        <f t="shared" si="8"/>
        <v>0</v>
      </c>
      <c r="E122" s="24" t="s">
        <v>97</v>
      </c>
      <c r="F122" s="23">
        <f t="shared" si="9"/>
        <v>5</v>
      </c>
      <c r="G122" s="24" t="s">
        <v>110</v>
      </c>
      <c r="H122" s="23">
        <f t="shared" si="10"/>
        <v>0</v>
      </c>
      <c r="I122" s="24">
        <v>8</v>
      </c>
      <c r="J122" s="23">
        <f t="shared" si="11"/>
        <v>3</v>
      </c>
      <c r="K122" s="24" t="s">
        <v>78</v>
      </c>
      <c r="L122" s="23">
        <f t="shared" si="12"/>
        <v>0</v>
      </c>
      <c r="M122" s="24">
        <v>297</v>
      </c>
      <c r="N122" s="23">
        <f t="shared" si="13"/>
        <v>3</v>
      </c>
    </row>
    <row r="123" spans="1:14" x14ac:dyDescent="0.2">
      <c r="A123" s="37" t="s">
        <v>580</v>
      </c>
      <c r="B123" s="25">
        <f t="shared" si="7"/>
        <v>11</v>
      </c>
      <c r="C123" s="24" t="s">
        <v>47</v>
      </c>
      <c r="D123" s="23">
        <f t="shared" si="8"/>
        <v>0</v>
      </c>
      <c r="E123" s="24" t="s">
        <v>113</v>
      </c>
      <c r="F123" s="23">
        <f t="shared" si="9"/>
        <v>0</v>
      </c>
      <c r="G123" s="24" t="s">
        <v>45</v>
      </c>
      <c r="H123" s="23">
        <f t="shared" si="10"/>
        <v>5</v>
      </c>
      <c r="I123" s="24">
        <v>8</v>
      </c>
      <c r="J123" s="23">
        <f t="shared" si="11"/>
        <v>3</v>
      </c>
      <c r="K123" s="24" t="s">
        <v>34</v>
      </c>
      <c r="L123" s="23">
        <f t="shared" si="12"/>
        <v>0</v>
      </c>
      <c r="M123" s="24">
        <v>310</v>
      </c>
      <c r="N123" s="23">
        <f t="shared" si="13"/>
        <v>3</v>
      </c>
    </row>
    <row r="124" spans="1:14" x14ac:dyDescent="0.2">
      <c r="A124" s="37" t="s">
        <v>695</v>
      </c>
      <c r="B124" s="25">
        <f t="shared" si="7"/>
        <v>11</v>
      </c>
      <c r="C124" s="24" t="s">
        <v>113</v>
      </c>
      <c r="D124" s="23">
        <f t="shared" si="8"/>
        <v>0</v>
      </c>
      <c r="E124" s="24" t="s">
        <v>97</v>
      </c>
      <c r="F124" s="23">
        <f t="shared" si="9"/>
        <v>5</v>
      </c>
      <c r="G124" s="24" t="s">
        <v>47</v>
      </c>
      <c r="H124" s="23">
        <f t="shared" si="10"/>
        <v>0</v>
      </c>
      <c r="I124" s="24">
        <v>9</v>
      </c>
      <c r="J124" s="23">
        <f t="shared" si="11"/>
        <v>3</v>
      </c>
      <c r="K124" s="24" t="s">
        <v>34</v>
      </c>
      <c r="L124" s="23">
        <f t="shared" si="12"/>
        <v>0</v>
      </c>
      <c r="M124" s="24">
        <v>303</v>
      </c>
      <c r="N124" s="23">
        <f t="shared" si="13"/>
        <v>3</v>
      </c>
    </row>
    <row r="125" spans="1:14" x14ac:dyDescent="0.2">
      <c r="A125" s="37" t="s">
        <v>677</v>
      </c>
      <c r="B125" s="25">
        <f t="shared" si="7"/>
        <v>11</v>
      </c>
      <c r="C125" s="24" t="s">
        <v>113</v>
      </c>
      <c r="D125" s="23">
        <f t="shared" si="8"/>
        <v>0</v>
      </c>
      <c r="E125" s="24" t="s">
        <v>97</v>
      </c>
      <c r="F125" s="23">
        <f t="shared" si="9"/>
        <v>5</v>
      </c>
      <c r="G125" s="24" t="s">
        <v>47</v>
      </c>
      <c r="H125" s="23">
        <f t="shared" si="10"/>
        <v>0</v>
      </c>
      <c r="I125" s="24">
        <v>10</v>
      </c>
      <c r="J125" s="23">
        <f t="shared" si="11"/>
        <v>1</v>
      </c>
      <c r="K125" s="24" t="s">
        <v>34</v>
      </c>
      <c r="L125" s="23">
        <f t="shared" si="12"/>
        <v>0</v>
      </c>
      <c r="M125" s="24">
        <v>296</v>
      </c>
      <c r="N125" s="23">
        <f t="shared" si="13"/>
        <v>5</v>
      </c>
    </row>
    <row r="126" spans="1:14" x14ac:dyDescent="0.2">
      <c r="A126" s="37" t="s">
        <v>630</v>
      </c>
      <c r="B126" s="25">
        <f t="shared" si="7"/>
        <v>11</v>
      </c>
      <c r="C126" s="24" t="s">
        <v>47</v>
      </c>
      <c r="D126" s="23">
        <f t="shared" si="8"/>
        <v>0</v>
      </c>
      <c r="E126" s="24" t="s">
        <v>113</v>
      </c>
      <c r="F126" s="23">
        <f t="shared" si="9"/>
        <v>0</v>
      </c>
      <c r="G126" s="24" t="s">
        <v>45</v>
      </c>
      <c r="H126" s="23">
        <f t="shared" si="10"/>
        <v>5</v>
      </c>
      <c r="I126" s="24">
        <v>11</v>
      </c>
      <c r="J126" s="23">
        <f t="shared" si="11"/>
        <v>1</v>
      </c>
      <c r="K126" s="24" t="s">
        <v>34</v>
      </c>
      <c r="L126" s="23">
        <f t="shared" si="12"/>
        <v>0</v>
      </c>
      <c r="M126" s="24">
        <v>292</v>
      </c>
      <c r="N126" s="23">
        <f t="shared" si="13"/>
        <v>5</v>
      </c>
    </row>
    <row r="127" spans="1:14" x14ac:dyDescent="0.2">
      <c r="A127" s="37" t="s">
        <v>221</v>
      </c>
      <c r="B127" s="25">
        <f t="shared" si="7"/>
        <v>11</v>
      </c>
      <c r="C127" s="24" t="s">
        <v>113</v>
      </c>
      <c r="D127" s="23">
        <f t="shared" si="8"/>
        <v>0</v>
      </c>
      <c r="E127" s="24" t="s">
        <v>97</v>
      </c>
      <c r="F127" s="23">
        <f t="shared" si="9"/>
        <v>5</v>
      </c>
      <c r="G127" s="24" t="s">
        <v>110</v>
      </c>
      <c r="H127" s="23">
        <f t="shared" si="10"/>
        <v>0</v>
      </c>
      <c r="I127" s="24">
        <v>9</v>
      </c>
      <c r="J127" s="23">
        <f t="shared" si="11"/>
        <v>3</v>
      </c>
      <c r="K127" s="24" t="s">
        <v>34</v>
      </c>
      <c r="L127" s="23">
        <f t="shared" si="12"/>
        <v>0</v>
      </c>
      <c r="M127" s="24">
        <v>310</v>
      </c>
      <c r="N127" s="23">
        <f t="shared" si="13"/>
        <v>3</v>
      </c>
    </row>
    <row r="128" spans="1:14" x14ac:dyDescent="0.2">
      <c r="A128" s="37" t="s">
        <v>290</v>
      </c>
      <c r="B128" s="25">
        <f t="shared" si="7"/>
        <v>11</v>
      </c>
      <c r="C128" s="24" t="s">
        <v>113</v>
      </c>
      <c r="D128" s="23">
        <f t="shared" si="8"/>
        <v>0</v>
      </c>
      <c r="E128" s="24" t="s">
        <v>97</v>
      </c>
      <c r="F128" s="23">
        <f t="shared" si="9"/>
        <v>5</v>
      </c>
      <c r="G128" s="24" t="s">
        <v>110</v>
      </c>
      <c r="H128" s="23">
        <f t="shared" si="10"/>
        <v>0</v>
      </c>
      <c r="I128" s="24">
        <v>9</v>
      </c>
      <c r="J128" s="23">
        <f t="shared" si="11"/>
        <v>3</v>
      </c>
      <c r="K128" s="24" t="s">
        <v>34</v>
      </c>
      <c r="L128" s="23">
        <f t="shared" si="12"/>
        <v>0</v>
      </c>
      <c r="M128" s="24">
        <v>303</v>
      </c>
      <c r="N128" s="23">
        <f t="shared" si="13"/>
        <v>3</v>
      </c>
    </row>
    <row r="129" spans="1:14" x14ac:dyDescent="0.2">
      <c r="A129" s="37" t="s">
        <v>471</v>
      </c>
      <c r="B129" s="25">
        <f t="shared" si="7"/>
        <v>11</v>
      </c>
      <c r="C129" s="24" t="s">
        <v>47</v>
      </c>
      <c r="D129" s="23">
        <f t="shared" si="8"/>
        <v>0</v>
      </c>
      <c r="E129" s="24" t="s">
        <v>113</v>
      </c>
      <c r="F129" s="23">
        <f t="shared" si="9"/>
        <v>0</v>
      </c>
      <c r="G129" s="24" t="s">
        <v>45</v>
      </c>
      <c r="H129" s="23">
        <f t="shared" si="10"/>
        <v>5</v>
      </c>
      <c r="I129" s="24">
        <v>9</v>
      </c>
      <c r="J129" s="23">
        <f t="shared" si="11"/>
        <v>3</v>
      </c>
      <c r="K129" s="24" t="s">
        <v>36</v>
      </c>
      <c r="L129" s="23">
        <f t="shared" si="12"/>
        <v>0</v>
      </c>
      <c r="M129" s="24">
        <v>310</v>
      </c>
      <c r="N129" s="23">
        <f t="shared" si="13"/>
        <v>3</v>
      </c>
    </row>
    <row r="130" spans="1:14" x14ac:dyDescent="0.2">
      <c r="A130" s="37" t="s">
        <v>360</v>
      </c>
      <c r="B130" s="25">
        <f t="shared" si="7"/>
        <v>11</v>
      </c>
      <c r="C130" s="24" t="s">
        <v>97</v>
      </c>
      <c r="D130" s="23">
        <f t="shared" si="8"/>
        <v>0</v>
      </c>
      <c r="E130" s="24" t="s">
        <v>47</v>
      </c>
      <c r="F130" s="23">
        <f t="shared" si="9"/>
        <v>0</v>
      </c>
      <c r="G130" s="24" t="s">
        <v>45</v>
      </c>
      <c r="H130" s="23">
        <f t="shared" si="10"/>
        <v>5</v>
      </c>
      <c r="I130" s="24">
        <v>9</v>
      </c>
      <c r="J130" s="23">
        <f t="shared" si="11"/>
        <v>3</v>
      </c>
      <c r="K130" s="24" t="s">
        <v>36</v>
      </c>
      <c r="L130" s="23">
        <f t="shared" si="12"/>
        <v>0</v>
      </c>
      <c r="M130" s="24">
        <v>310</v>
      </c>
      <c r="N130" s="23">
        <f t="shared" si="13"/>
        <v>3</v>
      </c>
    </row>
    <row r="131" spans="1:14" x14ac:dyDescent="0.2">
      <c r="A131" s="37" t="s">
        <v>449</v>
      </c>
      <c r="B131" s="25">
        <f t="shared" si="7"/>
        <v>11</v>
      </c>
      <c r="C131" s="24" t="s">
        <v>113</v>
      </c>
      <c r="D131" s="23">
        <f t="shared" si="8"/>
        <v>0</v>
      </c>
      <c r="E131" s="24" t="s">
        <v>97</v>
      </c>
      <c r="F131" s="23">
        <f t="shared" si="9"/>
        <v>5</v>
      </c>
      <c r="G131" s="24" t="s">
        <v>87</v>
      </c>
      <c r="H131" s="23">
        <f t="shared" si="10"/>
        <v>0</v>
      </c>
      <c r="I131" s="24">
        <v>9</v>
      </c>
      <c r="J131" s="23">
        <f t="shared" si="11"/>
        <v>3</v>
      </c>
      <c r="K131" s="24" t="s">
        <v>36</v>
      </c>
      <c r="L131" s="23">
        <f t="shared" si="12"/>
        <v>0</v>
      </c>
      <c r="M131" s="24">
        <v>310</v>
      </c>
      <c r="N131" s="23">
        <f t="shared" si="13"/>
        <v>3</v>
      </c>
    </row>
    <row r="132" spans="1:14" x14ac:dyDescent="0.2">
      <c r="A132" s="37" t="s">
        <v>413</v>
      </c>
      <c r="B132" s="25">
        <f t="shared" si="7"/>
        <v>11</v>
      </c>
      <c r="C132" s="24" t="s">
        <v>97</v>
      </c>
      <c r="D132" s="23">
        <f t="shared" si="8"/>
        <v>0</v>
      </c>
      <c r="E132" s="24" t="s">
        <v>47</v>
      </c>
      <c r="F132" s="23">
        <f t="shared" si="9"/>
        <v>0</v>
      </c>
      <c r="G132" s="24" t="s">
        <v>45</v>
      </c>
      <c r="H132" s="23">
        <f t="shared" si="10"/>
        <v>5</v>
      </c>
      <c r="I132" s="24">
        <v>8</v>
      </c>
      <c r="J132" s="23">
        <f t="shared" si="11"/>
        <v>3</v>
      </c>
      <c r="K132" s="24" t="s">
        <v>36</v>
      </c>
      <c r="L132" s="23">
        <f t="shared" si="12"/>
        <v>0</v>
      </c>
      <c r="M132" s="24">
        <v>304</v>
      </c>
      <c r="N132" s="23">
        <f t="shared" si="13"/>
        <v>3</v>
      </c>
    </row>
    <row r="133" spans="1:14" x14ac:dyDescent="0.2">
      <c r="A133" s="37" t="s">
        <v>391</v>
      </c>
      <c r="B133" s="25">
        <f t="shared" ref="B133:B196" si="14">D133+F133+H133+J133+L133+N133</f>
        <v>11</v>
      </c>
      <c r="C133" s="24" t="s">
        <v>97</v>
      </c>
      <c r="D133" s="23">
        <f t="shared" ref="D133:D196" si="15">IF(C133=C$3, 5,) + IF(AND(C133=E$3, E133=C$3), 2.5, 0)</f>
        <v>2.5</v>
      </c>
      <c r="E133" s="24" t="s">
        <v>110</v>
      </c>
      <c r="F133" s="23">
        <f t="shared" ref="F133:F196" si="16">IF(E133=E$3,5, 0) + IF(AND(E133=C$3, C133=E$3), 2.5, 0)</f>
        <v>2.5</v>
      </c>
      <c r="G133" s="24" t="s">
        <v>47</v>
      </c>
      <c r="H133" s="23">
        <f t="shared" ref="H133:H196" si="17">IF(G133=G$3, 5, 0)</f>
        <v>0</v>
      </c>
      <c r="I133" s="24">
        <v>8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36</v>
      </c>
      <c r="L133" s="23">
        <f t="shared" ref="L133:L196" si="19">IF(K133=K$3, 3, 0)</f>
        <v>0</v>
      </c>
      <c r="M133" s="24">
        <v>310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37" t="s">
        <v>620</v>
      </c>
      <c r="B134" s="25">
        <f t="shared" si="14"/>
        <v>11</v>
      </c>
      <c r="C134" s="24" t="s">
        <v>87</v>
      </c>
      <c r="D134" s="23">
        <f t="shared" si="15"/>
        <v>0</v>
      </c>
      <c r="E134" s="24" t="s">
        <v>97</v>
      </c>
      <c r="F134" s="23">
        <f t="shared" si="16"/>
        <v>5</v>
      </c>
      <c r="G134" s="24" t="s">
        <v>45</v>
      </c>
      <c r="H134" s="23">
        <f t="shared" si="17"/>
        <v>5</v>
      </c>
      <c r="I134" s="24">
        <v>10</v>
      </c>
      <c r="J134" s="23">
        <f t="shared" si="18"/>
        <v>1</v>
      </c>
      <c r="K134" s="24" t="s">
        <v>36</v>
      </c>
      <c r="L134" s="23">
        <f t="shared" si="19"/>
        <v>0</v>
      </c>
      <c r="M134" s="24">
        <v>338</v>
      </c>
      <c r="N134" s="23">
        <f t="shared" si="20"/>
        <v>0</v>
      </c>
    </row>
    <row r="135" spans="1:14" x14ac:dyDescent="0.2">
      <c r="A135" s="37" t="s">
        <v>395</v>
      </c>
      <c r="B135" s="25">
        <f t="shared" si="14"/>
        <v>11</v>
      </c>
      <c r="C135" s="10" t="s">
        <v>97</v>
      </c>
      <c r="D135" s="23">
        <f t="shared" si="15"/>
        <v>0</v>
      </c>
      <c r="E135" s="10" t="s">
        <v>113</v>
      </c>
      <c r="F135" s="23">
        <f t="shared" si="16"/>
        <v>0</v>
      </c>
      <c r="G135" s="10" t="s">
        <v>45</v>
      </c>
      <c r="H135" s="23">
        <f t="shared" si="17"/>
        <v>5</v>
      </c>
      <c r="I135" s="10">
        <v>7</v>
      </c>
      <c r="J135" s="23">
        <f t="shared" si="18"/>
        <v>5</v>
      </c>
      <c r="K135" s="10" t="s">
        <v>36</v>
      </c>
      <c r="L135" s="23">
        <f t="shared" si="19"/>
        <v>0</v>
      </c>
      <c r="M135" s="10">
        <v>314</v>
      </c>
      <c r="N135" s="23">
        <f t="shared" si="20"/>
        <v>1</v>
      </c>
    </row>
    <row r="136" spans="1:14" x14ac:dyDescent="0.2">
      <c r="A136" s="37" t="s">
        <v>357</v>
      </c>
      <c r="B136" s="25">
        <f t="shared" si="14"/>
        <v>10</v>
      </c>
      <c r="C136" s="24" t="s">
        <v>45</v>
      </c>
      <c r="D136" s="23">
        <f t="shared" si="15"/>
        <v>0</v>
      </c>
      <c r="E136" s="24" t="s">
        <v>97</v>
      </c>
      <c r="F136" s="23">
        <f t="shared" si="16"/>
        <v>5</v>
      </c>
      <c r="G136" s="24" t="s">
        <v>110</v>
      </c>
      <c r="H136" s="23">
        <f t="shared" si="17"/>
        <v>0</v>
      </c>
      <c r="I136" s="24">
        <v>12</v>
      </c>
      <c r="J136" s="23">
        <f t="shared" si="18"/>
        <v>1</v>
      </c>
      <c r="K136" s="24" t="s">
        <v>37</v>
      </c>
      <c r="L136" s="23">
        <f t="shared" si="19"/>
        <v>3</v>
      </c>
      <c r="M136" s="24">
        <v>321</v>
      </c>
      <c r="N136" s="23">
        <f t="shared" si="20"/>
        <v>1</v>
      </c>
    </row>
    <row r="137" spans="1:14" x14ac:dyDescent="0.2">
      <c r="A137" s="37" t="s">
        <v>713</v>
      </c>
      <c r="B137" s="25">
        <f t="shared" si="14"/>
        <v>10</v>
      </c>
      <c r="C137" s="24" t="s">
        <v>45</v>
      </c>
      <c r="D137" s="23">
        <f t="shared" si="15"/>
        <v>0</v>
      </c>
      <c r="E137" s="24" t="s">
        <v>97</v>
      </c>
      <c r="F137" s="23">
        <f t="shared" si="16"/>
        <v>5</v>
      </c>
      <c r="G137" s="24" t="s">
        <v>110</v>
      </c>
      <c r="H137" s="23">
        <f t="shared" si="17"/>
        <v>0</v>
      </c>
      <c r="I137" s="24">
        <v>4</v>
      </c>
      <c r="J137" s="23">
        <f t="shared" si="18"/>
        <v>1</v>
      </c>
      <c r="K137" s="24" t="s">
        <v>37</v>
      </c>
      <c r="L137" s="23">
        <f t="shared" si="19"/>
        <v>3</v>
      </c>
      <c r="M137" s="24">
        <v>319</v>
      </c>
      <c r="N137" s="23">
        <f t="shared" si="20"/>
        <v>1</v>
      </c>
    </row>
    <row r="138" spans="1:14" x14ac:dyDescent="0.2">
      <c r="A138" s="37" t="s">
        <v>541</v>
      </c>
      <c r="B138" s="25">
        <f t="shared" si="14"/>
        <v>10</v>
      </c>
      <c r="C138" s="24" t="s">
        <v>110</v>
      </c>
      <c r="D138" s="23">
        <f t="shared" si="15"/>
        <v>5</v>
      </c>
      <c r="E138" s="24" t="s">
        <v>113</v>
      </c>
      <c r="F138" s="23">
        <f t="shared" si="16"/>
        <v>0</v>
      </c>
      <c r="G138" s="24" t="s">
        <v>87</v>
      </c>
      <c r="H138" s="23">
        <f t="shared" si="17"/>
        <v>0</v>
      </c>
      <c r="I138" s="24">
        <v>11</v>
      </c>
      <c r="J138" s="23">
        <f t="shared" si="18"/>
        <v>1</v>
      </c>
      <c r="K138" s="24" t="s">
        <v>37</v>
      </c>
      <c r="L138" s="23">
        <f t="shared" si="19"/>
        <v>3</v>
      </c>
      <c r="M138" s="24">
        <v>321</v>
      </c>
      <c r="N138" s="23">
        <f t="shared" si="20"/>
        <v>1</v>
      </c>
    </row>
    <row r="139" spans="1:14" x14ac:dyDescent="0.2">
      <c r="A139" s="37" t="s">
        <v>531</v>
      </c>
      <c r="B139" s="25">
        <f t="shared" si="14"/>
        <v>10</v>
      </c>
      <c r="C139" s="24" t="s">
        <v>110</v>
      </c>
      <c r="D139" s="23">
        <f t="shared" si="15"/>
        <v>5</v>
      </c>
      <c r="E139" s="24" t="s">
        <v>45</v>
      </c>
      <c r="F139" s="23">
        <f t="shared" si="16"/>
        <v>0</v>
      </c>
      <c r="G139" s="24" t="s">
        <v>47</v>
      </c>
      <c r="H139" s="23">
        <f t="shared" si="17"/>
        <v>0</v>
      </c>
      <c r="I139" s="24">
        <v>10</v>
      </c>
      <c r="J139" s="23">
        <f t="shared" si="18"/>
        <v>1</v>
      </c>
      <c r="K139" s="24" t="s">
        <v>37</v>
      </c>
      <c r="L139" s="23">
        <f t="shared" si="19"/>
        <v>3</v>
      </c>
      <c r="M139" s="24">
        <v>314</v>
      </c>
      <c r="N139" s="23">
        <f t="shared" si="20"/>
        <v>1</v>
      </c>
    </row>
    <row r="140" spans="1:14" x14ac:dyDescent="0.2">
      <c r="A140" s="37" t="s">
        <v>390</v>
      </c>
      <c r="B140" s="25">
        <f t="shared" si="14"/>
        <v>10</v>
      </c>
      <c r="C140" s="10" t="s">
        <v>113</v>
      </c>
      <c r="D140" s="23">
        <f t="shared" si="15"/>
        <v>0</v>
      </c>
      <c r="E140" s="10" t="s">
        <v>47</v>
      </c>
      <c r="F140" s="23">
        <f t="shared" si="16"/>
        <v>0</v>
      </c>
      <c r="G140" s="10" t="s">
        <v>45</v>
      </c>
      <c r="H140" s="23">
        <f t="shared" si="17"/>
        <v>5</v>
      </c>
      <c r="I140" s="10">
        <v>12</v>
      </c>
      <c r="J140" s="23">
        <f t="shared" si="18"/>
        <v>1</v>
      </c>
      <c r="K140" s="10" t="s">
        <v>37</v>
      </c>
      <c r="L140" s="23">
        <f t="shared" si="19"/>
        <v>3</v>
      </c>
      <c r="M140" s="10">
        <v>322</v>
      </c>
      <c r="N140" s="23">
        <f t="shared" si="20"/>
        <v>1</v>
      </c>
    </row>
    <row r="141" spans="1:14" x14ac:dyDescent="0.2">
      <c r="A141" s="37" t="s">
        <v>320</v>
      </c>
      <c r="B141" s="25">
        <f t="shared" si="14"/>
        <v>10</v>
      </c>
      <c r="C141" s="10" t="s">
        <v>110</v>
      </c>
      <c r="D141" s="23">
        <f t="shared" si="15"/>
        <v>5</v>
      </c>
      <c r="E141" s="10" t="s">
        <v>47</v>
      </c>
      <c r="F141" s="23">
        <f t="shared" si="16"/>
        <v>0</v>
      </c>
      <c r="G141" s="10" t="s">
        <v>87</v>
      </c>
      <c r="H141" s="23">
        <f t="shared" si="17"/>
        <v>0</v>
      </c>
      <c r="I141" s="10">
        <v>10</v>
      </c>
      <c r="J141" s="23">
        <f t="shared" si="18"/>
        <v>1</v>
      </c>
      <c r="K141" s="10" t="s">
        <v>37</v>
      </c>
      <c r="L141" s="23">
        <f t="shared" si="19"/>
        <v>3</v>
      </c>
      <c r="M141" s="10">
        <v>330</v>
      </c>
      <c r="N141" s="23">
        <f t="shared" si="20"/>
        <v>1</v>
      </c>
    </row>
    <row r="142" spans="1:14" x14ac:dyDescent="0.2">
      <c r="A142" s="37" t="s">
        <v>169</v>
      </c>
      <c r="B142" s="25">
        <f t="shared" si="14"/>
        <v>9</v>
      </c>
      <c r="C142" s="24" t="s">
        <v>113</v>
      </c>
      <c r="D142" s="23">
        <f t="shared" si="15"/>
        <v>0</v>
      </c>
      <c r="E142" s="24" t="s">
        <v>97</v>
      </c>
      <c r="F142" s="23">
        <f t="shared" si="16"/>
        <v>5</v>
      </c>
      <c r="G142" s="24" t="s">
        <v>87</v>
      </c>
      <c r="H142" s="23">
        <f t="shared" si="17"/>
        <v>0</v>
      </c>
      <c r="I142" s="24">
        <v>9</v>
      </c>
      <c r="J142" s="23">
        <f t="shared" si="18"/>
        <v>3</v>
      </c>
      <c r="K142" s="24" t="s">
        <v>34</v>
      </c>
      <c r="L142" s="23">
        <f t="shared" si="19"/>
        <v>0</v>
      </c>
      <c r="M142" s="24">
        <v>312</v>
      </c>
      <c r="N142" s="23">
        <f t="shared" si="20"/>
        <v>1</v>
      </c>
    </row>
    <row r="143" spans="1:14" x14ac:dyDescent="0.2">
      <c r="A143" s="37" t="s">
        <v>231</v>
      </c>
      <c r="B143" s="25">
        <f t="shared" si="14"/>
        <v>9</v>
      </c>
      <c r="C143" s="24" t="s">
        <v>45</v>
      </c>
      <c r="D143" s="23">
        <f t="shared" si="15"/>
        <v>0</v>
      </c>
      <c r="E143" s="24" t="s">
        <v>110</v>
      </c>
      <c r="F143" s="23">
        <f t="shared" si="16"/>
        <v>0</v>
      </c>
      <c r="G143" s="24" t="s">
        <v>47</v>
      </c>
      <c r="H143" s="23">
        <f t="shared" si="17"/>
        <v>0</v>
      </c>
      <c r="I143" s="24">
        <v>7</v>
      </c>
      <c r="J143" s="23">
        <f t="shared" si="18"/>
        <v>5</v>
      </c>
      <c r="K143" s="24" t="s">
        <v>37</v>
      </c>
      <c r="L143" s="23">
        <f t="shared" si="19"/>
        <v>3</v>
      </c>
      <c r="M143" s="24">
        <v>312</v>
      </c>
      <c r="N143" s="23">
        <f t="shared" si="20"/>
        <v>1</v>
      </c>
    </row>
    <row r="144" spans="1:14" x14ac:dyDescent="0.2">
      <c r="A144" s="37" t="s">
        <v>490</v>
      </c>
      <c r="B144" s="25">
        <f t="shared" si="14"/>
        <v>9</v>
      </c>
      <c r="C144" s="24" t="s">
        <v>87</v>
      </c>
      <c r="D144" s="23">
        <f t="shared" si="15"/>
        <v>0</v>
      </c>
      <c r="E144" s="24" t="s">
        <v>97</v>
      </c>
      <c r="F144" s="23">
        <f t="shared" si="16"/>
        <v>5</v>
      </c>
      <c r="G144" s="24" t="s">
        <v>110</v>
      </c>
      <c r="H144" s="23">
        <f t="shared" si="17"/>
        <v>0</v>
      </c>
      <c r="I144" s="24">
        <v>9</v>
      </c>
      <c r="J144" s="23">
        <f t="shared" si="18"/>
        <v>3</v>
      </c>
      <c r="K144" s="24" t="s">
        <v>36</v>
      </c>
      <c r="L144" s="23">
        <f t="shared" si="19"/>
        <v>0</v>
      </c>
      <c r="M144" s="24">
        <v>320</v>
      </c>
      <c r="N144" s="23">
        <f t="shared" si="20"/>
        <v>1</v>
      </c>
    </row>
    <row r="145" spans="1:14" x14ac:dyDescent="0.2">
      <c r="A145" s="37" t="s">
        <v>322</v>
      </c>
      <c r="B145" s="25">
        <f t="shared" si="14"/>
        <v>9</v>
      </c>
      <c r="C145" s="24" t="s">
        <v>97</v>
      </c>
      <c r="D145" s="23">
        <f t="shared" si="15"/>
        <v>0</v>
      </c>
      <c r="E145" s="24" t="s">
        <v>47</v>
      </c>
      <c r="F145" s="23">
        <f t="shared" si="16"/>
        <v>0</v>
      </c>
      <c r="G145" s="24" t="s">
        <v>45</v>
      </c>
      <c r="H145" s="23">
        <f t="shared" si="17"/>
        <v>5</v>
      </c>
      <c r="I145" s="24">
        <v>9</v>
      </c>
      <c r="J145" s="23">
        <f t="shared" si="18"/>
        <v>3</v>
      </c>
      <c r="K145" s="24" t="s">
        <v>36</v>
      </c>
      <c r="L145" s="23">
        <f t="shared" si="19"/>
        <v>0</v>
      </c>
      <c r="M145" s="24">
        <v>328</v>
      </c>
      <c r="N145" s="23">
        <f t="shared" si="20"/>
        <v>1</v>
      </c>
    </row>
    <row r="146" spans="1:14" x14ac:dyDescent="0.2">
      <c r="A146" s="37" t="s">
        <v>189</v>
      </c>
      <c r="B146" s="25">
        <f t="shared" si="14"/>
        <v>9</v>
      </c>
      <c r="C146" s="24" t="s">
        <v>97</v>
      </c>
      <c r="D146" s="23">
        <f t="shared" si="15"/>
        <v>2.5</v>
      </c>
      <c r="E146" s="24" t="s">
        <v>110</v>
      </c>
      <c r="F146" s="23">
        <f t="shared" si="16"/>
        <v>2.5</v>
      </c>
      <c r="G146" s="24" t="s">
        <v>47</v>
      </c>
      <c r="H146" s="23">
        <f t="shared" si="17"/>
        <v>0</v>
      </c>
      <c r="I146" s="24">
        <v>8</v>
      </c>
      <c r="J146" s="23">
        <f t="shared" si="18"/>
        <v>3</v>
      </c>
      <c r="K146" s="24" t="s">
        <v>36</v>
      </c>
      <c r="L146" s="23">
        <f t="shared" si="19"/>
        <v>0</v>
      </c>
      <c r="M146" s="24">
        <v>325</v>
      </c>
      <c r="N146" s="23">
        <f t="shared" si="20"/>
        <v>1</v>
      </c>
    </row>
    <row r="147" spans="1:14" x14ac:dyDescent="0.2">
      <c r="A147" s="37" t="s">
        <v>204</v>
      </c>
      <c r="B147" s="25">
        <f t="shared" si="14"/>
        <v>9</v>
      </c>
      <c r="C147" s="24" t="s">
        <v>47</v>
      </c>
      <c r="D147" s="23">
        <f t="shared" si="15"/>
        <v>0</v>
      </c>
      <c r="E147" s="24" t="s">
        <v>97</v>
      </c>
      <c r="F147" s="23">
        <f t="shared" si="16"/>
        <v>5</v>
      </c>
      <c r="G147" s="24" t="s">
        <v>110</v>
      </c>
      <c r="H147" s="23">
        <f t="shared" si="17"/>
        <v>0</v>
      </c>
      <c r="I147" s="24">
        <v>10</v>
      </c>
      <c r="J147" s="23">
        <f t="shared" si="18"/>
        <v>1</v>
      </c>
      <c r="K147" s="24" t="s">
        <v>34</v>
      </c>
      <c r="L147" s="23">
        <f t="shared" si="19"/>
        <v>0</v>
      </c>
      <c r="M147" s="24">
        <v>310</v>
      </c>
      <c r="N147" s="23">
        <f t="shared" si="20"/>
        <v>3</v>
      </c>
    </row>
    <row r="148" spans="1:14" x14ac:dyDescent="0.2">
      <c r="A148" s="37" t="s">
        <v>220</v>
      </c>
      <c r="B148" s="25">
        <f t="shared" si="14"/>
        <v>9</v>
      </c>
      <c r="C148" s="24" t="s">
        <v>47</v>
      </c>
      <c r="D148" s="23">
        <f t="shared" si="15"/>
        <v>0</v>
      </c>
      <c r="E148" s="24" t="s">
        <v>113</v>
      </c>
      <c r="F148" s="23">
        <f t="shared" si="16"/>
        <v>0</v>
      </c>
      <c r="G148" s="24" t="s">
        <v>45</v>
      </c>
      <c r="H148" s="23">
        <f t="shared" si="17"/>
        <v>5</v>
      </c>
      <c r="I148" s="24">
        <v>11</v>
      </c>
      <c r="J148" s="23">
        <f t="shared" si="18"/>
        <v>1</v>
      </c>
      <c r="K148" s="24" t="s">
        <v>34</v>
      </c>
      <c r="L148" s="23">
        <f t="shared" si="19"/>
        <v>0</v>
      </c>
      <c r="M148" s="24">
        <v>300</v>
      </c>
      <c r="N148" s="23">
        <f t="shared" si="20"/>
        <v>3</v>
      </c>
    </row>
    <row r="149" spans="1:14" x14ac:dyDescent="0.2">
      <c r="A149" s="37" t="s">
        <v>172</v>
      </c>
      <c r="B149" s="25">
        <f t="shared" si="14"/>
        <v>9</v>
      </c>
      <c r="C149" s="24" t="s">
        <v>45</v>
      </c>
      <c r="D149" s="23">
        <f t="shared" si="15"/>
        <v>0</v>
      </c>
      <c r="E149" s="24" t="s">
        <v>110</v>
      </c>
      <c r="F149" s="23">
        <f t="shared" si="16"/>
        <v>0</v>
      </c>
      <c r="G149" s="24" t="s">
        <v>47</v>
      </c>
      <c r="H149" s="23">
        <f t="shared" si="17"/>
        <v>0</v>
      </c>
      <c r="I149" s="24">
        <v>5</v>
      </c>
      <c r="J149" s="23">
        <f t="shared" si="18"/>
        <v>3</v>
      </c>
      <c r="K149" s="24" t="s">
        <v>37</v>
      </c>
      <c r="L149" s="23">
        <f t="shared" si="19"/>
        <v>3</v>
      </c>
      <c r="M149" s="24">
        <v>304</v>
      </c>
      <c r="N149" s="23">
        <f t="shared" si="20"/>
        <v>3</v>
      </c>
    </row>
    <row r="150" spans="1:14" x14ac:dyDescent="0.2">
      <c r="A150" s="37" t="s">
        <v>343</v>
      </c>
      <c r="B150" s="25">
        <f t="shared" si="14"/>
        <v>9</v>
      </c>
      <c r="C150" s="24" t="s">
        <v>47</v>
      </c>
      <c r="D150" s="23">
        <f t="shared" si="15"/>
        <v>0</v>
      </c>
      <c r="E150" s="24" t="s">
        <v>110</v>
      </c>
      <c r="F150" s="23">
        <f t="shared" si="16"/>
        <v>0</v>
      </c>
      <c r="G150" s="24" t="s">
        <v>45</v>
      </c>
      <c r="H150" s="23">
        <f t="shared" si="17"/>
        <v>5</v>
      </c>
      <c r="I150" s="24">
        <v>9</v>
      </c>
      <c r="J150" s="23">
        <f t="shared" si="18"/>
        <v>3</v>
      </c>
      <c r="K150" s="24" t="s">
        <v>36</v>
      </c>
      <c r="L150" s="23">
        <f t="shared" si="19"/>
        <v>0</v>
      </c>
      <c r="M150" s="24">
        <v>322</v>
      </c>
      <c r="N150" s="23">
        <f t="shared" si="20"/>
        <v>1</v>
      </c>
    </row>
    <row r="151" spans="1:14" x14ac:dyDescent="0.2">
      <c r="A151" s="37" t="s">
        <v>177</v>
      </c>
      <c r="B151" s="25">
        <f t="shared" si="14"/>
        <v>9</v>
      </c>
      <c r="C151" s="24" t="s">
        <v>113</v>
      </c>
      <c r="D151" s="23">
        <f t="shared" si="15"/>
        <v>0</v>
      </c>
      <c r="E151" s="24" t="s">
        <v>97</v>
      </c>
      <c r="F151" s="23">
        <f t="shared" si="16"/>
        <v>5</v>
      </c>
      <c r="G151" s="24" t="s">
        <v>87</v>
      </c>
      <c r="H151" s="23">
        <f t="shared" si="17"/>
        <v>0</v>
      </c>
      <c r="I151" s="24">
        <v>9</v>
      </c>
      <c r="J151" s="23">
        <f t="shared" si="18"/>
        <v>3</v>
      </c>
      <c r="K151" s="24" t="s">
        <v>34</v>
      </c>
      <c r="L151" s="23">
        <f t="shared" si="19"/>
        <v>0</v>
      </c>
      <c r="M151" s="24">
        <v>312</v>
      </c>
      <c r="N151" s="23">
        <f t="shared" si="20"/>
        <v>1</v>
      </c>
    </row>
    <row r="152" spans="1:14" x14ac:dyDescent="0.2">
      <c r="A152" s="37" t="s">
        <v>297</v>
      </c>
      <c r="B152" s="25">
        <f t="shared" si="14"/>
        <v>9</v>
      </c>
      <c r="C152" s="24" t="s">
        <v>45</v>
      </c>
      <c r="D152" s="23">
        <f t="shared" si="15"/>
        <v>0</v>
      </c>
      <c r="E152" s="24" t="s">
        <v>87</v>
      </c>
      <c r="F152" s="23">
        <f t="shared" si="16"/>
        <v>0</v>
      </c>
      <c r="G152" s="24" t="s">
        <v>47</v>
      </c>
      <c r="H152" s="23">
        <f t="shared" si="17"/>
        <v>0</v>
      </c>
      <c r="I152" s="24">
        <v>8</v>
      </c>
      <c r="J152" s="23">
        <f t="shared" si="18"/>
        <v>3</v>
      </c>
      <c r="K152" s="24" t="s">
        <v>37</v>
      </c>
      <c r="L152" s="23">
        <f t="shared" si="19"/>
        <v>3</v>
      </c>
      <c r="M152" s="24">
        <v>301</v>
      </c>
      <c r="N152" s="23">
        <f t="shared" si="20"/>
        <v>3</v>
      </c>
    </row>
    <row r="153" spans="1:14" x14ac:dyDescent="0.2">
      <c r="A153" s="37" t="s">
        <v>436</v>
      </c>
      <c r="B153" s="25">
        <f t="shared" si="14"/>
        <v>9</v>
      </c>
      <c r="C153" s="24" t="s">
        <v>97</v>
      </c>
      <c r="D153" s="23">
        <f t="shared" si="15"/>
        <v>0</v>
      </c>
      <c r="E153" s="24" t="s">
        <v>47</v>
      </c>
      <c r="F153" s="23">
        <f t="shared" si="16"/>
        <v>0</v>
      </c>
      <c r="G153" s="24" t="s">
        <v>45</v>
      </c>
      <c r="H153" s="23">
        <f t="shared" si="17"/>
        <v>5</v>
      </c>
      <c r="I153" s="24">
        <v>9</v>
      </c>
      <c r="J153" s="23">
        <f t="shared" si="18"/>
        <v>3</v>
      </c>
      <c r="K153" s="24" t="s">
        <v>36</v>
      </c>
      <c r="L153" s="23">
        <f t="shared" si="19"/>
        <v>0</v>
      </c>
      <c r="M153" s="24">
        <v>335</v>
      </c>
      <c r="N153" s="23">
        <f t="shared" si="20"/>
        <v>1</v>
      </c>
    </row>
    <row r="154" spans="1:14" x14ac:dyDescent="0.2">
      <c r="A154" s="37" t="s">
        <v>610</v>
      </c>
      <c r="B154" s="25">
        <f t="shared" si="14"/>
        <v>9</v>
      </c>
      <c r="C154" s="24" t="s">
        <v>113</v>
      </c>
      <c r="D154" s="23">
        <f t="shared" si="15"/>
        <v>0</v>
      </c>
      <c r="E154" s="24" t="s">
        <v>97</v>
      </c>
      <c r="F154" s="23">
        <f t="shared" si="16"/>
        <v>5</v>
      </c>
      <c r="G154" s="24" t="s">
        <v>110</v>
      </c>
      <c r="H154" s="23">
        <f t="shared" si="17"/>
        <v>0</v>
      </c>
      <c r="I154" s="24">
        <v>10</v>
      </c>
      <c r="J154" s="23">
        <f t="shared" si="18"/>
        <v>1</v>
      </c>
      <c r="K154" s="24" t="s">
        <v>36</v>
      </c>
      <c r="L154" s="23">
        <f t="shared" si="19"/>
        <v>0</v>
      </c>
      <c r="M154" s="24">
        <v>310</v>
      </c>
      <c r="N154" s="23">
        <f t="shared" si="20"/>
        <v>3</v>
      </c>
    </row>
    <row r="155" spans="1:14" x14ac:dyDescent="0.2">
      <c r="A155" s="37" t="s">
        <v>173</v>
      </c>
      <c r="B155" s="25">
        <f t="shared" si="14"/>
        <v>9</v>
      </c>
      <c r="C155" s="24" t="s">
        <v>47</v>
      </c>
      <c r="D155" s="23">
        <f t="shared" si="15"/>
        <v>0</v>
      </c>
      <c r="E155" s="24" t="s">
        <v>87</v>
      </c>
      <c r="F155" s="23">
        <f t="shared" si="16"/>
        <v>0</v>
      </c>
      <c r="G155" s="24" t="s">
        <v>45</v>
      </c>
      <c r="H155" s="23">
        <f t="shared" si="17"/>
        <v>5</v>
      </c>
      <c r="I155" s="24">
        <v>9</v>
      </c>
      <c r="J155" s="23">
        <f t="shared" si="18"/>
        <v>3</v>
      </c>
      <c r="K155" s="24" t="s">
        <v>34</v>
      </c>
      <c r="L155" s="23">
        <f t="shared" si="19"/>
        <v>0</v>
      </c>
      <c r="M155" s="24">
        <v>325</v>
      </c>
      <c r="N155" s="23">
        <f t="shared" si="20"/>
        <v>1</v>
      </c>
    </row>
    <row r="156" spans="1:14" x14ac:dyDescent="0.2">
      <c r="A156" s="37" t="s">
        <v>339</v>
      </c>
      <c r="B156" s="25">
        <f t="shared" si="14"/>
        <v>9</v>
      </c>
      <c r="C156" s="24" t="s">
        <v>113</v>
      </c>
      <c r="D156" s="23">
        <f t="shared" si="15"/>
        <v>0</v>
      </c>
      <c r="E156" s="24" t="s">
        <v>97</v>
      </c>
      <c r="F156" s="23">
        <f t="shared" si="16"/>
        <v>5</v>
      </c>
      <c r="G156" s="24" t="s">
        <v>47</v>
      </c>
      <c r="H156" s="23">
        <f t="shared" si="17"/>
        <v>0</v>
      </c>
      <c r="I156" s="24">
        <v>9</v>
      </c>
      <c r="J156" s="23">
        <f t="shared" si="18"/>
        <v>3</v>
      </c>
      <c r="K156" s="24" t="s">
        <v>34</v>
      </c>
      <c r="L156" s="23">
        <f t="shared" si="19"/>
        <v>0</v>
      </c>
      <c r="M156" s="24">
        <v>313</v>
      </c>
      <c r="N156" s="23">
        <f t="shared" si="20"/>
        <v>1</v>
      </c>
    </row>
    <row r="157" spans="1:14" x14ac:dyDescent="0.2">
      <c r="A157" s="37" t="s">
        <v>309</v>
      </c>
      <c r="B157" s="25">
        <f t="shared" si="14"/>
        <v>9</v>
      </c>
      <c r="C157" s="24" t="s">
        <v>110</v>
      </c>
      <c r="D157" s="23">
        <f t="shared" si="15"/>
        <v>5</v>
      </c>
      <c r="E157" s="24" t="s">
        <v>87</v>
      </c>
      <c r="F157" s="23">
        <f t="shared" si="16"/>
        <v>0</v>
      </c>
      <c r="G157" s="24" t="s">
        <v>47</v>
      </c>
      <c r="H157" s="23">
        <f t="shared" si="17"/>
        <v>0</v>
      </c>
      <c r="I157" s="24">
        <v>11</v>
      </c>
      <c r="J157" s="23">
        <f t="shared" si="18"/>
        <v>1</v>
      </c>
      <c r="K157" s="24" t="s">
        <v>78</v>
      </c>
      <c r="L157" s="23">
        <f t="shared" si="19"/>
        <v>0</v>
      </c>
      <c r="M157" s="24">
        <v>310</v>
      </c>
      <c r="N157" s="23">
        <f t="shared" si="20"/>
        <v>3</v>
      </c>
    </row>
    <row r="158" spans="1:14" x14ac:dyDescent="0.2">
      <c r="A158" s="37" t="s">
        <v>283</v>
      </c>
      <c r="B158" s="25">
        <f t="shared" si="14"/>
        <v>9</v>
      </c>
      <c r="C158" s="24" t="s">
        <v>47</v>
      </c>
      <c r="D158" s="23">
        <f t="shared" si="15"/>
        <v>0</v>
      </c>
      <c r="E158" s="24" t="s">
        <v>87</v>
      </c>
      <c r="F158" s="23">
        <f t="shared" si="16"/>
        <v>0</v>
      </c>
      <c r="G158" s="24" t="s">
        <v>45</v>
      </c>
      <c r="H158" s="23">
        <f t="shared" si="17"/>
        <v>5</v>
      </c>
      <c r="I158" s="24">
        <v>9</v>
      </c>
      <c r="J158" s="23">
        <f t="shared" si="18"/>
        <v>3</v>
      </c>
      <c r="K158" s="24" t="s">
        <v>34</v>
      </c>
      <c r="L158" s="23">
        <f t="shared" si="19"/>
        <v>0</v>
      </c>
      <c r="M158" s="24">
        <v>315</v>
      </c>
      <c r="N158" s="23">
        <f t="shared" si="20"/>
        <v>1</v>
      </c>
    </row>
    <row r="159" spans="1:14" x14ac:dyDescent="0.2">
      <c r="A159" s="37" t="s">
        <v>428</v>
      </c>
      <c r="B159" s="25">
        <f t="shared" si="14"/>
        <v>9</v>
      </c>
      <c r="C159" s="24" t="s">
        <v>97</v>
      </c>
      <c r="D159" s="23">
        <f t="shared" si="15"/>
        <v>0</v>
      </c>
      <c r="E159" s="24" t="s">
        <v>47</v>
      </c>
      <c r="F159" s="23">
        <f t="shared" si="16"/>
        <v>0</v>
      </c>
      <c r="G159" s="24" t="s">
        <v>45</v>
      </c>
      <c r="H159" s="23">
        <f t="shared" si="17"/>
        <v>5</v>
      </c>
      <c r="I159" s="24">
        <v>9</v>
      </c>
      <c r="J159" s="23">
        <f t="shared" si="18"/>
        <v>3</v>
      </c>
      <c r="K159" s="24" t="s">
        <v>36</v>
      </c>
      <c r="L159" s="23">
        <f t="shared" si="19"/>
        <v>0</v>
      </c>
      <c r="M159" s="24">
        <v>317</v>
      </c>
      <c r="N159" s="23">
        <f t="shared" si="20"/>
        <v>1</v>
      </c>
    </row>
    <row r="160" spans="1:14" x14ac:dyDescent="0.2">
      <c r="A160" s="37" t="s">
        <v>381</v>
      </c>
      <c r="B160" s="25">
        <f t="shared" si="14"/>
        <v>9</v>
      </c>
      <c r="C160" s="24" t="s">
        <v>97</v>
      </c>
      <c r="D160" s="23">
        <f t="shared" si="15"/>
        <v>2.5</v>
      </c>
      <c r="E160" s="24" t="s">
        <v>110</v>
      </c>
      <c r="F160" s="23">
        <f t="shared" si="16"/>
        <v>2.5</v>
      </c>
      <c r="G160" s="24" t="s">
        <v>47</v>
      </c>
      <c r="H160" s="23">
        <f t="shared" si="17"/>
        <v>0</v>
      </c>
      <c r="I160" s="24">
        <v>9</v>
      </c>
      <c r="J160" s="23">
        <f t="shared" si="18"/>
        <v>3</v>
      </c>
      <c r="K160" s="24" t="s">
        <v>36</v>
      </c>
      <c r="L160" s="23">
        <f t="shared" si="19"/>
        <v>0</v>
      </c>
      <c r="M160" s="24">
        <v>333</v>
      </c>
      <c r="N160" s="23">
        <f t="shared" si="20"/>
        <v>1</v>
      </c>
    </row>
    <row r="161" spans="1:14" x14ac:dyDescent="0.2">
      <c r="A161" s="37" t="s">
        <v>489</v>
      </c>
      <c r="B161" s="25">
        <f t="shared" si="14"/>
        <v>9</v>
      </c>
      <c r="C161" s="24" t="s">
        <v>97</v>
      </c>
      <c r="D161" s="23">
        <f t="shared" si="15"/>
        <v>0</v>
      </c>
      <c r="E161" s="24" t="s">
        <v>113</v>
      </c>
      <c r="F161" s="23">
        <f t="shared" si="16"/>
        <v>0</v>
      </c>
      <c r="G161" s="24" t="s">
        <v>45</v>
      </c>
      <c r="H161" s="23">
        <f t="shared" si="17"/>
        <v>5</v>
      </c>
      <c r="I161" s="24">
        <v>9</v>
      </c>
      <c r="J161" s="23">
        <f t="shared" si="18"/>
        <v>3</v>
      </c>
      <c r="K161" s="24" t="s">
        <v>36</v>
      </c>
      <c r="L161" s="23">
        <f t="shared" si="19"/>
        <v>0</v>
      </c>
      <c r="M161" s="24">
        <v>325</v>
      </c>
      <c r="N161" s="23">
        <f t="shared" si="20"/>
        <v>1</v>
      </c>
    </row>
    <row r="162" spans="1:14" x14ac:dyDescent="0.2">
      <c r="A162" s="37" t="s">
        <v>495</v>
      </c>
      <c r="B162" s="25">
        <f t="shared" si="14"/>
        <v>9</v>
      </c>
      <c r="C162" s="24" t="s">
        <v>47</v>
      </c>
      <c r="D162" s="23">
        <f t="shared" si="15"/>
        <v>0</v>
      </c>
      <c r="E162" s="24" t="s">
        <v>110</v>
      </c>
      <c r="F162" s="23">
        <f t="shared" si="16"/>
        <v>0</v>
      </c>
      <c r="G162" s="24" t="s">
        <v>45</v>
      </c>
      <c r="H162" s="23">
        <f t="shared" si="17"/>
        <v>5</v>
      </c>
      <c r="I162" s="24">
        <v>10</v>
      </c>
      <c r="J162" s="23">
        <f t="shared" si="18"/>
        <v>1</v>
      </c>
      <c r="K162" s="24" t="s">
        <v>36</v>
      </c>
      <c r="L162" s="23">
        <f t="shared" si="19"/>
        <v>0</v>
      </c>
      <c r="M162" s="24">
        <v>310</v>
      </c>
      <c r="N162" s="23">
        <f t="shared" si="20"/>
        <v>3</v>
      </c>
    </row>
    <row r="163" spans="1:14" x14ac:dyDescent="0.2">
      <c r="A163" s="37" t="s">
        <v>365</v>
      </c>
      <c r="B163" s="25">
        <f t="shared" si="14"/>
        <v>9</v>
      </c>
      <c r="C163" s="24" t="s">
        <v>97</v>
      </c>
      <c r="D163" s="23">
        <f t="shared" si="15"/>
        <v>0</v>
      </c>
      <c r="E163" s="24" t="s">
        <v>113</v>
      </c>
      <c r="F163" s="23">
        <f t="shared" si="16"/>
        <v>0</v>
      </c>
      <c r="G163" s="24" t="s">
        <v>45</v>
      </c>
      <c r="H163" s="23">
        <f t="shared" si="17"/>
        <v>5</v>
      </c>
      <c r="I163" s="24">
        <v>9</v>
      </c>
      <c r="J163" s="23">
        <f t="shared" si="18"/>
        <v>3</v>
      </c>
      <c r="K163" s="24" t="s">
        <v>36</v>
      </c>
      <c r="L163" s="23">
        <f t="shared" si="19"/>
        <v>0</v>
      </c>
      <c r="M163" s="24">
        <v>323</v>
      </c>
      <c r="N163" s="23">
        <f t="shared" si="20"/>
        <v>1</v>
      </c>
    </row>
    <row r="164" spans="1:14" x14ac:dyDescent="0.2">
      <c r="A164" s="37" t="s">
        <v>209</v>
      </c>
      <c r="B164" s="25">
        <f t="shared" si="14"/>
        <v>9</v>
      </c>
      <c r="C164" s="24" t="s">
        <v>97</v>
      </c>
      <c r="D164" s="23">
        <f t="shared" si="15"/>
        <v>0</v>
      </c>
      <c r="E164" s="24" t="s">
        <v>87</v>
      </c>
      <c r="F164" s="23">
        <f t="shared" si="16"/>
        <v>0</v>
      </c>
      <c r="G164" s="24" t="s">
        <v>45</v>
      </c>
      <c r="H164" s="23">
        <f t="shared" si="17"/>
        <v>5</v>
      </c>
      <c r="I164" s="24">
        <v>8</v>
      </c>
      <c r="J164" s="23">
        <f t="shared" si="18"/>
        <v>3</v>
      </c>
      <c r="K164" s="24" t="s">
        <v>36</v>
      </c>
      <c r="L164" s="23">
        <f t="shared" si="19"/>
        <v>0</v>
      </c>
      <c r="M164" s="24">
        <v>325</v>
      </c>
      <c r="N164" s="23">
        <f t="shared" si="20"/>
        <v>1</v>
      </c>
    </row>
    <row r="165" spans="1:14" x14ac:dyDescent="0.2">
      <c r="A165" s="37" t="s">
        <v>407</v>
      </c>
      <c r="B165" s="25">
        <f t="shared" si="14"/>
        <v>9</v>
      </c>
      <c r="C165" s="24" t="s">
        <v>87</v>
      </c>
      <c r="D165" s="23">
        <f t="shared" si="15"/>
        <v>0</v>
      </c>
      <c r="E165" s="24" t="s">
        <v>97</v>
      </c>
      <c r="F165" s="23">
        <f t="shared" si="16"/>
        <v>5</v>
      </c>
      <c r="G165" s="24" t="s">
        <v>113</v>
      </c>
      <c r="H165" s="23">
        <f t="shared" si="17"/>
        <v>0</v>
      </c>
      <c r="I165" s="24">
        <v>9</v>
      </c>
      <c r="J165" s="23">
        <f t="shared" si="18"/>
        <v>3</v>
      </c>
      <c r="K165" s="24" t="s">
        <v>36</v>
      </c>
      <c r="L165" s="23">
        <f t="shared" si="19"/>
        <v>0</v>
      </c>
      <c r="M165" s="24">
        <v>315</v>
      </c>
      <c r="N165" s="23">
        <f t="shared" si="20"/>
        <v>1</v>
      </c>
    </row>
    <row r="166" spans="1:14" x14ac:dyDescent="0.2">
      <c r="A166" s="37" t="s">
        <v>629</v>
      </c>
      <c r="B166" s="25">
        <f t="shared" si="14"/>
        <v>9</v>
      </c>
      <c r="C166" s="24" t="s">
        <v>97</v>
      </c>
      <c r="D166" s="23">
        <f t="shared" si="15"/>
        <v>0</v>
      </c>
      <c r="E166" s="24" t="s">
        <v>47</v>
      </c>
      <c r="F166" s="23">
        <f t="shared" si="16"/>
        <v>0</v>
      </c>
      <c r="G166" s="24" t="s">
        <v>45</v>
      </c>
      <c r="H166" s="23">
        <f t="shared" si="17"/>
        <v>5</v>
      </c>
      <c r="I166" s="24">
        <v>10</v>
      </c>
      <c r="J166" s="23">
        <f t="shared" si="18"/>
        <v>1</v>
      </c>
      <c r="K166" s="24" t="s">
        <v>36</v>
      </c>
      <c r="L166" s="23">
        <f t="shared" si="19"/>
        <v>0</v>
      </c>
      <c r="M166" s="24">
        <v>310</v>
      </c>
      <c r="N166" s="23">
        <f t="shared" si="20"/>
        <v>3</v>
      </c>
    </row>
    <row r="167" spans="1:14" x14ac:dyDescent="0.2">
      <c r="A167" s="37" t="s">
        <v>411</v>
      </c>
      <c r="B167" s="25">
        <f t="shared" si="14"/>
        <v>9</v>
      </c>
      <c r="C167" s="24" t="s">
        <v>97</v>
      </c>
      <c r="D167" s="23">
        <f t="shared" si="15"/>
        <v>0</v>
      </c>
      <c r="E167" s="24" t="s">
        <v>113</v>
      </c>
      <c r="F167" s="23">
        <f t="shared" si="16"/>
        <v>0</v>
      </c>
      <c r="G167" s="24" t="s">
        <v>45</v>
      </c>
      <c r="H167" s="23">
        <f t="shared" si="17"/>
        <v>5</v>
      </c>
      <c r="I167" s="24">
        <v>9</v>
      </c>
      <c r="J167" s="23">
        <f t="shared" si="18"/>
        <v>3</v>
      </c>
      <c r="K167" s="24" t="s">
        <v>36</v>
      </c>
      <c r="L167" s="23">
        <f t="shared" si="19"/>
        <v>0</v>
      </c>
      <c r="M167" s="24">
        <v>316</v>
      </c>
      <c r="N167" s="23">
        <f t="shared" si="20"/>
        <v>1</v>
      </c>
    </row>
    <row r="168" spans="1:14" x14ac:dyDescent="0.2">
      <c r="A168" s="37" t="s">
        <v>143</v>
      </c>
      <c r="B168" s="25">
        <f t="shared" si="14"/>
        <v>9</v>
      </c>
      <c r="C168" s="24" t="s">
        <v>97</v>
      </c>
      <c r="D168" s="23">
        <f t="shared" si="15"/>
        <v>2.5</v>
      </c>
      <c r="E168" s="24" t="s">
        <v>110</v>
      </c>
      <c r="F168" s="23">
        <f t="shared" si="16"/>
        <v>2.5</v>
      </c>
      <c r="G168" s="24" t="s">
        <v>47</v>
      </c>
      <c r="H168" s="23">
        <f t="shared" si="17"/>
        <v>0</v>
      </c>
      <c r="I168" s="24">
        <v>9</v>
      </c>
      <c r="J168" s="23">
        <f t="shared" si="18"/>
        <v>3</v>
      </c>
      <c r="K168" s="24" t="s">
        <v>36</v>
      </c>
      <c r="L168" s="23">
        <f t="shared" si="19"/>
        <v>0</v>
      </c>
      <c r="M168" s="24">
        <v>331</v>
      </c>
      <c r="N168" s="23">
        <f t="shared" si="20"/>
        <v>1</v>
      </c>
    </row>
    <row r="169" spans="1:14" x14ac:dyDescent="0.2">
      <c r="A169" s="37" t="s">
        <v>140</v>
      </c>
      <c r="B169" s="25">
        <f t="shared" si="14"/>
        <v>9</v>
      </c>
      <c r="C169" s="24" t="s">
        <v>97</v>
      </c>
      <c r="D169" s="23">
        <f t="shared" si="15"/>
        <v>0</v>
      </c>
      <c r="E169" s="24" t="s">
        <v>97</v>
      </c>
      <c r="F169" s="23">
        <f t="shared" si="16"/>
        <v>5</v>
      </c>
      <c r="G169" s="24" t="s">
        <v>47</v>
      </c>
      <c r="H169" s="23">
        <f t="shared" si="17"/>
        <v>0</v>
      </c>
      <c r="I169" s="24">
        <v>9</v>
      </c>
      <c r="J169" s="23">
        <f t="shared" si="18"/>
        <v>3</v>
      </c>
      <c r="K169" s="24" t="s">
        <v>36</v>
      </c>
      <c r="L169" s="23">
        <f t="shared" si="19"/>
        <v>0</v>
      </c>
      <c r="M169" s="24">
        <v>321</v>
      </c>
      <c r="N169" s="23">
        <f t="shared" si="20"/>
        <v>1</v>
      </c>
    </row>
    <row r="170" spans="1:14" x14ac:dyDescent="0.2">
      <c r="A170" s="37" t="s">
        <v>406</v>
      </c>
      <c r="B170" s="25">
        <f t="shared" si="14"/>
        <v>9</v>
      </c>
      <c r="C170" s="24" t="s">
        <v>97</v>
      </c>
      <c r="D170" s="23">
        <f t="shared" si="15"/>
        <v>0</v>
      </c>
      <c r="E170" s="24" t="s">
        <v>113</v>
      </c>
      <c r="F170" s="23">
        <f t="shared" si="16"/>
        <v>0</v>
      </c>
      <c r="G170" s="24" t="s">
        <v>45</v>
      </c>
      <c r="H170" s="23">
        <f t="shared" si="17"/>
        <v>5</v>
      </c>
      <c r="I170" s="24">
        <v>8</v>
      </c>
      <c r="J170" s="23">
        <f t="shared" si="18"/>
        <v>3</v>
      </c>
      <c r="K170" s="24" t="s">
        <v>36</v>
      </c>
      <c r="L170" s="23">
        <f t="shared" si="19"/>
        <v>0</v>
      </c>
      <c r="M170" s="24">
        <v>330</v>
      </c>
      <c r="N170" s="23">
        <f t="shared" si="20"/>
        <v>1</v>
      </c>
    </row>
    <row r="171" spans="1:14" x14ac:dyDescent="0.2">
      <c r="A171" s="37" t="s">
        <v>377</v>
      </c>
      <c r="B171" s="25">
        <f t="shared" si="14"/>
        <v>9</v>
      </c>
      <c r="C171" s="24" t="s">
        <v>47</v>
      </c>
      <c r="D171" s="23">
        <f t="shared" si="15"/>
        <v>0</v>
      </c>
      <c r="E171" s="24" t="s">
        <v>87</v>
      </c>
      <c r="F171" s="23">
        <f t="shared" si="16"/>
        <v>0</v>
      </c>
      <c r="G171" s="24" t="s">
        <v>45</v>
      </c>
      <c r="H171" s="23">
        <f t="shared" si="17"/>
        <v>5</v>
      </c>
      <c r="I171" s="24">
        <v>11</v>
      </c>
      <c r="J171" s="23">
        <f t="shared" si="18"/>
        <v>1</v>
      </c>
      <c r="K171" s="24" t="s">
        <v>36</v>
      </c>
      <c r="L171" s="23">
        <f t="shared" si="19"/>
        <v>0</v>
      </c>
      <c r="M171" s="24">
        <v>309</v>
      </c>
      <c r="N171" s="23">
        <f t="shared" si="20"/>
        <v>3</v>
      </c>
    </row>
    <row r="172" spans="1:14" x14ac:dyDescent="0.2">
      <c r="A172" s="37" t="s">
        <v>361</v>
      </c>
      <c r="B172" s="25">
        <f t="shared" si="14"/>
        <v>9</v>
      </c>
      <c r="C172" s="24" t="s">
        <v>47</v>
      </c>
      <c r="D172" s="23">
        <f t="shared" si="15"/>
        <v>0</v>
      </c>
      <c r="E172" s="24" t="s">
        <v>97</v>
      </c>
      <c r="F172" s="23">
        <f t="shared" si="16"/>
        <v>5</v>
      </c>
      <c r="G172" s="24" t="s">
        <v>110</v>
      </c>
      <c r="H172" s="23">
        <f t="shared" si="17"/>
        <v>0</v>
      </c>
      <c r="I172" s="24">
        <v>10</v>
      </c>
      <c r="J172" s="23">
        <f t="shared" si="18"/>
        <v>1</v>
      </c>
      <c r="K172" s="24" t="s">
        <v>34</v>
      </c>
      <c r="L172" s="23">
        <f t="shared" si="19"/>
        <v>0</v>
      </c>
      <c r="M172" s="24">
        <v>310</v>
      </c>
      <c r="N172" s="23">
        <f t="shared" si="20"/>
        <v>3</v>
      </c>
    </row>
    <row r="173" spans="1:14" x14ac:dyDescent="0.2">
      <c r="A173" s="37" t="s">
        <v>444</v>
      </c>
      <c r="B173" s="25">
        <f t="shared" si="14"/>
        <v>9</v>
      </c>
      <c r="C173" s="24" t="s">
        <v>45</v>
      </c>
      <c r="D173" s="23">
        <f t="shared" si="15"/>
        <v>0</v>
      </c>
      <c r="E173" s="24" t="s">
        <v>87</v>
      </c>
      <c r="F173" s="23">
        <f t="shared" si="16"/>
        <v>0</v>
      </c>
      <c r="G173" s="24" t="s">
        <v>47</v>
      </c>
      <c r="H173" s="23">
        <f t="shared" si="17"/>
        <v>0</v>
      </c>
      <c r="I173" s="24">
        <v>7</v>
      </c>
      <c r="J173" s="23">
        <f t="shared" si="18"/>
        <v>5</v>
      </c>
      <c r="K173" s="24" t="s">
        <v>37</v>
      </c>
      <c r="L173" s="23">
        <f t="shared" si="19"/>
        <v>3</v>
      </c>
      <c r="M173" s="24">
        <v>320</v>
      </c>
      <c r="N173" s="23">
        <f t="shared" si="20"/>
        <v>1</v>
      </c>
    </row>
    <row r="174" spans="1:14" x14ac:dyDescent="0.2">
      <c r="A174" s="37" t="s">
        <v>399</v>
      </c>
      <c r="B174" s="25">
        <f t="shared" si="14"/>
        <v>9</v>
      </c>
      <c r="C174" s="10" t="s">
        <v>113</v>
      </c>
      <c r="D174" s="23">
        <f t="shared" si="15"/>
        <v>0</v>
      </c>
      <c r="E174" s="10" t="s">
        <v>97</v>
      </c>
      <c r="F174" s="23">
        <f t="shared" si="16"/>
        <v>5</v>
      </c>
      <c r="G174" s="10" t="s">
        <v>47</v>
      </c>
      <c r="H174" s="23">
        <f t="shared" si="17"/>
        <v>0</v>
      </c>
      <c r="I174" s="10">
        <v>9</v>
      </c>
      <c r="J174" s="23">
        <f t="shared" si="18"/>
        <v>3</v>
      </c>
      <c r="K174" s="10" t="s">
        <v>34</v>
      </c>
      <c r="L174" s="23">
        <f t="shared" si="19"/>
        <v>0</v>
      </c>
      <c r="M174" s="10">
        <v>332</v>
      </c>
      <c r="N174" s="23">
        <f t="shared" si="20"/>
        <v>1</v>
      </c>
    </row>
    <row r="175" spans="1:14" x14ac:dyDescent="0.2">
      <c r="A175" s="37" t="s">
        <v>437</v>
      </c>
      <c r="B175" s="25">
        <f t="shared" si="14"/>
        <v>9</v>
      </c>
      <c r="C175" s="10" t="s">
        <v>97</v>
      </c>
      <c r="D175" s="23">
        <f t="shared" si="15"/>
        <v>0</v>
      </c>
      <c r="E175" s="10" t="s">
        <v>47</v>
      </c>
      <c r="F175" s="23">
        <f t="shared" si="16"/>
        <v>0</v>
      </c>
      <c r="G175" s="10" t="s">
        <v>45</v>
      </c>
      <c r="H175" s="23">
        <f t="shared" si="17"/>
        <v>5</v>
      </c>
      <c r="I175" s="10">
        <v>8</v>
      </c>
      <c r="J175" s="23">
        <f t="shared" si="18"/>
        <v>3</v>
      </c>
      <c r="K175" s="10" t="s">
        <v>36</v>
      </c>
      <c r="L175" s="23">
        <f t="shared" si="19"/>
        <v>0</v>
      </c>
      <c r="M175" s="10">
        <v>330</v>
      </c>
      <c r="N175" s="23">
        <f t="shared" si="20"/>
        <v>1</v>
      </c>
    </row>
    <row r="176" spans="1:14" x14ac:dyDescent="0.2">
      <c r="A176" s="37" t="s">
        <v>513</v>
      </c>
      <c r="B176" s="25">
        <f t="shared" si="14"/>
        <v>9</v>
      </c>
      <c r="C176" s="10" t="s">
        <v>97</v>
      </c>
      <c r="D176" s="23">
        <f t="shared" si="15"/>
        <v>0</v>
      </c>
      <c r="E176" s="10" t="s">
        <v>47</v>
      </c>
      <c r="F176" s="23">
        <f t="shared" si="16"/>
        <v>0</v>
      </c>
      <c r="G176" s="10" t="s">
        <v>45</v>
      </c>
      <c r="H176" s="23">
        <f t="shared" si="17"/>
        <v>5</v>
      </c>
      <c r="I176" s="10">
        <v>12</v>
      </c>
      <c r="J176" s="23">
        <f t="shared" si="18"/>
        <v>1</v>
      </c>
      <c r="K176" s="10" t="s">
        <v>36</v>
      </c>
      <c r="L176" s="23">
        <f t="shared" si="19"/>
        <v>0</v>
      </c>
      <c r="M176" s="10">
        <v>310</v>
      </c>
      <c r="N176" s="23">
        <f t="shared" si="20"/>
        <v>3</v>
      </c>
    </row>
    <row r="177" spans="1:14" x14ac:dyDescent="0.2">
      <c r="A177" s="37" t="s">
        <v>427</v>
      </c>
      <c r="B177" s="25">
        <f t="shared" si="14"/>
        <v>9</v>
      </c>
      <c r="C177" s="10" t="s">
        <v>97</v>
      </c>
      <c r="D177" s="23">
        <f t="shared" si="15"/>
        <v>0</v>
      </c>
      <c r="E177" s="10" t="s">
        <v>113</v>
      </c>
      <c r="F177" s="23">
        <f t="shared" si="16"/>
        <v>0</v>
      </c>
      <c r="G177" s="10" t="s">
        <v>45</v>
      </c>
      <c r="H177" s="23">
        <f t="shared" si="17"/>
        <v>5</v>
      </c>
      <c r="I177" s="10">
        <v>8</v>
      </c>
      <c r="J177" s="23">
        <f t="shared" si="18"/>
        <v>3</v>
      </c>
      <c r="K177" s="10" t="s">
        <v>36</v>
      </c>
      <c r="L177" s="23">
        <f t="shared" si="19"/>
        <v>0</v>
      </c>
      <c r="M177" s="10">
        <v>318</v>
      </c>
      <c r="N177" s="23">
        <f t="shared" si="20"/>
        <v>1</v>
      </c>
    </row>
    <row r="178" spans="1:14" x14ac:dyDescent="0.2">
      <c r="A178" s="37" t="s">
        <v>452</v>
      </c>
      <c r="B178" s="25">
        <f t="shared" si="14"/>
        <v>9</v>
      </c>
      <c r="C178" s="10" t="s">
        <v>97</v>
      </c>
      <c r="D178" s="23">
        <f t="shared" si="15"/>
        <v>2.5</v>
      </c>
      <c r="E178" s="10" t="s">
        <v>110</v>
      </c>
      <c r="F178" s="23">
        <f t="shared" si="16"/>
        <v>2.5</v>
      </c>
      <c r="G178" s="10" t="s">
        <v>47</v>
      </c>
      <c r="H178" s="23">
        <f t="shared" si="17"/>
        <v>0</v>
      </c>
      <c r="I178" s="10">
        <v>8</v>
      </c>
      <c r="J178" s="23">
        <f t="shared" si="18"/>
        <v>3</v>
      </c>
      <c r="K178" s="10" t="s">
        <v>36</v>
      </c>
      <c r="L178" s="23">
        <f t="shared" si="19"/>
        <v>0</v>
      </c>
      <c r="M178" s="10">
        <v>321</v>
      </c>
      <c r="N178" s="23">
        <f t="shared" si="20"/>
        <v>1</v>
      </c>
    </row>
    <row r="179" spans="1:14" x14ac:dyDescent="0.2">
      <c r="A179" s="37" t="s">
        <v>528</v>
      </c>
      <c r="B179" s="25">
        <f t="shared" si="14"/>
        <v>9</v>
      </c>
      <c r="C179" s="10" t="s">
        <v>45</v>
      </c>
      <c r="D179" s="23">
        <f t="shared" si="15"/>
        <v>0</v>
      </c>
      <c r="E179" s="10" t="s">
        <v>87</v>
      </c>
      <c r="F179" s="23">
        <f t="shared" si="16"/>
        <v>0</v>
      </c>
      <c r="G179" s="10" t="s">
        <v>47</v>
      </c>
      <c r="H179" s="23">
        <f t="shared" si="17"/>
        <v>0</v>
      </c>
      <c r="I179" s="10">
        <v>9</v>
      </c>
      <c r="J179" s="23">
        <f t="shared" si="18"/>
        <v>3</v>
      </c>
      <c r="K179" s="10" t="s">
        <v>37</v>
      </c>
      <c r="L179" s="23">
        <f t="shared" si="19"/>
        <v>3</v>
      </c>
      <c r="M179" s="10">
        <v>300</v>
      </c>
      <c r="N179" s="23">
        <f t="shared" si="20"/>
        <v>3</v>
      </c>
    </row>
    <row r="180" spans="1:14" x14ac:dyDescent="0.2">
      <c r="A180" s="37" t="s">
        <v>458</v>
      </c>
      <c r="B180" s="25">
        <f t="shared" si="14"/>
        <v>9</v>
      </c>
      <c r="C180" s="10" t="s">
        <v>97</v>
      </c>
      <c r="D180" s="23">
        <f t="shared" si="15"/>
        <v>0</v>
      </c>
      <c r="E180" s="10" t="s">
        <v>97</v>
      </c>
      <c r="F180" s="23">
        <f t="shared" si="16"/>
        <v>5</v>
      </c>
      <c r="G180" s="10" t="s">
        <v>47</v>
      </c>
      <c r="H180" s="23">
        <f t="shared" si="17"/>
        <v>0</v>
      </c>
      <c r="I180" s="10">
        <v>9</v>
      </c>
      <c r="J180" s="23">
        <f t="shared" si="18"/>
        <v>3</v>
      </c>
      <c r="K180" s="10" t="s">
        <v>36</v>
      </c>
      <c r="L180" s="23">
        <f t="shared" si="19"/>
        <v>0</v>
      </c>
      <c r="M180" s="10">
        <v>320</v>
      </c>
      <c r="N180" s="23">
        <f t="shared" si="20"/>
        <v>1</v>
      </c>
    </row>
    <row r="181" spans="1:14" x14ac:dyDescent="0.2">
      <c r="A181" s="11" t="s">
        <v>723</v>
      </c>
      <c r="B181" s="25">
        <f t="shared" si="14"/>
        <v>9</v>
      </c>
      <c r="C181" s="10" t="s">
        <v>113</v>
      </c>
      <c r="D181" s="23">
        <f t="shared" si="15"/>
        <v>0</v>
      </c>
      <c r="E181" s="10" t="s">
        <v>47</v>
      </c>
      <c r="F181" s="23">
        <f t="shared" si="16"/>
        <v>0</v>
      </c>
      <c r="G181" s="10" t="s">
        <v>45</v>
      </c>
      <c r="H181" s="23">
        <f t="shared" si="17"/>
        <v>5</v>
      </c>
      <c r="I181" s="10">
        <v>9</v>
      </c>
      <c r="J181" s="23">
        <f t="shared" si="18"/>
        <v>3</v>
      </c>
      <c r="K181" s="10" t="s">
        <v>36</v>
      </c>
      <c r="L181" s="23">
        <f t="shared" si="19"/>
        <v>0</v>
      </c>
      <c r="M181" s="10">
        <v>335</v>
      </c>
      <c r="N181" s="23">
        <f t="shared" si="20"/>
        <v>1</v>
      </c>
    </row>
    <row r="182" spans="1:14" x14ac:dyDescent="0.2">
      <c r="A182" s="37" t="s">
        <v>243</v>
      </c>
      <c r="B182" s="25">
        <f t="shared" si="14"/>
        <v>9</v>
      </c>
      <c r="C182" s="10" t="s">
        <v>113</v>
      </c>
      <c r="D182" s="23">
        <f t="shared" si="15"/>
        <v>0</v>
      </c>
      <c r="E182" s="10" t="s">
        <v>110</v>
      </c>
      <c r="F182" s="23">
        <f t="shared" si="16"/>
        <v>0</v>
      </c>
      <c r="G182" s="10" t="s">
        <v>45</v>
      </c>
      <c r="H182" s="23">
        <f t="shared" si="17"/>
        <v>5</v>
      </c>
      <c r="I182" s="10">
        <v>9</v>
      </c>
      <c r="J182" s="23">
        <f t="shared" si="18"/>
        <v>3</v>
      </c>
      <c r="K182" s="10" t="s">
        <v>36</v>
      </c>
      <c r="L182" s="23">
        <f t="shared" si="19"/>
        <v>0</v>
      </c>
      <c r="M182" s="10">
        <v>315</v>
      </c>
      <c r="N182" s="23">
        <f t="shared" si="20"/>
        <v>1</v>
      </c>
    </row>
    <row r="183" spans="1:14" x14ac:dyDescent="0.2">
      <c r="A183" s="37" t="s">
        <v>477</v>
      </c>
      <c r="B183" s="25">
        <f t="shared" si="14"/>
        <v>9</v>
      </c>
      <c r="C183" s="10" t="s">
        <v>97</v>
      </c>
      <c r="D183" s="23">
        <f t="shared" si="15"/>
        <v>2.5</v>
      </c>
      <c r="E183" s="10" t="s">
        <v>110</v>
      </c>
      <c r="F183" s="23">
        <f t="shared" si="16"/>
        <v>2.5</v>
      </c>
      <c r="G183" s="10" t="s">
        <v>47</v>
      </c>
      <c r="H183" s="23">
        <f t="shared" si="17"/>
        <v>0</v>
      </c>
      <c r="I183" s="10">
        <v>9</v>
      </c>
      <c r="J183" s="23">
        <f t="shared" si="18"/>
        <v>3</v>
      </c>
      <c r="K183" s="10" t="s">
        <v>36</v>
      </c>
      <c r="L183" s="23">
        <f t="shared" si="19"/>
        <v>0</v>
      </c>
      <c r="M183" s="10">
        <v>325</v>
      </c>
      <c r="N183" s="23">
        <f t="shared" si="20"/>
        <v>1</v>
      </c>
    </row>
    <row r="184" spans="1:14" x14ac:dyDescent="0.2">
      <c r="A184" s="37" t="s">
        <v>303</v>
      </c>
      <c r="B184" s="25">
        <f t="shared" si="14"/>
        <v>8</v>
      </c>
      <c r="C184" s="24" t="s">
        <v>87</v>
      </c>
      <c r="D184" s="23">
        <f t="shared" si="15"/>
        <v>0</v>
      </c>
      <c r="E184" s="24" t="s">
        <v>97</v>
      </c>
      <c r="F184" s="23">
        <f t="shared" si="16"/>
        <v>5</v>
      </c>
      <c r="G184" s="24" t="s">
        <v>113</v>
      </c>
      <c r="H184" s="23">
        <f t="shared" si="17"/>
        <v>0</v>
      </c>
      <c r="I184" s="24">
        <v>8</v>
      </c>
      <c r="J184" s="23">
        <f t="shared" si="18"/>
        <v>3</v>
      </c>
      <c r="K184" s="24" t="s">
        <v>36</v>
      </c>
      <c r="L184" s="23">
        <f t="shared" si="19"/>
        <v>0</v>
      </c>
      <c r="M184" s="24">
        <v>337</v>
      </c>
      <c r="N184" s="23">
        <f t="shared" si="20"/>
        <v>0</v>
      </c>
    </row>
    <row r="185" spans="1:14" x14ac:dyDescent="0.2">
      <c r="A185" s="37" t="s">
        <v>236</v>
      </c>
      <c r="B185" s="25">
        <f t="shared" si="14"/>
        <v>8</v>
      </c>
      <c r="C185" s="24" t="s">
        <v>47</v>
      </c>
      <c r="D185" s="23">
        <f t="shared" si="15"/>
        <v>0</v>
      </c>
      <c r="E185" s="24" t="s">
        <v>87</v>
      </c>
      <c r="F185" s="23">
        <f t="shared" si="16"/>
        <v>0</v>
      </c>
      <c r="G185" s="24" t="s">
        <v>97</v>
      </c>
      <c r="H185" s="23">
        <f t="shared" si="17"/>
        <v>0</v>
      </c>
      <c r="I185" s="24">
        <v>9</v>
      </c>
      <c r="J185" s="23">
        <f t="shared" si="18"/>
        <v>3</v>
      </c>
      <c r="K185" s="24" t="s">
        <v>34</v>
      </c>
      <c r="L185" s="23">
        <f t="shared" si="19"/>
        <v>0</v>
      </c>
      <c r="M185" s="24">
        <v>288</v>
      </c>
      <c r="N185" s="23">
        <f t="shared" si="20"/>
        <v>5</v>
      </c>
    </row>
    <row r="186" spans="1:14" x14ac:dyDescent="0.2">
      <c r="A186" s="37" t="s">
        <v>378</v>
      </c>
      <c r="B186" s="25">
        <f t="shared" si="14"/>
        <v>8</v>
      </c>
      <c r="C186" s="10" t="s">
        <v>47</v>
      </c>
      <c r="D186" s="23">
        <f t="shared" si="15"/>
        <v>0</v>
      </c>
      <c r="E186" s="10" t="s">
        <v>113</v>
      </c>
      <c r="F186" s="23">
        <f t="shared" si="16"/>
        <v>0</v>
      </c>
      <c r="G186" s="10" t="s">
        <v>45</v>
      </c>
      <c r="H186" s="23">
        <f t="shared" si="17"/>
        <v>5</v>
      </c>
      <c r="I186" s="10">
        <v>300</v>
      </c>
      <c r="J186" s="23">
        <f t="shared" si="18"/>
        <v>0</v>
      </c>
      <c r="K186" s="10" t="s">
        <v>34</v>
      </c>
      <c r="L186" s="23">
        <f t="shared" si="19"/>
        <v>0</v>
      </c>
      <c r="M186" s="10">
        <v>300</v>
      </c>
      <c r="N186" s="23">
        <f t="shared" si="20"/>
        <v>3</v>
      </c>
    </row>
    <row r="187" spans="1:14" x14ac:dyDescent="0.2">
      <c r="A187" s="37" t="s">
        <v>144</v>
      </c>
      <c r="B187" s="25">
        <f t="shared" si="14"/>
        <v>7</v>
      </c>
      <c r="C187" s="24" t="s">
        <v>113</v>
      </c>
      <c r="D187" s="23">
        <f t="shared" si="15"/>
        <v>0</v>
      </c>
      <c r="E187" s="24" t="s">
        <v>97</v>
      </c>
      <c r="F187" s="23">
        <f t="shared" si="16"/>
        <v>5</v>
      </c>
      <c r="G187" s="24" t="s">
        <v>110</v>
      </c>
      <c r="H187" s="23">
        <f t="shared" si="17"/>
        <v>0</v>
      </c>
      <c r="I187" s="24">
        <v>10</v>
      </c>
      <c r="J187" s="23">
        <f t="shared" si="18"/>
        <v>1</v>
      </c>
      <c r="K187" s="24" t="s">
        <v>36</v>
      </c>
      <c r="L187" s="23">
        <f t="shared" si="19"/>
        <v>0</v>
      </c>
      <c r="M187" s="24">
        <v>317</v>
      </c>
      <c r="N187" s="23">
        <f t="shared" si="20"/>
        <v>1</v>
      </c>
    </row>
    <row r="188" spans="1:14" x14ac:dyDescent="0.2">
      <c r="A188" s="37" t="s">
        <v>202</v>
      </c>
      <c r="B188" s="25">
        <f t="shared" si="14"/>
        <v>7</v>
      </c>
      <c r="C188" s="24" t="s">
        <v>97</v>
      </c>
      <c r="D188" s="23">
        <f t="shared" si="15"/>
        <v>0</v>
      </c>
      <c r="E188" s="24" t="s">
        <v>87</v>
      </c>
      <c r="F188" s="23">
        <f t="shared" si="16"/>
        <v>0</v>
      </c>
      <c r="G188" s="24" t="s">
        <v>45</v>
      </c>
      <c r="H188" s="23">
        <f t="shared" si="17"/>
        <v>5</v>
      </c>
      <c r="I188" s="24">
        <v>12</v>
      </c>
      <c r="J188" s="23">
        <f t="shared" si="18"/>
        <v>1</v>
      </c>
      <c r="K188" s="24" t="s">
        <v>36</v>
      </c>
      <c r="L188" s="23">
        <f t="shared" si="19"/>
        <v>0</v>
      </c>
      <c r="M188" s="24">
        <v>325</v>
      </c>
      <c r="N188" s="23">
        <f t="shared" si="20"/>
        <v>1</v>
      </c>
    </row>
    <row r="189" spans="1:14" x14ac:dyDescent="0.2">
      <c r="A189" s="37" t="s">
        <v>711</v>
      </c>
      <c r="B189" s="25">
        <f t="shared" si="14"/>
        <v>7</v>
      </c>
      <c r="C189" s="24" t="s">
        <v>47</v>
      </c>
      <c r="D189" s="23">
        <f t="shared" si="15"/>
        <v>0</v>
      </c>
      <c r="E189" s="24" t="s">
        <v>87</v>
      </c>
      <c r="F189" s="23">
        <f t="shared" si="16"/>
        <v>0</v>
      </c>
      <c r="G189" s="24" t="s">
        <v>45</v>
      </c>
      <c r="H189" s="23">
        <f t="shared" si="17"/>
        <v>5</v>
      </c>
      <c r="I189" s="24">
        <v>11</v>
      </c>
      <c r="J189" s="23">
        <f t="shared" si="18"/>
        <v>1</v>
      </c>
      <c r="K189" s="24" t="s">
        <v>36</v>
      </c>
      <c r="L189" s="23">
        <f t="shared" si="19"/>
        <v>0</v>
      </c>
      <c r="M189" s="24">
        <v>330</v>
      </c>
      <c r="N189" s="23">
        <f t="shared" si="20"/>
        <v>1</v>
      </c>
    </row>
    <row r="190" spans="1:14" x14ac:dyDescent="0.2">
      <c r="A190" s="37" t="s">
        <v>284</v>
      </c>
      <c r="B190" s="25">
        <f t="shared" si="14"/>
        <v>7</v>
      </c>
      <c r="C190" s="24" t="s">
        <v>87</v>
      </c>
      <c r="D190" s="23">
        <f t="shared" si="15"/>
        <v>0</v>
      </c>
      <c r="E190" s="24" t="s">
        <v>97</v>
      </c>
      <c r="F190" s="23">
        <f t="shared" si="16"/>
        <v>5</v>
      </c>
      <c r="G190" s="24" t="s">
        <v>110</v>
      </c>
      <c r="H190" s="23">
        <f t="shared" si="17"/>
        <v>0</v>
      </c>
      <c r="I190" s="24">
        <v>10</v>
      </c>
      <c r="J190" s="23">
        <f t="shared" si="18"/>
        <v>1</v>
      </c>
      <c r="K190" s="24" t="s">
        <v>36</v>
      </c>
      <c r="L190" s="23">
        <f t="shared" si="19"/>
        <v>0</v>
      </c>
      <c r="M190" s="24">
        <v>315</v>
      </c>
      <c r="N190" s="23">
        <f t="shared" si="20"/>
        <v>1</v>
      </c>
    </row>
    <row r="191" spans="1:14" x14ac:dyDescent="0.2">
      <c r="A191" s="37" t="s">
        <v>180</v>
      </c>
      <c r="B191" s="25">
        <f t="shared" si="14"/>
        <v>7</v>
      </c>
      <c r="C191" s="24" t="s">
        <v>45</v>
      </c>
      <c r="D191" s="23">
        <f t="shared" si="15"/>
        <v>0</v>
      </c>
      <c r="E191" s="24" t="s">
        <v>113</v>
      </c>
      <c r="F191" s="23">
        <f t="shared" si="16"/>
        <v>0</v>
      </c>
      <c r="G191" s="24" t="s">
        <v>110</v>
      </c>
      <c r="H191" s="23">
        <f t="shared" si="17"/>
        <v>0</v>
      </c>
      <c r="I191" s="24">
        <v>10</v>
      </c>
      <c r="J191" s="23">
        <f t="shared" si="18"/>
        <v>1</v>
      </c>
      <c r="K191" s="24" t="s">
        <v>37</v>
      </c>
      <c r="L191" s="23">
        <f t="shared" si="19"/>
        <v>3</v>
      </c>
      <c r="M191" s="24">
        <v>310</v>
      </c>
      <c r="N191" s="23">
        <f t="shared" si="20"/>
        <v>3</v>
      </c>
    </row>
    <row r="192" spans="1:14" x14ac:dyDescent="0.2">
      <c r="A192" s="37" t="s">
        <v>192</v>
      </c>
      <c r="B192" s="25">
        <f t="shared" si="14"/>
        <v>7</v>
      </c>
      <c r="C192" s="24" t="s">
        <v>47</v>
      </c>
      <c r="D192" s="23">
        <f t="shared" si="15"/>
        <v>0</v>
      </c>
      <c r="E192" s="24" t="s">
        <v>87</v>
      </c>
      <c r="F192" s="23">
        <f t="shared" si="16"/>
        <v>0</v>
      </c>
      <c r="G192" s="24" t="s">
        <v>45</v>
      </c>
      <c r="H192" s="23">
        <f t="shared" si="17"/>
        <v>5</v>
      </c>
      <c r="I192" s="24">
        <v>10</v>
      </c>
      <c r="J192" s="23">
        <f t="shared" si="18"/>
        <v>1</v>
      </c>
      <c r="K192" s="24" t="s">
        <v>34</v>
      </c>
      <c r="L192" s="23">
        <f t="shared" si="19"/>
        <v>0</v>
      </c>
      <c r="M192" s="24">
        <v>315</v>
      </c>
      <c r="N192" s="23">
        <f t="shared" si="20"/>
        <v>1</v>
      </c>
    </row>
    <row r="193" spans="1:14" x14ac:dyDescent="0.2">
      <c r="A193" s="37" t="s">
        <v>600</v>
      </c>
      <c r="B193" s="25">
        <f t="shared" si="14"/>
        <v>7</v>
      </c>
      <c r="C193" s="24" t="s">
        <v>45</v>
      </c>
      <c r="D193" s="23">
        <f t="shared" si="15"/>
        <v>0</v>
      </c>
      <c r="E193" s="24" t="s">
        <v>113</v>
      </c>
      <c r="F193" s="23">
        <f t="shared" si="16"/>
        <v>0</v>
      </c>
      <c r="G193" s="24" t="s">
        <v>87</v>
      </c>
      <c r="H193" s="23">
        <f t="shared" si="17"/>
        <v>0</v>
      </c>
      <c r="I193" s="24">
        <v>12</v>
      </c>
      <c r="J193" s="23">
        <f t="shared" si="18"/>
        <v>1</v>
      </c>
      <c r="K193" s="24" t="s">
        <v>37</v>
      </c>
      <c r="L193" s="23">
        <f t="shared" si="19"/>
        <v>3</v>
      </c>
      <c r="M193" s="24">
        <v>310</v>
      </c>
      <c r="N193" s="23">
        <f t="shared" si="20"/>
        <v>3</v>
      </c>
    </row>
    <row r="194" spans="1:14" x14ac:dyDescent="0.2">
      <c r="A194" s="37" t="s">
        <v>168</v>
      </c>
      <c r="B194" s="25">
        <f t="shared" si="14"/>
        <v>7</v>
      </c>
      <c r="C194" s="24" t="s">
        <v>113</v>
      </c>
      <c r="D194" s="23">
        <f t="shared" si="15"/>
        <v>0</v>
      </c>
      <c r="E194" s="24" t="s">
        <v>97</v>
      </c>
      <c r="F194" s="23">
        <f t="shared" si="16"/>
        <v>5</v>
      </c>
      <c r="G194" s="24" t="s">
        <v>47</v>
      </c>
      <c r="H194" s="23">
        <f t="shared" si="17"/>
        <v>0</v>
      </c>
      <c r="I194" s="24">
        <v>11</v>
      </c>
      <c r="J194" s="23">
        <f t="shared" si="18"/>
        <v>1</v>
      </c>
      <c r="K194" s="24" t="s">
        <v>34</v>
      </c>
      <c r="L194" s="23">
        <f t="shared" si="19"/>
        <v>0</v>
      </c>
      <c r="M194" s="24">
        <v>315</v>
      </c>
      <c r="N194" s="23">
        <f t="shared" si="20"/>
        <v>1</v>
      </c>
    </row>
    <row r="195" spans="1:14" x14ac:dyDescent="0.2">
      <c r="A195" s="37" t="s">
        <v>306</v>
      </c>
      <c r="B195" s="25">
        <f t="shared" si="14"/>
        <v>7</v>
      </c>
      <c r="C195" s="24" t="s">
        <v>45</v>
      </c>
      <c r="D195" s="23">
        <f t="shared" si="15"/>
        <v>0</v>
      </c>
      <c r="E195" s="24" t="s">
        <v>87</v>
      </c>
      <c r="F195" s="23">
        <f t="shared" si="16"/>
        <v>0</v>
      </c>
      <c r="G195" s="24" t="s">
        <v>110</v>
      </c>
      <c r="H195" s="23">
        <f t="shared" si="17"/>
        <v>0</v>
      </c>
      <c r="I195" s="24">
        <v>11</v>
      </c>
      <c r="J195" s="23">
        <f t="shared" si="18"/>
        <v>1</v>
      </c>
      <c r="K195" s="24" t="s">
        <v>37</v>
      </c>
      <c r="L195" s="23">
        <f t="shared" si="19"/>
        <v>3</v>
      </c>
      <c r="M195" s="24">
        <v>300</v>
      </c>
      <c r="N195" s="23">
        <f t="shared" si="20"/>
        <v>3</v>
      </c>
    </row>
    <row r="196" spans="1:14" x14ac:dyDescent="0.2">
      <c r="A196" s="37" t="s">
        <v>606</v>
      </c>
      <c r="B196" s="25">
        <f t="shared" si="14"/>
        <v>7</v>
      </c>
      <c r="C196" s="24" t="s">
        <v>97</v>
      </c>
      <c r="D196" s="23">
        <f t="shared" si="15"/>
        <v>0</v>
      </c>
      <c r="E196" s="24" t="s">
        <v>47</v>
      </c>
      <c r="F196" s="23">
        <f t="shared" si="16"/>
        <v>0</v>
      </c>
      <c r="G196" s="24" t="s">
        <v>45</v>
      </c>
      <c r="H196" s="23">
        <f t="shared" si="17"/>
        <v>5</v>
      </c>
      <c r="I196" s="24">
        <v>10</v>
      </c>
      <c r="J196" s="23">
        <f t="shared" si="18"/>
        <v>1</v>
      </c>
      <c r="K196" s="24" t="s">
        <v>36</v>
      </c>
      <c r="L196" s="23">
        <f t="shared" si="19"/>
        <v>0</v>
      </c>
      <c r="M196" s="24">
        <v>315</v>
      </c>
      <c r="N196" s="23">
        <f t="shared" si="20"/>
        <v>1</v>
      </c>
    </row>
    <row r="197" spans="1:14" x14ac:dyDescent="0.2">
      <c r="A197" s="37" t="s">
        <v>152</v>
      </c>
      <c r="B197" s="25">
        <f t="shared" ref="B197:B260" si="21">D197+F197+H197+J197+L197+N197</f>
        <v>7</v>
      </c>
      <c r="C197" s="24" t="s">
        <v>47</v>
      </c>
      <c r="D197" s="23">
        <f t="shared" ref="D197:D260" si="22">IF(C197=C$3, 5,) + IF(AND(C197=E$3, E197=C$3), 2.5, 0)</f>
        <v>0</v>
      </c>
      <c r="E197" s="24" t="s">
        <v>87</v>
      </c>
      <c r="F197" s="23">
        <f t="shared" ref="F197:F260" si="23">IF(E197=E$3,5, 0) + IF(AND(E197=C$3, C197=E$3), 2.5, 0)</f>
        <v>0</v>
      </c>
      <c r="G197" s="24" t="s">
        <v>45</v>
      </c>
      <c r="H197" s="23">
        <f t="shared" ref="H197:H260" si="24">IF(G197=G$3, 5, 0)</f>
        <v>5</v>
      </c>
      <c r="I197" s="24">
        <v>12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1</v>
      </c>
      <c r="K197" s="24" t="s">
        <v>34</v>
      </c>
      <c r="L197" s="23">
        <f t="shared" ref="L197:L260" si="26">IF(K197=K$3, 3, 0)</f>
        <v>0</v>
      </c>
      <c r="M197" s="24">
        <v>324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1</v>
      </c>
    </row>
    <row r="198" spans="1:14" x14ac:dyDescent="0.2">
      <c r="A198" s="37" t="s">
        <v>287</v>
      </c>
      <c r="B198" s="25">
        <f t="shared" si="21"/>
        <v>7</v>
      </c>
      <c r="C198" s="24" t="s">
        <v>97</v>
      </c>
      <c r="D198" s="23">
        <f t="shared" si="22"/>
        <v>0</v>
      </c>
      <c r="E198" s="24" t="s">
        <v>113</v>
      </c>
      <c r="F198" s="23">
        <f t="shared" si="23"/>
        <v>0</v>
      </c>
      <c r="G198" s="24" t="s">
        <v>45</v>
      </c>
      <c r="H198" s="23">
        <f t="shared" si="24"/>
        <v>5</v>
      </c>
      <c r="I198" s="24">
        <v>10</v>
      </c>
      <c r="J198" s="23">
        <f t="shared" si="25"/>
        <v>1</v>
      </c>
      <c r="K198" s="24" t="s">
        <v>36</v>
      </c>
      <c r="L198" s="23">
        <f t="shared" si="26"/>
        <v>0</v>
      </c>
      <c r="M198" s="24">
        <v>315</v>
      </c>
      <c r="N198" s="23">
        <f t="shared" si="27"/>
        <v>1</v>
      </c>
    </row>
    <row r="199" spans="1:14" x14ac:dyDescent="0.2">
      <c r="A199" s="37" t="s">
        <v>527</v>
      </c>
      <c r="B199" s="25">
        <f t="shared" si="21"/>
        <v>7</v>
      </c>
      <c r="C199" s="24" t="s">
        <v>45</v>
      </c>
      <c r="D199" s="23">
        <f t="shared" si="22"/>
        <v>0</v>
      </c>
      <c r="E199" s="24" t="s">
        <v>113</v>
      </c>
      <c r="F199" s="23">
        <f t="shared" si="23"/>
        <v>0</v>
      </c>
      <c r="G199" s="24" t="s">
        <v>110</v>
      </c>
      <c r="H199" s="23">
        <f t="shared" si="24"/>
        <v>0</v>
      </c>
      <c r="I199" s="24">
        <v>10</v>
      </c>
      <c r="J199" s="23">
        <f t="shared" si="25"/>
        <v>1</v>
      </c>
      <c r="K199" s="24" t="s">
        <v>37</v>
      </c>
      <c r="L199" s="23">
        <f t="shared" si="26"/>
        <v>3</v>
      </c>
      <c r="M199" s="24">
        <v>310</v>
      </c>
      <c r="N199" s="23">
        <f t="shared" si="27"/>
        <v>3</v>
      </c>
    </row>
    <row r="200" spans="1:14" x14ac:dyDescent="0.2">
      <c r="A200" s="37" t="s">
        <v>576</v>
      </c>
      <c r="B200" s="25">
        <f t="shared" si="21"/>
        <v>7</v>
      </c>
      <c r="C200" s="24" t="s">
        <v>97</v>
      </c>
      <c r="D200" s="23">
        <f t="shared" si="22"/>
        <v>0</v>
      </c>
      <c r="E200" s="24" t="s">
        <v>113</v>
      </c>
      <c r="F200" s="23">
        <f t="shared" si="23"/>
        <v>0</v>
      </c>
      <c r="G200" s="24" t="s">
        <v>45</v>
      </c>
      <c r="H200" s="23">
        <f t="shared" si="24"/>
        <v>5</v>
      </c>
      <c r="I200" s="24">
        <v>12</v>
      </c>
      <c r="J200" s="23">
        <f t="shared" si="25"/>
        <v>1</v>
      </c>
      <c r="K200" s="24" t="s">
        <v>36</v>
      </c>
      <c r="L200" s="23">
        <f t="shared" si="26"/>
        <v>0</v>
      </c>
      <c r="M200" s="24">
        <v>328</v>
      </c>
      <c r="N200" s="23">
        <f t="shared" si="27"/>
        <v>1</v>
      </c>
    </row>
    <row r="201" spans="1:14" x14ac:dyDescent="0.2">
      <c r="A201" s="37" t="s">
        <v>294</v>
      </c>
      <c r="B201" s="25">
        <f t="shared" si="21"/>
        <v>7</v>
      </c>
      <c r="C201" s="24" t="s">
        <v>113</v>
      </c>
      <c r="D201" s="23">
        <f t="shared" si="22"/>
        <v>0</v>
      </c>
      <c r="E201" s="24" t="s">
        <v>97</v>
      </c>
      <c r="F201" s="23">
        <f t="shared" si="23"/>
        <v>5</v>
      </c>
      <c r="G201" s="24" t="s">
        <v>110</v>
      </c>
      <c r="H201" s="23">
        <f t="shared" si="24"/>
        <v>0</v>
      </c>
      <c r="I201" s="24">
        <v>10</v>
      </c>
      <c r="J201" s="23">
        <f t="shared" si="25"/>
        <v>1</v>
      </c>
      <c r="K201" s="24" t="s">
        <v>36</v>
      </c>
      <c r="L201" s="23">
        <f t="shared" si="26"/>
        <v>0</v>
      </c>
      <c r="M201" s="24">
        <v>318</v>
      </c>
      <c r="N201" s="23">
        <f t="shared" si="27"/>
        <v>1</v>
      </c>
    </row>
    <row r="202" spans="1:14" x14ac:dyDescent="0.2">
      <c r="A202" s="37" t="s">
        <v>348</v>
      </c>
      <c r="B202" s="25">
        <f t="shared" si="21"/>
        <v>7</v>
      </c>
      <c r="C202" s="24" t="s">
        <v>97</v>
      </c>
      <c r="D202" s="23">
        <f t="shared" si="22"/>
        <v>0</v>
      </c>
      <c r="E202" s="24" t="s">
        <v>47</v>
      </c>
      <c r="F202" s="23">
        <f t="shared" si="23"/>
        <v>0</v>
      </c>
      <c r="G202" s="24" t="s">
        <v>45</v>
      </c>
      <c r="H202" s="23">
        <f t="shared" si="24"/>
        <v>5</v>
      </c>
      <c r="I202" s="24">
        <v>12</v>
      </c>
      <c r="J202" s="23">
        <f t="shared" si="25"/>
        <v>1</v>
      </c>
      <c r="K202" s="24" t="s">
        <v>34</v>
      </c>
      <c r="L202" s="23">
        <f t="shared" si="26"/>
        <v>0</v>
      </c>
      <c r="M202" s="24">
        <v>333</v>
      </c>
      <c r="N202" s="23">
        <f t="shared" si="27"/>
        <v>1</v>
      </c>
    </row>
    <row r="203" spans="1:14" x14ac:dyDescent="0.2">
      <c r="A203" s="37" t="s">
        <v>324</v>
      </c>
      <c r="B203" s="25">
        <f t="shared" si="21"/>
        <v>7</v>
      </c>
      <c r="C203" s="24" t="s">
        <v>87</v>
      </c>
      <c r="D203" s="23">
        <f t="shared" si="22"/>
        <v>0</v>
      </c>
      <c r="E203" s="24" t="s">
        <v>97</v>
      </c>
      <c r="F203" s="23">
        <f t="shared" si="23"/>
        <v>5</v>
      </c>
      <c r="G203" s="24" t="s">
        <v>47</v>
      </c>
      <c r="H203" s="23">
        <f t="shared" si="24"/>
        <v>0</v>
      </c>
      <c r="I203" s="24">
        <v>12</v>
      </c>
      <c r="J203" s="23">
        <f t="shared" si="25"/>
        <v>1</v>
      </c>
      <c r="K203" s="24" t="s">
        <v>36</v>
      </c>
      <c r="L203" s="23">
        <f t="shared" si="26"/>
        <v>0</v>
      </c>
      <c r="M203" s="24">
        <v>333</v>
      </c>
      <c r="N203" s="23">
        <f t="shared" si="27"/>
        <v>1</v>
      </c>
    </row>
    <row r="204" spans="1:14" x14ac:dyDescent="0.2">
      <c r="A204" s="37" t="s">
        <v>392</v>
      </c>
      <c r="B204" s="25">
        <f t="shared" si="21"/>
        <v>7</v>
      </c>
      <c r="C204" s="24" t="s">
        <v>97</v>
      </c>
      <c r="D204" s="23">
        <f t="shared" si="22"/>
        <v>0</v>
      </c>
      <c r="E204" s="24" t="s">
        <v>113</v>
      </c>
      <c r="F204" s="23">
        <f t="shared" si="23"/>
        <v>0</v>
      </c>
      <c r="G204" s="24" t="s">
        <v>45</v>
      </c>
      <c r="H204" s="23">
        <f t="shared" si="24"/>
        <v>5</v>
      </c>
      <c r="I204" s="24">
        <v>10</v>
      </c>
      <c r="J204" s="23">
        <f t="shared" si="25"/>
        <v>1</v>
      </c>
      <c r="K204" s="24" t="s">
        <v>36</v>
      </c>
      <c r="L204" s="23">
        <f t="shared" si="26"/>
        <v>0</v>
      </c>
      <c r="M204" s="24">
        <v>324</v>
      </c>
      <c r="N204" s="23">
        <f t="shared" si="27"/>
        <v>1</v>
      </c>
    </row>
    <row r="205" spans="1:14" x14ac:dyDescent="0.2">
      <c r="A205" s="37" t="s">
        <v>206</v>
      </c>
      <c r="B205" s="25">
        <f t="shared" si="21"/>
        <v>7</v>
      </c>
      <c r="C205" s="24" t="s">
        <v>113</v>
      </c>
      <c r="D205" s="23">
        <f t="shared" si="22"/>
        <v>0</v>
      </c>
      <c r="E205" s="24" t="s">
        <v>87</v>
      </c>
      <c r="F205" s="23">
        <f t="shared" si="23"/>
        <v>0</v>
      </c>
      <c r="G205" s="24" t="s">
        <v>45</v>
      </c>
      <c r="H205" s="23">
        <f t="shared" si="24"/>
        <v>5</v>
      </c>
      <c r="I205" s="24">
        <v>12</v>
      </c>
      <c r="J205" s="23">
        <f t="shared" si="25"/>
        <v>1</v>
      </c>
      <c r="K205" s="24" t="s">
        <v>36</v>
      </c>
      <c r="L205" s="23">
        <f t="shared" si="26"/>
        <v>0</v>
      </c>
      <c r="M205" s="24">
        <v>315</v>
      </c>
      <c r="N205" s="23">
        <f t="shared" si="27"/>
        <v>1</v>
      </c>
    </row>
    <row r="206" spans="1:14" x14ac:dyDescent="0.2">
      <c r="A206" s="37" t="s">
        <v>247</v>
      </c>
      <c r="B206" s="25">
        <f t="shared" si="21"/>
        <v>7</v>
      </c>
      <c r="C206" s="24" t="s">
        <v>113</v>
      </c>
      <c r="D206" s="23">
        <f t="shared" si="22"/>
        <v>0</v>
      </c>
      <c r="E206" s="24" t="s">
        <v>97</v>
      </c>
      <c r="F206" s="23">
        <f t="shared" si="23"/>
        <v>5</v>
      </c>
      <c r="G206" s="24" t="s">
        <v>47</v>
      </c>
      <c r="H206" s="23">
        <f t="shared" si="24"/>
        <v>0</v>
      </c>
      <c r="I206" s="24">
        <v>11</v>
      </c>
      <c r="J206" s="23">
        <f t="shared" si="25"/>
        <v>1</v>
      </c>
      <c r="K206" s="24" t="s">
        <v>36</v>
      </c>
      <c r="L206" s="23">
        <f t="shared" si="26"/>
        <v>0</v>
      </c>
      <c r="M206" s="24">
        <v>320</v>
      </c>
      <c r="N206" s="23">
        <f t="shared" si="27"/>
        <v>1</v>
      </c>
    </row>
    <row r="207" spans="1:14" x14ac:dyDescent="0.2">
      <c r="A207" s="37" t="s">
        <v>363</v>
      </c>
      <c r="B207" s="25">
        <f t="shared" si="21"/>
        <v>7</v>
      </c>
      <c r="C207" s="24" t="s">
        <v>97</v>
      </c>
      <c r="D207" s="23">
        <f t="shared" si="22"/>
        <v>0</v>
      </c>
      <c r="E207" s="24" t="s">
        <v>47</v>
      </c>
      <c r="F207" s="23">
        <f t="shared" si="23"/>
        <v>0</v>
      </c>
      <c r="G207" s="24" t="s">
        <v>45</v>
      </c>
      <c r="H207" s="23">
        <f t="shared" si="24"/>
        <v>5</v>
      </c>
      <c r="I207" s="24">
        <v>10</v>
      </c>
      <c r="J207" s="23">
        <f t="shared" si="25"/>
        <v>1</v>
      </c>
      <c r="K207" s="24" t="s">
        <v>36</v>
      </c>
      <c r="L207" s="23">
        <f t="shared" si="26"/>
        <v>0</v>
      </c>
      <c r="M207" s="24">
        <v>335</v>
      </c>
      <c r="N207" s="23">
        <f t="shared" si="27"/>
        <v>1</v>
      </c>
    </row>
    <row r="208" spans="1:14" x14ac:dyDescent="0.2">
      <c r="A208" s="37" t="s">
        <v>419</v>
      </c>
      <c r="B208" s="25">
        <f t="shared" si="21"/>
        <v>7</v>
      </c>
      <c r="C208" s="24" t="s">
        <v>97</v>
      </c>
      <c r="D208" s="23">
        <f t="shared" si="22"/>
        <v>0</v>
      </c>
      <c r="E208" s="24" t="s">
        <v>87</v>
      </c>
      <c r="F208" s="23">
        <f t="shared" si="23"/>
        <v>0</v>
      </c>
      <c r="G208" s="24" t="s">
        <v>45</v>
      </c>
      <c r="H208" s="23">
        <f t="shared" si="24"/>
        <v>5</v>
      </c>
      <c r="I208" s="24">
        <v>11</v>
      </c>
      <c r="J208" s="23">
        <f t="shared" si="25"/>
        <v>1</v>
      </c>
      <c r="K208" s="24" t="s">
        <v>36</v>
      </c>
      <c r="L208" s="23">
        <f t="shared" si="26"/>
        <v>0</v>
      </c>
      <c r="M208" s="24">
        <v>328</v>
      </c>
      <c r="N208" s="23">
        <f t="shared" si="27"/>
        <v>1</v>
      </c>
    </row>
    <row r="209" spans="1:14" x14ac:dyDescent="0.2">
      <c r="A209" s="37" t="s">
        <v>244</v>
      </c>
      <c r="B209" s="25">
        <f t="shared" si="21"/>
        <v>7</v>
      </c>
      <c r="C209" s="24" t="s">
        <v>47</v>
      </c>
      <c r="D209" s="23">
        <f t="shared" si="22"/>
        <v>0</v>
      </c>
      <c r="E209" s="24" t="s">
        <v>97</v>
      </c>
      <c r="F209" s="23">
        <f t="shared" si="23"/>
        <v>5</v>
      </c>
      <c r="G209" s="24" t="s">
        <v>110</v>
      </c>
      <c r="H209" s="23">
        <f t="shared" si="24"/>
        <v>0</v>
      </c>
      <c r="I209" s="24">
        <v>11</v>
      </c>
      <c r="J209" s="23">
        <f t="shared" si="25"/>
        <v>1</v>
      </c>
      <c r="K209" s="24" t="s">
        <v>36</v>
      </c>
      <c r="L209" s="23">
        <f t="shared" si="26"/>
        <v>0</v>
      </c>
      <c r="M209" s="24">
        <v>320</v>
      </c>
      <c r="N209" s="23">
        <f t="shared" si="27"/>
        <v>1</v>
      </c>
    </row>
    <row r="210" spans="1:14" x14ac:dyDescent="0.2">
      <c r="A210" s="37" t="s">
        <v>251</v>
      </c>
      <c r="B210" s="25">
        <f t="shared" si="21"/>
        <v>7</v>
      </c>
      <c r="C210" s="24" t="s">
        <v>113</v>
      </c>
      <c r="D210" s="23">
        <f t="shared" si="22"/>
        <v>0</v>
      </c>
      <c r="E210" s="24" t="s">
        <v>97</v>
      </c>
      <c r="F210" s="23">
        <f t="shared" si="23"/>
        <v>5</v>
      </c>
      <c r="G210" s="24" t="s">
        <v>47</v>
      </c>
      <c r="H210" s="23">
        <f t="shared" si="24"/>
        <v>0</v>
      </c>
      <c r="I210" s="24">
        <v>12</v>
      </c>
      <c r="J210" s="23">
        <f t="shared" si="25"/>
        <v>1</v>
      </c>
      <c r="K210" s="24" t="s">
        <v>34</v>
      </c>
      <c r="L210" s="23">
        <f t="shared" si="26"/>
        <v>0</v>
      </c>
      <c r="M210" s="24">
        <v>336</v>
      </c>
      <c r="N210" s="23">
        <f t="shared" si="27"/>
        <v>1</v>
      </c>
    </row>
    <row r="211" spans="1:14" x14ac:dyDescent="0.2">
      <c r="A211" s="37" t="s">
        <v>461</v>
      </c>
      <c r="B211" s="25">
        <f t="shared" si="21"/>
        <v>7</v>
      </c>
      <c r="C211" s="24" t="s">
        <v>110</v>
      </c>
      <c r="D211" s="23">
        <f t="shared" si="22"/>
        <v>5</v>
      </c>
      <c r="E211" s="24" t="s">
        <v>113</v>
      </c>
      <c r="F211" s="23">
        <f t="shared" si="23"/>
        <v>0</v>
      </c>
      <c r="G211" s="24" t="s">
        <v>87</v>
      </c>
      <c r="H211" s="23">
        <f t="shared" si="24"/>
        <v>0</v>
      </c>
      <c r="I211" s="24">
        <v>10</v>
      </c>
      <c r="J211" s="23">
        <f t="shared" si="25"/>
        <v>1</v>
      </c>
      <c r="K211" s="24" t="s">
        <v>34</v>
      </c>
      <c r="L211" s="23">
        <f t="shared" si="26"/>
        <v>0</v>
      </c>
      <c r="M211" s="24">
        <v>319</v>
      </c>
      <c r="N211" s="23">
        <f t="shared" si="27"/>
        <v>1</v>
      </c>
    </row>
    <row r="212" spans="1:14" x14ac:dyDescent="0.2">
      <c r="A212" s="37" t="s">
        <v>633</v>
      </c>
      <c r="B212" s="25">
        <f t="shared" si="21"/>
        <v>7</v>
      </c>
      <c r="C212" s="24" t="s">
        <v>97</v>
      </c>
      <c r="D212" s="23">
        <f t="shared" si="22"/>
        <v>0</v>
      </c>
      <c r="E212" s="24" t="s">
        <v>47</v>
      </c>
      <c r="F212" s="23">
        <f t="shared" si="23"/>
        <v>0</v>
      </c>
      <c r="G212" s="24" t="s">
        <v>45</v>
      </c>
      <c r="H212" s="23">
        <f t="shared" si="24"/>
        <v>5</v>
      </c>
      <c r="I212" s="24">
        <v>10</v>
      </c>
      <c r="J212" s="23">
        <f t="shared" si="25"/>
        <v>1</v>
      </c>
      <c r="K212" s="24" t="s">
        <v>36</v>
      </c>
      <c r="L212" s="23">
        <f t="shared" si="26"/>
        <v>0</v>
      </c>
      <c r="M212" s="24">
        <v>323</v>
      </c>
      <c r="N212" s="23">
        <f t="shared" si="27"/>
        <v>1</v>
      </c>
    </row>
    <row r="213" spans="1:14" x14ac:dyDescent="0.2">
      <c r="A213" s="37" t="s">
        <v>412</v>
      </c>
      <c r="B213" s="25">
        <f t="shared" si="21"/>
        <v>7</v>
      </c>
      <c r="C213" s="24" t="s">
        <v>97</v>
      </c>
      <c r="D213" s="23">
        <f t="shared" si="22"/>
        <v>2.5</v>
      </c>
      <c r="E213" s="24" t="s">
        <v>110</v>
      </c>
      <c r="F213" s="23">
        <f t="shared" si="23"/>
        <v>2.5</v>
      </c>
      <c r="G213" s="24" t="s">
        <v>47</v>
      </c>
      <c r="H213" s="23">
        <f t="shared" si="24"/>
        <v>0</v>
      </c>
      <c r="I213" s="24">
        <v>10</v>
      </c>
      <c r="J213" s="23">
        <f t="shared" si="25"/>
        <v>1</v>
      </c>
      <c r="K213" s="24" t="s">
        <v>36</v>
      </c>
      <c r="L213" s="23">
        <f t="shared" si="26"/>
        <v>0</v>
      </c>
      <c r="M213" s="24">
        <v>315</v>
      </c>
      <c r="N213" s="23">
        <f t="shared" si="27"/>
        <v>1</v>
      </c>
    </row>
    <row r="214" spans="1:14" x14ac:dyDescent="0.2">
      <c r="A214" s="37" t="s">
        <v>266</v>
      </c>
      <c r="B214" s="25">
        <f t="shared" si="21"/>
        <v>7</v>
      </c>
      <c r="C214" s="24" t="s">
        <v>47</v>
      </c>
      <c r="D214" s="23">
        <f t="shared" si="22"/>
        <v>0</v>
      </c>
      <c r="E214" s="24" t="s">
        <v>110</v>
      </c>
      <c r="F214" s="23">
        <f t="shared" si="23"/>
        <v>0</v>
      </c>
      <c r="G214" s="24" t="s">
        <v>45</v>
      </c>
      <c r="H214" s="23">
        <f t="shared" si="24"/>
        <v>5</v>
      </c>
      <c r="I214" s="24">
        <v>12</v>
      </c>
      <c r="J214" s="23">
        <f t="shared" si="25"/>
        <v>1</v>
      </c>
      <c r="K214" s="24" t="s">
        <v>36</v>
      </c>
      <c r="L214" s="23">
        <f t="shared" si="26"/>
        <v>0</v>
      </c>
      <c r="M214" s="24">
        <v>330</v>
      </c>
      <c r="N214" s="23">
        <f t="shared" si="27"/>
        <v>1</v>
      </c>
    </row>
    <row r="215" spans="1:14" x14ac:dyDescent="0.2">
      <c r="A215" s="37" t="s">
        <v>279</v>
      </c>
      <c r="B215" s="25">
        <f t="shared" si="21"/>
        <v>7</v>
      </c>
      <c r="C215" s="24" t="s">
        <v>97</v>
      </c>
      <c r="D215" s="23">
        <f t="shared" si="22"/>
        <v>0</v>
      </c>
      <c r="E215" s="24" t="s">
        <v>113</v>
      </c>
      <c r="F215" s="23">
        <f t="shared" si="23"/>
        <v>0</v>
      </c>
      <c r="G215" s="24" t="s">
        <v>47</v>
      </c>
      <c r="H215" s="23">
        <f t="shared" si="24"/>
        <v>0</v>
      </c>
      <c r="I215" s="24">
        <v>10</v>
      </c>
      <c r="J215" s="23">
        <f t="shared" si="25"/>
        <v>1</v>
      </c>
      <c r="K215" s="24" t="s">
        <v>37</v>
      </c>
      <c r="L215" s="23">
        <f t="shared" si="26"/>
        <v>3</v>
      </c>
      <c r="M215" s="24">
        <v>305</v>
      </c>
      <c r="N215" s="23">
        <f t="shared" si="27"/>
        <v>3</v>
      </c>
    </row>
    <row r="216" spans="1:14" x14ac:dyDescent="0.2">
      <c r="A216" s="37" t="s">
        <v>258</v>
      </c>
      <c r="B216" s="25">
        <f t="shared" si="21"/>
        <v>7</v>
      </c>
      <c r="C216" s="24" t="s">
        <v>113</v>
      </c>
      <c r="D216" s="23">
        <f t="shared" si="22"/>
        <v>0</v>
      </c>
      <c r="E216" s="24" t="s">
        <v>97</v>
      </c>
      <c r="F216" s="23">
        <f t="shared" si="23"/>
        <v>5</v>
      </c>
      <c r="G216" s="24" t="s">
        <v>110</v>
      </c>
      <c r="H216" s="23">
        <f t="shared" si="24"/>
        <v>0</v>
      </c>
      <c r="I216" s="24">
        <v>10</v>
      </c>
      <c r="J216" s="23">
        <f t="shared" si="25"/>
        <v>1</v>
      </c>
      <c r="K216" s="24" t="s">
        <v>34</v>
      </c>
      <c r="L216" s="23">
        <f t="shared" si="26"/>
        <v>0</v>
      </c>
      <c r="M216" s="24">
        <v>325</v>
      </c>
      <c r="N216" s="23">
        <f t="shared" si="27"/>
        <v>1</v>
      </c>
    </row>
    <row r="217" spans="1:14" x14ac:dyDescent="0.2">
      <c r="A217" s="37" t="s">
        <v>537</v>
      </c>
      <c r="B217" s="25">
        <f t="shared" si="21"/>
        <v>7</v>
      </c>
      <c r="C217" s="24" t="s">
        <v>47</v>
      </c>
      <c r="D217" s="23">
        <f t="shared" si="22"/>
        <v>0</v>
      </c>
      <c r="E217" s="24" t="s">
        <v>87</v>
      </c>
      <c r="F217" s="23">
        <f t="shared" si="23"/>
        <v>0</v>
      </c>
      <c r="G217" s="24" t="s">
        <v>45</v>
      </c>
      <c r="H217" s="23">
        <f t="shared" si="24"/>
        <v>5</v>
      </c>
      <c r="I217" s="24">
        <v>10</v>
      </c>
      <c r="J217" s="23">
        <f t="shared" si="25"/>
        <v>1</v>
      </c>
      <c r="K217" s="24" t="s">
        <v>34</v>
      </c>
      <c r="L217" s="23">
        <f t="shared" si="26"/>
        <v>0</v>
      </c>
      <c r="M217" s="24">
        <v>333</v>
      </c>
      <c r="N217" s="23">
        <f t="shared" si="27"/>
        <v>1</v>
      </c>
    </row>
    <row r="218" spans="1:14" x14ac:dyDescent="0.2">
      <c r="A218" s="37" t="s">
        <v>424</v>
      </c>
      <c r="B218" s="25">
        <f t="shared" si="21"/>
        <v>7</v>
      </c>
      <c r="C218" s="24" t="s">
        <v>113</v>
      </c>
      <c r="D218" s="23">
        <f t="shared" si="22"/>
        <v>0</v>
      </c>
      <c r="E218" s="24" t="s">
        <v>97</v>
      </c>
      <c r="F218" s="23">
        <f t="shared" si="23"/>
        <v>5</v>
      </c>
      <c r="G218" s="24" t="s">
        <v>47</v>
      </c>
      <c r="H218" s="23">
        <f t="shared" si="24"/>
        <v>0</v>
      </c>
      <c r="I218" s="24">
        <v>10</v>
      </c>
      <c r="J218" s="23">
        <f t="shared" si="25"/>
        <v>1</v>
      </c>
      <c r="K218" s="24" t="s">
        <v>34</v>
      </c>
      <c r="L218" s="23">
        <f t="shared" si="26"/>
        <v>0</v>
      </c>
      <c r="M218" s="24">
        <v>327</v>
      </c>
      <c r="N218" s="23">
        <f t="shared" si="27"/>
        <v>1</v>
      </c>
    </row>
    <row r="219" spans="1:14" x14ac:dyDescent="0.2">
      <c r="A219" s="37" t="s">
        <v>166</v>
      </c>
      <c r="B219" s="25">
        <f t="shared" si="21"/>
        <v>7</v>
      </c>
      <c r="C219" s="24" t="s">
        <v>97</v>
      </c>
      <c r="D219" s="23">
        <f t="shared" si="22"/>
        <v>0</v>
      </c>
      <c r="E219" s="24" t="s">
        <v>87</v>
      </c>
      <c r="F219" s="23">
        <f t="shared" si="23"/>
        <v>0</v>
      </c>
      <c r="G219" s="24" t="s">
        <v>45</v>
      </c>
      <c r="H219" s="23">
        <f t="shared" si="24"/>
        <v>5</v>
      </c>
      <c r="I219" s="24">
        <v>10</v>
      </c>
      <c r="J219" s="23">
        <f t="shared" si="25"/>
        <v>1</v>
      </c>
      <c r="K219" s="24" t="s">
        <v>36</v>
      </c>
      <c r="L219" s="23">
        <f t="shared" si="26"/>
        <v>0</v>
      </c>
      <c r="M219" s="24">
        <v>334</v>
      </c>
      <c r="N219" s="23">
        <f t="shared" si="27"/>
        <v>1</v>
      </c>
    </row>
    <row r="220" spans="1:14" x14ac:dyDescent="0.2">
      <c r="A220" s="37" t="s">
        <v>186</v>
      </c>
      <c r="B220" s="25">
        <f t="shared" si="21"/>
        <v>7</v>
      </c>
      <c r="C220" s="24" t="s">
        <v>97</v>
      </c>
      <c r="D220" s="23">
        <f t="shared" si="22"/>
        <v>0</v>
      </c>
      <c r="E220" s="24" t="s">
        <v>113</v>
      </c>
      <c r="F220" s="23">
        <f t="shared" si="23"/>
        <v>0</v>
      </c>
      <c r="G220" s="24" t="s">
        <v>45</v>
      </c>
      <c r="H220" s="23">
        <f t="shared" si="24"/>
        <v>5</v>
      </c>
      <c r="I220" s="24">
        <v>11</v>
      </c>
      <c r="J220" s="23">
        <f t="shared" si="25"/>
        <v>1</v>
      </c>
      <c r="K220" s="24" t="s">
        <v>36</v>
      </c>
      <c r="L220" s="23">
        <f t="shared" si="26"/>
        <v>0</v>
      </c>
      <c r="M220" s="24">
        <v>322</v>
      </c>
      <c r="N220" s="23">
        <f t="shared" si="27"/>
        <v>1</v>
      </c>
    </row>
    <row r="221" spans="1:14" x14ac:dyDescent="0.2">
      <c r="A221" s="37" t="s">
        <v>422</v>
      </c>
      <c r="B221" s="25">
        <f t="shared" si="21"/>
        <v>7</v>
      </c>
      <c r="C221" s="10" t="s">
        <v>97</v>
      </c>
      <c r="D221" s="23">
        <f t="shared" si="22"/>
        <v>0</v>
      </c>
      <c r="E221" s="10" t="s">
        <v>87</v>
      </c>
      <c r="F221" s="23">
        <f t="shared" si="23"/>
        <v>0</v>
      </c>
      <c r="G221" s="10" t="s">
        <v>45</v>
      </c>
      <c r="H221" s="23">
        <f t="shared" si="24"/>
        <v>5</v>
      </c>
      <c r="I221" s="10">
        <v>12</v>
      </c>
      <c r="J221" s="23">
        <f t="shared" si="25"/>
        <v>1</v>
      </c>
      <c r="K221" s="10" t="s">
        <v>34</v>
      </c>
      <c r="L221" s="23">
        <f t="shared" si="26"/>
        <v>0</v>
      </c>
      <c r="M221" s="10">
        <v>320</v>
      </c>
      <c r="N221" s="23">
        <f t="shared" si="27"/>
        <v>1</v>
      </c>
    </row>
    <row r="222" spans="1:14" x14ac:dyDescent="0.2">
      <c r="A222" s="37" t="s">
        <v>447</v>
      </c>
      <c r="B222" s="25">
        <f t="shared" si="21"/>
        <v>7</v>
      </c>
      <c r="C222" s="10" t="s">
        <v>47</v>
      </c>
      <c r="D222" s="23">
        <f t="shared" si="22"/>
        <v>0</v>
      </c>
      <c r="E222" s="10" t="s">
        <v>97</v>
      </c>
      <c r="F222" s="23">
        <f t="shared" si="23"/>
        <v>5</v>
      </c>
      <c r="G222" s="10" t="s">
        <v>110</v>
      </c>
      <c r="H222" s="23">
        <f t="shared" si="24"/>
        <v>0</v>
      </c>
      <c r="I222" s="10">
        <v>10</v>
      </c>
      <c r="J222" s="23">
        <f t="shared" si="25"/>
        <v>1</v>
      </c>
      <c r="K222" s="10" t="s">
        <v>36</v>
      </c>
      <c r="L222" s="23">
        <f t="shared" si="26"/>
        <v>0</v>
      </c>
      <c r="M222" s="10">
        <v>314</v>
      </c>
      <c r="N222" s="23">
        <f t="shared" si="27"/>
        <v>1</v>
      </c>
    </row>
    <row r="223" spans="1:14" x14ac:dyDescent="0.2">
      <c r="A223" s="37" t="s">
        <v>313</v>
      </c>
      <c r="B223" s="25">
        <f t="shared" si="21"/>
        <v>7</v>
      </c>
      <c r="C223" s="10" t="s">
        <v>97</v>
      </c>
      <c r="D223" s="23">
        <f t="shared" si="22"/>
        <v>2.5</v>
      </c>
      <c r="E223" s="10" t="s">
        <v>110</v>
      </c>
      <c r="F223" s="23">
        <f t="shared" si="23"/>
        <v>2.5</v>
      </c>
      <c r="G223" s="10" t="s">
        <v>47</v>
      </c>
      <c r="H223" s="23">
        <f t="shared" si="24"/>
        <v>0</v>
      </c>
      <c r="I223" s="10">
        <v>11</v>
      </c>
      <c r="J223" s="23">
        <f t="shared" si="25"/>
        <v>1</v>
      </c>
      <c r="K223" s="10" t="s">
        <v>36</v>
      </c>
      <c r="L223" s="23">
        <f t="shared" si="26"/>
        <v>0</v>
      </c>
      <c r="M223" s="10">
        <v>324</v>
      </c>
      <c r="N223" s="23">
        <f t="shared" si="27"/>
        <v>1</v>
      </c>
    </row>
    <row r="224" spans="1:14" x14ac:dyDescent="0.2">
      <c r="A224" s="37" t="s">
        <v>618</v>
      </c>
      <c r="B224" s="25">
        <f t="shared" si="21"/>
        <v>7</v>
      </c>
      <c r="C224" s="10" t="s">
        <v>113</v>
      </c>
      <c r="D224" s="23">
        <f t="shared" si="22"/>
        <v>0</v>
      </c>
      <c r="E224" s="10" t="s">
        <v>47</v>
      </c>
      <c r="F224" s="23">
        <f t="shared" si="23"/>
        <v>0</v>
      </c>
      <c r="G224" s="10" t="s">
        <v>45</v>
      </c>
      <c r="H224" s="23">
        <f t="shared" si="24"/>
        <v>5</v>
      </c>
      <c r="I224" s="10">
        <v>12</v>
      </c>
      <c r="J224" s="23">
        <f t="shared" si="25"/>
        <v>1</v>
      </c>
      <c r="K224" s="10" t="s">
        <v>34</v>
      </c>
      <c r="L224" s="23">
        <f t="shared" si="26"/>
        <v>0</v>
      </c>
      <c r="M224" s="10">
        <v>325</v>
      </c>
      <c r="N224" s="23">
        <f t="shared" si="27"/>
        <v>1</v>
      </c>
    </row>
    <row r="225" spans="1:14" x14ac:dyDescent="0.2">
      <c r="A225" s="37" t="s">
        <v>319</v>
      </c>
      <c r="B225" s="25">
        <f t="shared" si="21"/>
        <v>7</v>
      </c>
      <c r="C225" s="10" t="s">
        <v>87</v>
      </c>
      <c r="D225" s="23">
        <f t="shared" si="22"/>
        <v>0</v>
      </c>
      <c r="E225" s="10" t="s">
        <v>97</v>
      </c>
      <c r="F225" s="23">
        <f t="shared" si="23"/>
        <v>5</v>
      </c>
      <c r="G225" s="10" t="s">
        <v>47</v>
      </c>
      <c r="H225" s="23">
        <f t="shared" si="24"/>
        <v>0</v>
      </c>
      <c r="I225" s="10">
        <v>12</v>
      </c>
      <c r="J225" s="23">
        <f t="shared" si="25"/>
        <v>1</v>
      </c>
      <c r="K225" s="10" t="s">
        <v>36</v>
      </c>
      <c r="L225" s="23">
        <f t="shared" si="26"/>
        <v>0</v>
      </c>
      <c r="M225" s="10">
        <v>324</v>
      </c>
      <c r="N225" s="23">
        <f t="shared" si="27"/>
        <v>1</v>
      </c>
    </row>
    <row r="226" spans="1:14" x14ac:dyDescent="0.2">
      <c r="A226" s="37" t="s">
        <v>430</v>
      </c>
      <c r="B226" s="25">
        <f t="shared" si="21"/>
        <v>7</v>
      </c>
      <c r="C226" s="10" t="s">
        <v>47</v>
      </c>
      <c r="D226" s="23">
        <f t="shared" si="22"/>
        <v>0</v>
      </c>
      <c r="E226" s="10" t="s">
        <v>87</v>
      </c>
      <c r="F226" s="23">
        <f t="shared" si="23"/>
        <v>0</v>
      </c>
      <c r="G226" s="10" t="s">
        <v>45</v>
      </c>
      <c r="H226" s="23">
        <f t="shared" si="24"/>
        <v>5</v>
      </c>
      <c r="I226" s="10">
        <v>10</v>
      </c>
      <c r="J226" s="23">
        <f t="shared" si="25"/>
        <v>1</v>
      </c>
      <c r="K226" s="10" t="s">
        <v>34</v>
      </c>
      <c r="L226" s="23">
        <f t="shared" si="26"/>
        <v>0</v>
      </c>
      <c r="M226" s="10">
        <v>315</v>
      </c>
      <c r="N226" s="23">
        <f t="shared" si="27"/>
        <v>1</v>
      </c>
    </row>
    <row r="227" spans="1:14" x14ac:dyDescent="0.2">
      <c r="A227" s="37" t="s">
        <v>400</v>
      </c>
      <c r="B227" s="25">
        <f t="shared" si="21"/>
        <v>7</v>
      </c>
      <c r="C227" s="10" t="s">
        <v>113</v>
      </c>
      <c r="D227" s="23">
        <f t="shared" si="22"/>
        <v>0</v>
      </c>
      <c r="E227" s="10" t="s">
        <v>97</v>
      </c>
      <c r="F227" s="23">
        <f t="shared" si="23"/>
        <v>5</v>
      </c>
      <c r="G227" s="10" t="s">
        <v>87</v>
      </c>
      <c r="H227" s="23">
        <f t="shared" si="24"/>
        <v>0</v>
      </c>
      <c r="I227" s="10">
        <v>10</v>
      </c>
      <c r="J227" s="23">
        <f t="shared" si="25"/>
        <v>1</v>
      </c>
      <c r="K227" s="10" t="s">
        <v>36</v>
      </c>
      <c r="L227" s="23">
        <f t="shared" si="26"/>
        <v>0</v>
      </c>
      <c r="M227" s="10">
        <v>320</v>
      </c>
      <c r="N227" s="23">
        <f t="shared" si="27"/>
        <v>1</v>
      </c>
    </row>
    <row r="228" spans="1:14" x14ac:dyDescent="0.2">
      <c r="A228" s="37" t="s">
        <v>617</v>
      </c>
      <c r="B228" s="25">
        <f t="shared" si="21"/>
        <v>7</v>
      </c>
      <c r="C228" s="10" t="s">
        <v>113</v>
      </c>
      <c r="D228" s="23">
        <f t="shared" si="22"/>
        <v>0</v>
      </c>
      <c r="E228" s="10" t="s">
        <v>97</v>
      </c>
      <c r="F228" s="23">
        <f t="shared" si="23"/>
        <v>5</v>
      </c>
      <c r="G228" s="10" t="s">
        <v>47</v>
      </c>
      <c r="H228" s="23">
        <f t="shared" si="24"/>
        <v>0</v>
      </c>
      <c r="I228" s="10">
        <v>10</v>
      </c>
      <c r="J228" s="23">
        <f t="shared" si="25"/>
        <v>1</v>
      </c>
      <c r="K228" s="10" t="s">
        <v>34</v>
      </c>
      <c r="L228" s="23">
        <f t="shared" si="26"/>
        <v>0</v>
      </c>
      <c r="M228" s="10">
        <v>325</v>
      </c>
      <c r="N228" s="23">
        <f t="shared" si="27"/>
        <v>1</v>
      </c>
    </row>
    <row r="229" spans="1:14" x14ac:dyDescent="0.2">
      <c r="A229" s="37" t="s">
        <v>300</v>
      </c>
      <c r="B229" s="25">
        <f t="shared" si="21"/>
        <v>7</v>
      </c>
      <c r="C229" s="10" t="s">
        <v>97</v>
      </c>
      <c r="D229" s="23">
        <f t="shared" si="22"/>
        <v>0</v>
      </c>
      <c r="E229" s="10" t="s">
        <v>113</v>
      </c>
      <c r="F229" s="23">
        <f t="shared" si="23"/>
        <v>0</v>
      </c>
      <c r="G229" s="10" t="s">
        <v>45</v>
      </c>
      <c r="H229" s="23">
        <f t="shared" si="24"/>
        <v>5</v>
      </c>
      <c r="I229" s="10">
        <v>12</v>
      </c>
      <c r="J229" s="23">
        <f t="shared" si="25"/>
        <v>1</v>
      </c>
      <c r="K229" s="10" t="s">
        <v>36</v>
      </c>
      <c r="L229" s="23">
        <f t="shared" si="26"/>
        <v>0</v>
      </c>
      <c r="M229" s="10">
        <v>320</v>
      </c>
      <c r="N229" s="23">
        <f t="shared" si="27"/>
        <v>1</v>
      </c>
    </row>
    <row r="230" spans="1:14" x14ac:dyDescent="0.2">
      <c r="A230" s="37" t="s">
        <v>702</v>
      </c>
      <c r="B230" s="25">
        <f t="shared" si="21"/>
        <v>7</v>
      </c>
      <c r="C230" s="10" t="s">
        <v>97</v>
      </c>
      <c r="D230" s="23">
        <f t="shared" si="22"/>
        <v>0</v>
      </c>
      <c r="E230" s="10" t="s">
        <v>113</v>
      </c>
      <c r="F230" s="23">
        <f t="shared" si="23"/>
        <v>0</v>
      </c>
      <c r="G230" s="10" t="s">
        <v>45</v>
      </c>
      <c r="H230" s="23">
        <f t="shared" si="24"/>
        <v>5</v>
      </c>
      <c r="I230" s="10">
        <v>10</v>
      </c>
      <c r="J230" s="23">
        <f t="shared" si="25"/>
        <v>1</v>
      </c>
      <c r="K230" s="10" t="s">
        <v>36</v>
      </c>
      <c r="L230" s="23">
        <f t="shared" si="26"/>
        <v>0</v>
      </c>
      <c r="M230" s="10">
        <v>320</v>
      </c>
      <c r="N230" s="23">
        <f t="shared" si="27"/>
        <v>1</v>
      </c>
    </row>
    <row r="231" spans="1:14" x14ac:dyDescent="0.2">
      <c r="A231" s="37" t="s">
        <v>666</v>
      </c>
      <c r="B231" s="25">
        <f t="shared" si="21"/>
        <v>6</v>
      </c>
      <c r="C231" s="24" t="s">
        <v>47</v>
      </c>
      <c r="D231" s="23">
        <f t="shared" si="22"/>
        <v>0</v>
      </c>
      <c r="E231" s="24" t="s">
        <v>87</v>
      </c>
      <c r="F231" s="23">
        <f t="shared" si="23"/>
        <v>0</v>
      </c>
      <c r="G231" s="24" t="s">
        <v>113</v>
      </c>
      <c r="H231" s="23">
        <f t="shared" si="24"/>
        <v>0</v>
      </c>
      <c r="I231" s="24">
        <v>12</v>
      </c>
      <c r="J231" s="23">
        <f t="shared" si="25"/>
        <v>1</v>
      </c>
      <c r="K231" s="24" t="s">
        <v>34</v>
      </c>
      <c r="L231" s="23">
        <f t="shared" si="26"/>
        <v>0</v>
      </c>
      <c r="M231" s="24">
        <v>280</v>
      </c>
      <c r="N231" s="23">
        <f t="shared" si="27"/>
        <v>5</v>
      </c>
    </row>
    <row r="232" spans="1:14" x14ac:dyDescent="0.2">
      <c r="A232" s="37" t="s">
        <v>215</v>
      </c>
      <c r="B232" s="25">
        <f t="shared" si="21"/>
        <v>6</v>
      </c>
      <c r="C232" s="24" t="s">
        <v>97</v>
      </c>
      <c r="D232" s="23">
        <f t="shared" si="22"/>
        <v>0</v>
      </c>
      <c r="E232" s="24" t="s">
        <v>87</v>
      </c>
      <c r="F232" s="23">
        <f t="shared" si="23"/>
        <v>0</v>
      </c>
      <c r="G232" s="24" t="s">
        <v>47</v>
      </c>
      <c r="H232" s="23">
        <f t="shared" si="24"/>
        <v>0</v>
      </c>
      <c r="I232" s="24">
        <v>7</v>
      </c>
      <c r="J232" s="23">
        <f t="shared" si="25"/>
        <v>5</v>
      </c>
      <c r="K232" s="24" t="s">
        <v>36</v>
      </c>
      <c r="L232" s="23">
        <f t="shared" si="26"/>
        <v>0</v>
      </c>
      <c r="M232" s="24">
        <v>314</v>
      </c>
      <c r="N232" s="23">
        <f t="shared" si="27"/>
        <v>1</v>
      </c>
    </row>
    <row r="233" spans="1:14" x14ac:dyDescent="0.2">
      <c r="A233" s="37" t="s">
        <v>235</v>
      </c>
      <c r="B233" s="25">
        <f t="shared" si="21"/>
        <v>6</v>
      </c>
      <c r="C233" s="24" t="s">
        <v>97</v>
      </c>
      <c r="D233" s="23">
        <f t="shared" si="22"/>
        <v>0</v>
      </c>
      <c r="E233" s="24" t="s">
        <v>113</v>
      </c>
      <c r="F233" s="23">
        <f t="shared" si="23"/>
        <v>0</v>
      </c>
      <c r="G233" s="24" t="s">
        <v>87</v>
      </c>
      <c r="H233" s="23">
        <f t="shared" si="24"/>
        <v>0</v>
      </c>
      <c r="I233" s="24">
        <v>9</v>
      </c>
      <c r="J233" s="23">
        <f t="shared" si="25"/>
        <v>3</v>
      </c>
      <c r="K233" s="24" t="s">
        <v>36</v>
      </c>
      <c r="L233" s="23">
        <f t="shared" si="26"/>
        <v>0</v>
      </c>
      <c r="M233" s="24">
        <v>300</v>
      </c>
      <c r="N233" s="23">
        <f t="shared" si="27"/>
        <v>3</v>
      </c>
    </row>
    <row r="234" spans="1:14" x14ac:dyDescent="0.2">
      <c r="A234" s="37" t="s">
        <v>507</v>
      </c>
      <c r="B234" s="25">
        <f t="shared" si="21"/>
        <v>6</v>
      </c>
      <c r="C234" s="24" t="s">
        <v>113</v>
      </c>
      <c r="D234" s="23">
        <f t="shared" si="22"/>
        <v>0</v>
      </c>
      <c r="E234" s="24" t="s">
        <v>47</v>
      </c>
      <c r="F234" s="23">
        <f t="shared" si="23"/>
        <v>0</v>
      </c>
      <c r="G234" s="24" t="s">
        <v>87</v>
      </c>
      <c r="H234" s="23">
        <f t="shared" si="24"/>
        <v>0</v>
      </c>
      <c r="I234" s="24">
        <v>8</v>
      </c>
      <c r="J234" s="23">
        <f t="shared" si="25"/>
        <v>3</v>
      </c>
      <c r="K234" s="24" t="s">
        <v>36</v>
      </c>
      <c r="L234" s="23">
        <f t="shared" si="26"/>
        <v>0</v>
      </c>
      <c r="M234" s="24">
        <v>300</v>
      </c>
      <c r="N234" s="23">
        <f t="shared" si="27"/>
        <v>3</v>
      </c>
    </row>
    <row r="235" spans="1:14" x14ac:dyDescent="0.2">
      <c r="A235" s="37" t="s">
        <v>240</v>
      </c>
      <c r="B235" s="25">
        <f t="shared" si="21"/>
        <v>6</v>
      </c>
      <c r="C235" s="24" t="s">
        <v>45</v>
      </c>
      <c r="D235" s="23">
        <f t="shared" si="22"/>
        <v>0</v>
      </c>
      <c r="E235" s="24" t="s">
        <v>87</v>
      </c>
      <c r="F235" s="23">
        <f t="shared" si="23"/>
        <v>0</v>
      </c>
      <c r="G235" s="24" t="s">
        <v>110</v>
      </c>
      <c r="H235" s="23">
        <f t="shared" si="24"/>
        <v>0</v>
      </c>
      <c r="I235" s="24">
        <v>10</v>
      </c>
      <c r="J235" s="23">
        <f t="shared" si="25"/>
        <v>1</v>
      </c>
      <c r="K235" s="24" t="s">
        <v>78</v>
      </c>
      <c r="L235" s="23">
        <f t="shared" si="26"/>
        <v>0</v>
      </c>
      <c r="M235" s="24">
        <v>290</v>
      </c>
      <c r="N235" s="23">
        <f t="shared" si="27"/>
        <v>5</v>
      </c>
    </row>
    <row r="236" spans="1:14" x14ac:dyDescent="0.2">
      <c r="A236" s="37" t="s">
        <v>336</v>
      </c>
      <c r="B236" s="25">
        <f t="shared" si="21"/>
        <v>6</v>
      </c>
      <c r="C236" s="24" t="s">
        <v>113</v>
      </c>
      <c r="D236" s="23">
        <f t="shared" si="22"/>
        <v>0</v>
      </c>
      <c r="E236" s="24" t="s">
        <v>97</v>
      </c>
      <c r="F236" s="23">
        <f t="shared" si="23"/>
        <v>5</v>
      </c>
      <c r="G236" s="24" t="s">
        <v>47</v>
      </c>
      <c r="H236" s="23">
        <f t="shared" si="24"/>
        <v>0</v>
      </c>
      <c r="I236" s="24">
        <v>13</v>
      </c>
      <c r="J236" s="23">
        <f t="shared" si="25"/>
        <v>0</v>
      </c>
      <c r="K236" s="24" t="s">
        <v>34</v>
      </c>
      <c r="L236" s="23">
        <f t="shared" si="26"/>
        <v>0</v>
      </c>
      <c r="M236" s="24">
        <v>313</v>
      </c>
      <c r="N236" s="23">
        <f t="shared" si="27"/>
        <v>1</v>
      </c>
    </row>
    <row r="237" spans="1:14" x14ac:dyDescent="0.2">
      <c r="A237" s="37" t="s">
        <v>271</v>
      </c>
      <c r="B237" s="25">
        <f t="shared" si="21"/>
        <v>6</v>
      </c>
      <c r="C237" s="24" t="s">
        <v>97</v>
      </c>
      <c r="D237" s="23">
        <f t="shared" si="22"/>
        <v>0</v>
      </c>
      <c r="E237" s="24" t="s">
        <v>87</v>
      </c>
      <c r="F237" s="23">
        <f t="shared" si="23"/>
        <v>0</v>
      </c>
      <c r="G237" s="24" t="s">
        <v>47</v>
      </c>
      <c r="H237" s="23">
        <f t="shared" si="24"/>
        <v>0</v>
      </c>
      <c r="I237" s="24">
        <v>8</v>
      </c>
      <c r="J237" s="23">
        <f t="shared" si="25"/>
        <v>3</v>
      </c>
      <c r="K237" s="24" t="s">
        <v>36</v>
      </c>
      <c r="L237" s="23">
        <f t="shared" si="26"/>
        <v>0</v>
      </c>
      <c r="M237" s="24">
        <v>305</v>
      </c>
      <c r="N237" s="23">
        <f t="shared" si="27"/>
        <v>3</v>
      </c>
    </row>
    <row r="238" spans="1:14" x14ac:dyDescent="0.2">
      <c r="A238" s="37" t="s">
        <v>532</v>
      </c>
      <c r="B238" s="25">
        <f t="shared" si="21"/>
        <v>6</v>
      </c>
      <c r="C238" s="24" t="s">
        <v>97</v>
      </c>
      <c r="D238" s="23">
        <f t="shared" si="22"/>
        <v>0</v>
      </c>
      <c r="E238" s="24" t="s">
        <v>45</v>
      </c>
      <c r="F238" s="23">
        <f t="shared" si="23"/>
        <v>0</v>
      </c>
      <c r="G238" s="24" t="s">
        <v>110</v>
      </c>
      <c r="H238" s="23">
        <f t="shared" si="24"/>
        <v>0</v>
      </c>
      <c r="I238" s="24">
        <v>9</v>
      </c>
      <c r="J238" s="23">
        <f t="shared" si="25"/>
        <v>3</v>
      </c>
      <c r="K238" s="24" t="s">
        <v>34</v>
      </c>
      <c r="L238" s="23">
        <f t="shared" si="26"/>
        <v>0</v>
      </c>
      <c r="M238" s="24">
        <v>310</v>
      </c>
      <c r="N238" s="23">
        <f t="shared" si="27"/>
        <v>3</v>
      </c>
    </row>
    <row r="239" spans="1:14" x14ac:dyDescent="0.2">
      <c r="A239" s="37" t="s">
        <v>217</v>
      </c>
      <c r="B239" s="25">
        <f t="shared" si="21"/>
        <v>6</v>
      </c>
      <c r="C239" s="24" t="s">
        <v>47</v>
      </c>
      <c r="D239" s="23">
        <f t="shared" si="22"/>
        <v>0</v>
      </c>
      <c r="E239" s="24" t="s">
        <v>113</v>
      </c>
      <c r="F239" s="23">
        <f t="shared" si="23"/>
        <v>0</v>
      </c>
      <c r="G239" s="24" t="s">
        <v>110</v>
      </c>
      <c r="H239" s="23">
        <f t="shared" si="24"/>
        <v>0</v>
      </c>
      <c r="I239" s="24">
        <v>10</v>
      </c>
      <c r="J239" s="23">
        <f t="shared" si="25"/>
        <v>1</v>
      </c>
      <c r="K239" s="24" t="s">
        <v>34</v>
      </c>
      <c r="L239" s="23">
        <f t="shared" si="26"/>
        <v>0</v>
      </c>
      <c r="M239" s="24">
        <v>295</v>
      </c>
      <c r="N239" s="23">
        <f t="shared" si="27"/>
        <v>5</v>
      </c>
    </row>
    <row r="240" spans="1:14" x14ac:dyDescent="0.2">
      <c r="A240" s="37" t="s">
        <v>210</v>
      </c>
      <c r="B240" s="25">
        <f t="shared" si="21"/>
        <v>6</v>
      </c>
      <c r="C240" s="10" t="s">
        <v>47</v>
      </c>
      <c r="D240" s="23">
        <f t="shared" si="22"/>
        <v>0</v>
      </c>
      <c r="E240" s="10" t="s">
        <v>45</v>
      </c>
      <c r="F240" s="23">
        <f t="shared" si="23"/>
        <v>0</v>
      </c>
      <c r="G240" s="10" t="s">
        <v>110</v>
      </c>
      <c r="H240" s="23">
        <f t="shared" si="24"/>
        <v>0</v>
      </c>
      <c r="I240" s="10">
        <v>10</v>
      </c>
      <c r="J240" s="23">
        <f t="shared" si="25"/>
        <v>1</v>
      </c>
      <c r="K240" s="10" t="s">
        <v>34</v>
      </c>
      <c r="L240" s="23">
        <f t="shared" si="26"/>
        <v>0</v>
      </c>
      <c r="M240" s="10">
        <v>293</v>
      </c>
      <c r="N240" s="23">
        <f t="shared" si="27"/>
        <v>5</v>
      </c>
    </row>
    <row r="241" spans="1:14" x14ac:dyDescent="0.2">
      <c r="A241" s="37" t="s">
        <v>417</v>
      </c>
      <c r="B241" s="25">
        <f t="shared" si="21"/>
        <v>6</v>
      </c>
      <c r="C241" s="10" t="s">
        <v>87</v>
      </c>
      <c r="D241" s="23">
        <f t="shared" si="22"/>
        <v>0</v>
      </c>
      <c r="E241" s="10" t="s">
        <v>47</v>
      </c>
      <c r="F241" s="23">
        <f t="shared" si="23"/>
        <v>0</v>
      </c>
      <c r="G241" s="10" t="s">
        <v>45</v>
      </c>
      <c r="H241" s="23">
        <f t="shared" si="24"/>
        <v>5</v>
      </c>
      <c r="I241" s="10">
        <v>13</v>
      </c>
      <c r="J241" s="23">
        <f t="shared" si="25"/>
        <v>0</v>
      </c>
      <c r="K241" s="10" t="s">
        <v>36</v>
      </c>
      <c r="L241" s="23">
        <f t="shared" si="26"/>
        <v>0</v>
      </c>
      <c r="M241" s="10">
        <v>321</v>
      </c>
      <c r="N241" s="23">
        <f t="shared" si="27"/>
        <v>1</v>
      </c>
    </row>
    <row r="242" spans="1:14" x14ac:dyDescent="0.2">
      <c r="A242" s="37" t="s">
        <v>396</v>
      </c>
      <c r="B242" s="25">
        <f t="shared" si="21"/>
        <v>5</v>
      </c>
      <c r="C242" s="24" t="s">
        <v>47</v>
      </c>
      <c r="D242" s="23">
        <f t="shared" si="22"/>
        <v>0</v>
      </c>
      <c r="E242" s="24" t="s">
        <v>113</v>
      </c>
      <c r="F242" s="23">
        <f t="shared" si="23"/>
        <v>0</v>
      </c>
      <c r="G242" s="24" t="s">
        <v>87</v>
      </c>
      <c r="H242" s="23">
        <f t="shared" si="24"/>
        <v>0</v>
      </c>
      <c r="I242" s="24">
        <v>13</v>
      </c>
      <c r="J242" s="23">
        <f t="shared" si="25"/>
        <v>0</v>
      </c>
      <c r="K242" s="24" t="s">
        <v>34</v>
      </c>
      <c r="L242" s="23">
        <f t="shared" si="26"/>
        <v>0</v>
      </c>
      <c r="M242" s="24">
        <v>278</v>
      </c>
      <c r="N242" s="23">
        <f t="shared" si="27"/>
        <v>5</v>
      </c>
    </row>
    <row r="243" spans="1:14" x14ac:dyDescent="0.2">
      <c r="A243" s="37" t="s">
        <v>160</v>
      </c>
      <c r="B243" s="25">
        <f t="shared" si="21"/>
        <v>5</v>
      </c>
      <c r="C243" s="24" t="s">
        <v>87</v>
      </c>
      <c r="D243" s="23">
        <f t="shared" si="22"/>
        <v>0</v>
      </c>
      <c r="E243" s="24" t="s">
        <v>45</v>
      </c>
      <c r="F243" s="23">
        <f t="shared" si="23"/>
        <v>0</v>
      </c>
      <c r="G243" s="24" t="s">
        <v>47</v>
      </c>
      <c r="H243" s="23">
        <f t="shared" si="24"/>
        <v>0</v>
      </c>
      <c r="I243" s="24">
        <v>11</v>
      </c>
      <c r="J243" s="23">
        <f t="shared" si="25"/>
        <v>1</v>
      </c>
      <c r="K243" s="24" t="s">
        <v>37</v>
      </c>
      <c r="L243" s="23">
        <f t="shared" si="26"/>
        <v>3</v>
      </c>
      <c r="M243" s="24">
        <v>321</v>
      </c>
      <c r="N243" s="23">
        <f t="shared" si="27"/>
        <v>1</v>
      </c>
    </row>
    <row r="244" spans="1:14" x14ac:dyDescent="0.2">
      <c r="A244" s="37" t="s">
        <v>409</v>
      </c>
      <c r="B244" s="25">
        <f t="shared" si="21"/>
        <v>5</v>
      </c>
      <c r="C244" s="24" t="s">
        <v>47</v>
      </c>
      <c r="D244" s="23">
        <f t="shared" si="22"/>
        <v>0</v>
      </c>
      <c r="E244" s="24" t="s">
        <v>97</v>
      </c>
      <c r="F244" s="23">
        <f t="shared" si="23"/>
        <v>5</v>
      </c>
      <c r="G244" s="24" t="s">
        <v>113</v>
      </c>
      <c r="H244" s="23">
        <f t="shared" si="24"/>
        <v>0</v>
      </c>
      <c r="I244" s="24">
        <v>14</v>
      </c>
      <c r="J244" s="23">
        <f t="shared" si="25"/>
        <v>0</v>
      </c>
      <c r="K244" s="24" t="s">
        <v>36</v>
      </c>
      <c r="L244" s="23">
        <f t="shared" si="26"/>
        <v>0</v>
      </c>
      <c r="M244" s="24">
        <v>182</v>
      </c>
      <c r="N244" s="23">
        <f t="shared" si="27"/>
        <v>0</v>
      </c>
    </row>
    <row r="245" spans="1:14" x14ac:dyDescent="0.2">
      <c r="A245" s="37" t="s">
        <v>159</v>
      </c>
      <c r="B245" s="25">
        <f t="shared" si="21"/>
        <v>5</v>
      </c>
      <c r="C245" s="10" t="s">
        <v>45</v>
      </c>
      <c r="D245" s="23">
        <f t="shared" si="22"/>
        <v>0</v>
      </c>
      <c r="E245" s="10" t="s">
        <v>113</v>
      </c>
      <c r="F245" s="23">
        <f t="shared" si="23"/>
        <v>0</v>
      </c>
      <c r="G245" s="10" t="s">
        <v>47</v>
      </c>
      <c r="H245" s="23">
        <f t="shared" si="24"/>
        <v>0</v>
      </c>
      <c r="I245" s="10">
        <v>10</v>
      </c>
      <c r="J245" s="23">
        <f t="shared" si="25"/>
        <v>1</v>
      </c>
      <c r="K245" s="10" t="s">
        <v>37</v>
      </c>
      <c r="L245" s="23">
        <f t="shared" si="26"/>
        <v>3</v>
      </c>
      <c r="M245" s="10">
        <v>315</v>
      </c>
      <c r="N245" s="23">
        <f t="shared" si="27"/>
        <v>1</v>
      </c>
    </row>
    <row r="246" spans="1:14" x14ac:dyDescent="0.2">
      <c r="A246" s="37" t="s">
        <v>675</v>
      </c>
      <c r="B246" s="25">
        <f t="shared" si="21"/>
        <v>4</v>
      </c>
      <c r="C246" s="24" t="s">
        <v>47</v>
      </c>
      <c r="D246" s="23">
        <f t="shared" si="22"/>
        <v>0</v>
      </c>
      <c r="E246" s="24" t="s">
        <v>113</v>
      </c>
      <c r="F246" s="23">
        <f t="shared" si="23"/>
        <v>0</v>
      </c>
      <c r="G246" s="24" t="s">
        <v>87</v>
      </c>
      <c r="H246" s="23">
        <f t="shared" si="24"/>
        <v>0</v>
      </c>
      <c r="I246" s="24">
        <v>9</v>
      </c>
      <c r="J246" s="23">
        <f t="shared" si="25"/>
        <v>3</v>
      </c>
      <c r="K246" s="24" t="s">
        <v>36</v>
      </c>
      <c r="L246" s="23">
        <f t="shared" si="26"/>
        <v>0</v>
      </c>
      <c r="M246" s="24">
        <v>325</v>
      </c>
      <c r="N246" s="23">
        <f t="shared" si="27"/>
        <v>1</v>
      </c>
    </row>
    <row r="247" spans="1:14" x14ac:dyDescent="0.2">
      <c r="A247" s="37" t="s">
        <v>501</v>
      </c>
      <c r="B247" s="25">
        <f t="shared" si="21"/>
        <v>4</v>
      </c>
      <c r="C247" s="24" t="s">
        <v>97</v>
      </c>
      <c r="D247" s="23">
        <f t="shared" si="22"/>
        <v>0</v>
      </c>
      <c r="E247" s="24" t="s">
        <v>47</v>
      </c>
      <c r="F247" s="23">
        <f t="shared" si="23"/>
        <v>0</v>
      </c>
      <c r="G247" s="24" t="s">
        <v>110</v>
      </c>
      <c r="H247" s="23">
        <f t="shared" si="24"/>
        <v>0</v>
      </c>
      <c r="I247" s="24">
        <v>9</v>
      </c>
      <c r="J247" s="23">
        <f t="shared" si="25"/>
        <v>3</v>
      </c>
      <c r="K247" s="24" t="s">
        <v>34</v>
      </c>
      <c r="L247" s="23">
        <f t="shared" si="26"/>
        <v>0</v>
      </c>
      <c r="M247" s="24">
        <v>323</v>
      </c>
      <c r="N247" s="23">
        <f t="shared" si="27"/>
        <v>1</v>
      </c>
    </row>
    <row r="248" spans="1:14" x14ac:dyDescent="0.2">
      <c r="A248" s="37" t="s">
        <v>201</v>
      </c>
      <c r="B248" s="25">
        <f t="shared" si="21"/>
        <v>4</v>
      </c>
      <c r="C248" s="24" t="s">
        <v>97</v>
      </c>
      <c r="D248" s="23">
        <f t="shared" si="22"/>
        <v>0</v>
      </c>
      <c r="E248" s="24" t="s">
        <v>113</v>
      </c>
      <c r="F248" s="23">
        <f t="shared" si="23"/>
        <v>0</v>
      </c>
      <c r="G248" s="24" t="s">
        <v>47</v>
      </c>
      <c r="H248" s="23">
        <f t="shared" si="24"/>
        <v>0</v>
      </c>
      <c r="I248" s="24">
        <v>9</v>
      </c>
      <c r="J248" s="23">
        <f t="shared" si="25"/>
        <v>3</v>
      </c>
      <c r="K248" s="24" t="s">
        <v>36</v>
      </c>
      <c r="L248" s="23">
        <f t="shared" si="26"/>
        <v>0</v>
      </c>
      <c r="M248" s="24">
        <v>320</v>
      </c>
      <c r="N248" s="23">
        <f t="shared" si="27"/>
        <v>1</v>
      </c>
    </row>
    <row r="249" spans="1:14" x14ac:dyDescent="0.2">
      <c r="A249" s="37" t="s">
        <v>564</v>
      </c>
      <c r="B249" s="25">
        <f t="shared" si="21"/>
        <v>4</v>
      </c>
      <c r="C249" s="24" t="s">
        <v>97</v>
      </c>
      <c r="D249" s="23">
        <f t="shared" si="22"/>
        <v>0</v>
      </c>
      <c r="E249" s="24" t="s">
        <v>113</v>
      </c>
      <c r="F249" s="23">
        <f t="shared" si="23"/>
        <v>0</v>
      </c>
      <c r="G249" s="24" t="s">
        <v>87</v>
      </c>
      <c r="H249" s="23">
        <f t="shared" si="24"/>
        <v>0</v>
      </c>
      <c r="I249" s="24">
        <v>8</v>
      </c>
      <c r="J249" s="23">
        <f t="shared" si="25"/>
        <v>3</v>
      </c>
      <c r="K249" s="24" t="s">
        <v>36</v>
      </c>
      <c r="L249" s="23">
        <f t="shared" si="26"/>
        <v>0</v>
      </c>
      <c r="M249" s="24">
        <v>325</v>
      </c>
      <c r="N249" s="23">
        <f t="shared" si="27"/>
        <v>1</v>
      </c>
    </row>
    <row r="250" spans="1:14" x14ac:dyDescent="0.2">
      <c r="A250" s="37" t="s">
        <v>653</v>
      </c>
      <c r="B250" s="25">
        <f t="shared" si="21"/>
        <v>4</v>
      </c>
      <c r="C250" s="24" t="s">
        <v>97</v>
      </c>
      <c r="D250" s="23">
        <f t="shared" si="22"/>
        <v>0</v>
      </c>
      <c r="E250" s="24" t="s">
        <v>113</v>
      </c>
      <c r="F250" s="23">
        <f t="shared" si="23"/>
        <v>0</v>
      </c>
      <c r="G250" s="24" t="s">
        <v>87</v>
      </c>
      <c r="H250" s="23">
        <f t="shared" si="24"/>
        <v>0</v>
      </c>
      <c r="I250" s="24">
        <v>10</v>
      </c>
      <c r="J250" s="23">
        <f t="shared" si="25"/>
        <v>1</v>
      </c>
      <c r="K250" s="24" t="s">
        <v>36</v>
      </c>
      <c r="L250" s="23">
        <f t="shared" si="26"/>
        <v>0</v>
      </c>
      <c r="M250" s="24">
        <v>311</v>
      </c>
      <c r="N250" s="23">
        <f t="shared" si="27"/>
        <v>3</v>
      </c>
    </row>
    <row r="251" spans="1:14" x14ac:dyDescent="0.2">
      <c r="A251" s="37" t="s">
        <v>292</v>
      </c>
      <c r="B251" s="25">
        <f t="shared" si="21"/>
        <v>4</v>
      </c>
      <c r="C251" s="24" t="s">
        <v>47</v>
      </c>
      <c r="D251" s="23">
        <f t="shared" si="22"/>
        <v>0</v>
      </c>
      <c r="E251" s="24" t="s">
        <v>110</v>
      </c>
      <c r="F251" s="23">
        <f t="shared" si="23"/>
        <v>0</v>
      </c>
      <c r="G251" s="24" t="s">
        <v>113</v>
      </c>
      <c r="H251" s="23">
        <f t="shared" si="24"/>
        <v>0</v>
      </c>
      <c r="I251" s="24">
        <v>12</v>
      </c>
      <c r="J251" s="23">
        <f t="shared" si="25"/>
        <v>1</v>
      </c>
      <c r="K251" s="24" t="s">
        <v>36</v>
      </c>
      <c r="L251" s="23">
        <f t="shared" si="26"/>
        <v>0</v>
      </c>
      <c r="M251" s="24">
        <v>300</v>
      </c>
      <c r="N251" s="23">
        <f t="shared" si="27"/>
        <v>3</v>
      </c>
    </row>
    <row r="252" spans="1:14" x14ac:dyDescent="0.2">
      <c r="A252" s="37" t="s">
        <v>276</v>
      </c>
      <c r="B252" s="25">
        <f t="shared" si="21"/>
        <v>4</v>
      </c>
      <c r="C252" s="24" t="s">
        <v>97</v>
      </c>
      <c r="D252" s="23">
        <f t="shared" si="22"/>
        <v>0</v>
      </c>
      <c r="E252" s="24" t="s">
        <v>47</v>
      </c>
      <c r="F252" s="23">
        <f t="shared" si="23"/>
        <v>0</v>
      </c>
      <c r="G252" s="24" t="s">
        <v>110</v>
      </c>
      <c r="H252" s="23">
        <f t="shared" si="24"/>
        <v>0</v>
      </c>
      <c r="I252" s="24">
        <v>9</v>
      </c>
      <c r="J252" s="23">
        <f t="shared" si="25"/>
        <v>3</v>
      </c>
      <c r="K252" s="24" t="s">
        <v>36</v>
      </c>
      <c r="L252" s="23">
        <f t="shared" si="26"/>
        <v>0</v>
      </c>
      <c r="M252" s="24">
        <v>320</v>
      </c>
      <c r="N252" s="23">
        <f t="shared" si="27"/>
        <v>1</v>
      </c>
    </row>
    <row r="253" spans="1:14" x14ac:dyDescent="0.2">
      <c r="A253" s="37" t="s">
        <v>650</v>
      </c>
      <c r="B253" s="25">
        <f t="shared" si="21"/>
        <v>4</v>
      </c>
      <c r="C253" s="24" t="s">
        <v>97</v>
      </c>
      <c r="D253" s="23">
        <f t="shared" si="22"/>
        <v>0</v>
      </c>
      <c r="E253" s="24" t="s">
        <v>47</v>
      </c>
      <c r="F253" s="23">
        <f t="shared" si="23"/>
        <v>0</v>
      </c>
      <c r="G253" s="24" t="s">
        <v>110</v>
      </c>
      <c r="H253" s="23">
        <f t="shared" si="24"/>
        <v>0</v>
      </c>
      <c r="I253" s="24">
        <v>9</v>
      </c>
      <c r="J253" s="23">
        <f t="shared" si="25"/>
        <v>3</v>
      </c>
      <c r="K253" s="24" t="s">
        <v>36</v>
      </c>
      <c r="L253" s="23">
        <f t="shared" si="26"/>
        <v>0</v>
      </c>
      <c r="M253" s="24">
        <v>322</v>
      </c>
      <c r="N253" s="23">
        <f t="shared" si="27"/>
        <v>1</v>
      </c>
    </row>
    <row r="254" spans="1:14" x14ac:dyDescent="0.2">
      <c r="A254" s="37" t="s">
        <v>337</v>
      </c>
      <c r="B254" s="25">
        <f t="shared" si="21"/>
        <v>4</v>
      </c>
      <c r="C254" s="24" t="s">
        <v>97</v>
      </c>
      <c r="D254" s="23">
        <f t="shared" si="22"/>
        <v>0</v>
      </c>
      <c r="E254" s="24" t="s">
        <v>87</v>
      </c>
      <c r="F254" s="23">
        <f t="shared" si="23"/>
        <v>0</v>
      </c>
      <c r="G254" s="24" t="s">
        <v>47</v>
      </c>
      <c r="H254" s="23">
        <f t="shared" si="24"/>
        <v>0</v>
      </c>
      <c r="I254" s="24">
        <v>9</v>
      </c>
      <c r="J254" s="23">
        <f t="shared" si="25"/>
        <v>3</v>
      </c>
      <c r="K254" s="24" t="s">
        <v>36</v>
      </c>
      <c r="L254" s="23">
        <f t="shared" si="26"/>
        <v>0</v>
      </c>
      <c r="M254" s="24">
        <v>320</v>
      </c>
      <c r="N254" s="23">
        <f t="shared" si="27"/>
        <v>1</v>
      </c>
    </row>
    <row r="255" spans="1:14" x14ac:dyDescent="0.2">
      <c r="A255" s="37" t="s">
        <v>257</v>
      </c>
      <c r="B255" s="25">
        <f t="shared" si="21"/>
        <v>4</v>
      </c>
      <c r="C255" s="24" t="s">
        <v>97</v>
      </c>
      <c r="D255" s="23">
        <f t="shared" si="22"/>
        <v>0</v>
      </c>
      <c r="E255" s="24" t="s">
        <v>45</v>
      </c>
      <c r="F255" s="23">
        <f t="shared" si="23"/>
        <v>0</v>
      </c>
      <c r="G255" s="24" t="s">
        <v>110</v>
      </c>
      <c r="H255" s="23">
        <f t="shared" si="24"/>
        <v>0</v>
      </c>
      <c r="I255" s="24">
        <v>9</v>
      </c>
      <c r="J255" s="23">
        <f t="shared" si="25"/>
        <v>3</v>
      </c>
      <c r="K255" s="24" t="s">
        <v>36</v>
      </c>
      <c r="L255" s="23">
        <f t="shared" si="26"/>
        <v>0</v>
      </c>
      <c r="M255" s="24">
        <v>318</v>
      </c>
      <c r="N255" s="23">
        <f t="shared" si="27"/>
        <v>1</v>
      </c>
    </row>
    <row r="256" spans="1:14" x14ac:dyDescent="0.2">
      <c r="A256" s="37" t="s">
        <v>403</v>
      </c>
      <c r="B256" s="25">
        <f t="shared" si="21"/>
        <v>4</v>
      </c>
      <c r="C256" s="24" t="s">
        <v>97</v>
      </c>
      <c r="D256" s="23">
        <f t="shared" si="22"/>
        <v>0</v>
      </c>
      <c r="E256" s="24" t="s">
        <v>87</v>
      </c>
      <c r="F256" s="23">
        <f t="shared" si="23"/>
        <v>0</v>
      </c>
      <c r="G256" s="24" t="s">
        <v>47</v>
      </c>
      <c r="H256" s="23">
        <f t="shared" si="24"/>
        <v>0</v>
      </c>
      <c r="I256" s="24">
        <v>9</v>
      </c>
      <c r="J256" s="23">
        <f t="shared" si="25"/>
        <v>3</v>
      </c>
      <c r="K256" s="24" t="s">
        <v>34</v>
      </c>
      <c r="L256" s="23">
        <f t="shared" si="26"/>
        <v>0</v>
      </c>
      <c r="M256" s="24">
        <v>320</v>
      </c>
      <c r="N256" s="23">
        <f t="shared" si="27"/>
        <v>1</v>
      </c>
    </row>
    <row r="257" spans="1:14" x14ac:dyDescent="0.2">
      <c r="A257" s="37" t="s">
        <v>139</v>
      </c>
      <c r="B257" s="25">
        <f t="shared" si="21"/>
        <v>4</v>
      </c>
      <c r="C257" s="24" t="s">
        <v>97</v>
      </c>
      <c r="D257" s="23">
        <f t="shared" si="22"/>
        <v>0</v>
      </c>
      <c r="E257" s="24" t="s">
        <v>113</v>
      </c>
      <c r="F257" s="23">
        <f t="shared" si="23"/>
        <v>0</v>
      </c>
      <c r="G257" s="24" t="s">
        <v>47</v>
      </c>
      <c r="H257" s="23">
        <f t="shared" si="24"/>
        <v>0</v>
      </c>
      <c r="I257" s="24">
        <v>9</v>
      </c>
      <c r="J257" s="23">
        <f t="shared" si="25"/>
        <v>3</v>
      </c>
      <c r="K257" s="24" t="s">
        <v>36</v>
      </c>
      <c r="L257" s="23">
        <f t="shared" si="26"/>
        <v>0</v>
      </c>
      <c r="M257" s="24">
        <v>328</v>
      </c>
      <c r="N257" s="23">
        <f t="shared" si="27"/>
        <v>1</v>
      </c>
    </row>
    <row r="258" spans="1:14" x14ac:dyDescent="0.2">
      <c r="A258" s="37" t="s">
        <v>585</v>
      </c>
      <c r="B258" s="25">
        <f t="shared" si="21"/>
        <v>4</v>
      </c>
      <c r="C258" s="24" t="s">
        <v>97</v>
      </c>
      <c r="D258" s="23">
        <f t="shared" si="22"/>
        <v>0</v>
      </c>
      <c r="E258" s="24" t="s">
        <v>113</v>
      </c>
      <c r="F258" s="23">
        <f t="shared" si="23"/>
        <v>0</v>
      </c>
      <c r="G258" s="24" t="s">
        <v>47</v>
      </c>
      <c r="H258" s="23">
        <f t="shared" si="24"/>
        <v>0</v>
      </c>
      <c r="I258" s="24">
        <v>10</v>
      </c>
      <c r="J258" s="23">
        <f t="shared" si="25"/>
        <v>1</v>
      </c>
      <c r="K258" s="24" t="s">
        <v>36</v>
      </c>
      <c r="L258" s="23">
        <f t="shared" si="26"/>
        <v>0</v>
      </c>
      <c r="M258" s="24">
        <v>310</v>
      </c>
      <c r="N258" s="23">
        <f t="shared" si="27"/>
        <v>3</v>
      </c>
    </row>
    <row r="259" spans="1:14" x14ac:dyDescent="0.2">
      <c r="A259" s="37" t="s">
        <v>325</v>
      </c>
      <c r="B259" s="25">
        <f t="shared" si="21"/>
        <v>4</v>
      </c>
      <c r="C259" s="24" t="s">
        <v>97</v>
      </c>
      <c r="D259" s="23">
        <f t="shared" si="22"/>
        <v>0</v>
      </c>
      <c r="E259" s="24" t="s">
        <v>113</v>
      </c>
      <c r="F259" s="23">
        <f t="shared" si="23"/>
        <v>0</v>
      </c>
      <c r="G259" s="24" t="s">
        <v>110</v>
      </c>
      <c r="H259" s="23">
        <f t="shared" si="24"/>
        <v>0</v>
      </c>
      <c r="I259" s="24">
        <v>8</v>
      </c>
      <c r="J259" s="23">
        <f t="shared" si="25"/>
        <v>3</v>
      </c>
      <c r="K259" s="24" t="s">
        <v>36</v>
      </c>
      <c r="L259" s="23">
        <f t="shared" si="26"/>
        <v>0</v>
      </c>
      <c r="M259" s="24">
        <v>328</v>
      </c>
      <c r="N259" s="23">
        <f t="shared" si="27"/>
        <v>1</v>
      </c>
    </row>
    <row r="260" spans="1:14" x14ac:dyDescent="0.2">
      <c r="A260" s="37" t="s">
        <v>423</v>
      </c>
      <c r="B260" s="25">
        <f t="shared" si="21"/>
        <v>4</v>
      </c>
      <c r="C260" s="24" t="s">
        <v>113</v>
      </c>
      <c r="D260" s="23">
        <f t="shared" si="22"/>
        <v>0</v>
      </c>
      <c r="E260" s="24" t="s">
        <v>47</v>
      </c>
      <c r="F260" s="23">
        <f t="shared" si="23"/>
        <v>0</v>
      </c>
      <c r="G260" s="24" t="s">
        <v>87</v>
      </c>
      <c r="H260" s="23">
        <f t="shared" si="24"/>
        <v>0</v>
      </c>
      <c r="I260" s="24">
        <v>9</v>
      </c>
      <c r="J260" s="23">
        <f t="shared" si="25"/>
        <v>3</v>
      </c>
      <c r="K260" s="24" t="s">
        <v>34</v>
      </c>
      <c r="L260" s="23">
        <f t="shared" si="26"/>
        <v>0</v>
      </c>
      <c r="M260" s="24">
        <v>325</v>
      </c>
      <c r="N260" s="23">
        <f t="shared" si="27"/>
        <v>1</v>
      </c>
    </row>
    <row r="261" spans="1:14" x14ac:dyDescent="0.2">
      <c r="A261" s="37" t="s">
        <v>394</v>
      </c>
      <c r="B261" s="25">
        <f t="shared" ref="B261:B311" si="28">D261+F261+H261+J261+L261+N261</f>
        <v>4</v>
      </c>
      <c r="C261" s="24" t="s">
        <v>87</v>
      </c>
      <c r="D261" s="23">
        <f t="shared" ref="D261:D311" si="29">IF(C261=C$3, 5,) + IF(AND(C261=E$3, E261=C$3), 2.5, 0)</f>
        <v>0</v>
      </c>
      <c r="E261" s="24" t="s">
        <v>113</v>
      </c>
      <c r="F261" s="23">
        <f t="shared" ref="F261:F311" si="30">IF(E261=E$3,5, 0) + IF(AND(E261=C$3, C261=E$3), 2.5, 0)</f>
        <v>0</v>
      </c>
      <c r="G261" s="24" t="s">
        <v>97</v>
      </c>
      <c r="H261" s="23">
        <f t="shared" ref="H261:H311" si="31">IF(G261=G$3, 5, 0)</f>
        <v>0</v>
      </c>
      <c r="I261" s="24">
        <v>10</v>
      </c>
      <c r="J261" s="23">
        <f t="shared" ref="J261:J311" si="32">IF(I261=I$3, 5, 0) + IF(AND(I261&gt;=(I$3-2), I261&lt;=(I$3+2), I261&lt;&gt;I$3), 3, 0) + IF(AND(I261&gt;=(I$3-5), I261&lt;(I$3-2)), 1, 0) + IF(AND(I261&gt;(I$3+2), I261&lt;=(I$3+5)), 1, 0)</f>
        <v>1</v>
      </c>
      <c r="K261" s="24" t="s">
        <v>36</v>
      </c>
      <c r="L261" s="23">
        <f t="shared" ref="L261:L311" si="33">IF(K261=K$3, 3, 0)</f>
        <v>0</v>
      </c>
      <c r="M261" s="24">
        <v>310</v>
      </c>
      <c r="N261" s="23">
        <f t="shared" ref="N261:N311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37" t="s">
        <v>429</v>
      </c>
      <c r="B262" s="25">
        <f t="shared" si="28"/>
        <v>4</v>
      </c>
      <c r="C262" s="24" t="s">
        <v>97</v>
      </c>
      <c r="D262" s="23">
        <f t="shared" si="29"/>
        <v>0</v>
      </c>
      <c r="E262" s="24" t="s">
        <v>45</v>
      </c>
      <c r="F262" s="23">
        <f t="shared" si="30"/>
        <v>0</v>
      </c>
      <c r="G262" s="24" t="s">
        <v>47</v>
      </c>
      <c r="H262" s="23">
        <f t="shared" si="31"/>
        <v>0</v>
      </c>
      <c r="I262" s="24">
        <v>9</v>
      </c>
      <c r="J262" s="23">
        <f t="shared" si="32"/>
        <v>3</v>
      </c>
      <c r="K262" s="24" t="s">
        <v>36</v>
      </c>
      <c r="L262" s="23">
        <f t="shared" si="33"/>
        <v>0</v>
      </c>
      <c r="M262" s="24">
        <v>321</v>
      </c>
      <c r="N262" s="23">
        <f t="shared" si="34"/>
        <v>1</v>
      </c>
    </row>
    <row r="263" spans="1:14" x14ac:dyDescent="0.2">
      <c r="A263" s="37" t="s">
        <v>418</v>
      </c>
      <c r="B263" s="25">
        <f t="shared" si="28"/>
        <v>4</v>
      </c>
      <c r="C263" s="24" t="s">
        <v>97</v>
      </c>
      <c r="D263" s="23">
        <f t="shared" si="29"/>
        <v>0</v>
      </c>
      <c r="E263" s="24" t="s">
        <v>45</v>
      </c>
      <c r="F263" s="23">
        <f t="shared" si="30"/>
        <v>0</v>
      </c>
      <c r="G263" s="24" t="s">
        <v>113</v>
      </c>
      <c r="H263" s="23">
        <f t="shared" si="31"/>
        <v>0</v>
      </c>
      <c r="I263" s="24">
        <v>8</v>
      </c>
      <c r="J263" s="23">
        <f t="shared" si="32"/>
        <v>3</v>
      </c>
      <c r="K263" s="24" t="s">
        <v>36</v>
      </c>
      <c r="L263" s="23">
        <f t="shared" si="33"/>
        <v>0</v>
      </c>
      <c r="M263" s="24">
        <v>320</v>
      </c>
      <c r="N263" s="23">
        <f t="shared" si="34"/>
        <v>1</v>
      </c>
    </row>
    <row r="264" spans="1:14" x14ac:dyDescent="0.2">
      <c r="A264" s="37" t="s">
        <v>346</v>
      </c>
      <c r="B264" s="25">
        <f t="shared" si="28"/>
        <v>4</v>
      </c>
      <c r="C264" s="24" t="s">
        <v>87</v>
      </c>
      <c r="D264" s="23">
        <f t="shared" si="29"/>
        <v>0</v>
      </c>
      <c r="E264" s="24" t="s">
        <v>45</v>
      </c>
      <c r="F264" s="23">
        <f t="shared" si="30"/>
        <v>0</v>
      </c>
      <c r="G264" s="24" t="s">
        <v>47</v>
      </c>
      <c r="H264" s="23">
        <f t="shared" si="31"/>
        <v>0</v>
      </c>
      <c r="I264" s="24">
        <v>8</v>
      </c>
      <c r="J264" s="23">
        <f t="shared" si="32"/>
        <v>3</v>
      </c>
      <c r="K264" s="24" t="s">
        <v>36</v>
      </c>
      <c r="L264" s="23">
        <f t="shared" si="33"/>
        <v>0</v>
      </c>
      <c r="M264" s="24">
        <v>317</v>
      </c>
      <c r="N264" s="23">
        <f t="shared" si="34"/>
        <v>1</v>
      </c>
    </row>
    <row r="265" spans="1:14" x14ac:dyDescent="0.2">
      <c r="A265" s="37" t="s">
        <v>383</v>
      </c>
      <c r="B265" s="25">
        <f t="shared" si="28"/>
        <v>4</v>
      </c>
      <c r="C265" s="24" t="s">
        <v>97</v>
      </c>
      <c r="D265" s="23">
        <f t="shared" si="29"/>
        <v>0</v>
      </c>
      <c r="E265" s="24" t="s">
        <v>47</v>
      </c>
      <c r="F265" s="23">
        <f t="shared" si="30"/>
        <v>0</v>
      </c>
      <c r="G265" s="24" t="s">
        <v>110</v>
      </c>
      <c r="H265" s="23">
        <f t="shared" si="31"/>
        <v>0</v>
      </c>
      <c r="I265" s="24">
        <v>9</v>
      </c>
      <c r="J265" s="23">
        <f t="shared" si="32"/>
        <v>3</v>
      </c>
      <c r="K265" s="24" t="s">
        <v>36</v>
      </c>
      <c r="L265" s="23">
        <f t="shared" si="33"/>
        <v>0</v>
      </c>
      <c r="M265" s="24">
        <v>320</v>
      </c>
      <c r="N265" s="23">
        <f t="shared" si="34"/>
        <v>1</v>
      </c>
    </row>
    <row r="266" spans="1:14" x14ac:dyDescent="0.2">
      <c r="A266" s="37" t="s">
        <v>148</v>
      </c>
      <c r="B266" s="25">
        <f t="shared" si="28"/>
        <v>4</v>
      </c>
      <c r="C266" s="24" t="s">
        <v>97</v>
      </c>
      <c r="D266" s="23">
        <f t="shared" si="29"/>
        <v>0</v>
      </c>
      <c r="E266" s="24" t="s">
        <v>113</v>
      </c>
      <c r="F266" s="23">
        <f t="shared" si="30"/>
        <v>0</v>
      </c>
      <c r="G266" s="24" t="s">
        <v>87</v>
      </c>
      <c r="H266" s="23">
        <f t="shared" si="31"/>
        <v>0</v>
      </c>
      <c r="I266" s="24">
        <v>8</v>
      </c>
      <c r="J266" s="23">
        <f t="shared" si="32"/>
        <v>3</v>
      </c>
      <c r="K266" s="24" t="s">
        <v>36</v>
      </c>
      <c r="L266" s="23">
        <f t="shared" si="33"/>
        <v>0</v>
      </c>
      <c r="M266" s="24">
        <v>313</v>
      </c>
      <c r="N266" s="23">
        <f t="shared" si="34"/>
        <v>1</v>
      </c>
    </row>
    <row r="267" spans="1:14" x14ac:dyDescent="0.2">
      <c r="A267" s="37" t="s">
        <v>376</v>
      </c>
      <c r="B267" s="25">
        <f t="shared" si="28"/>
        <v>4</v>
      </c>
      <c r="C267" s="24" t="s">
        <v>97</v>
      </c>
      <c r="D267" s="23">
        <f t="shared" si="29"/>
        <v>0</v>
      </c>
      <c r="E267" s="24" t="s">
        <v>47</v>
      </c>
      <c r="F267" s="23">
        <f t="shared" si="30"/>
        <v>0</v>
      </c>
      <c r="G267" s="24" t="s">
        <v>110</v>
      </c>
      <c r="H267" s="23">
        <f t="shared" si="31"/>
        <v>0</v>
      </c>
      <c r="I267" s="24">
        <v>9</v>
      </c>
      <c r="J267" s="23">
        <f t="shared" si="32"/>
        <v>3</v>
      </c>
      <c r="K267" s="24" t="s">
        <v>78</v>
      </c>
      <c r="L267" s="23">
        <f t="shared" si="33"/>
        <v>0</v>
      </c>
      <c r="M267" s="24">
        <v>318</v>
      </c>
      <c r="N267" s="23">
        <f t="shared" si="34"/>
        <v>1</v>
      </c>
    </row>
    <row r="268" spans="1:14" x14ac:dyDescent="0.2">
      <c r="A268" s="37" t="s">
        <v>456</v>
      </c>
      <c r="B268" s="25">
        <f t="shared" si="28"/>
        <v>4</v>
      </c>
      <c r="C268" s="10" t="s">
        <v>97</v>
      </c>
      <c r="D268" s="23">
        <f t="shared" si="29"/>
        <v>0</v>
      </c>
      <c r="E268" s="10" t="s">
        <v>45</v>
      </c>
      <c r="F268" s="23">
        <f t="shared" si="30"/>
        <v>0</v>
      </c>
      <c r="G268" s="10" t="s">
        <v>87</v>
      </c>
      <c r="H268" s="23">
        <f t="shared" si="31"/>
        <v>0</v>
      </c>
      <c r="I268" s="10">
        <v>9</v>
      </c>
      <c r="J268" s="23">
        <f t="shared" si="32"/>
        <v>3</v>
      </c>
      <c r="K268" s="10" t="s">
        <v>36</v>
      </c>
      <c r="L268" s="23">
        <f t="shared" si="33"/>
        <v>0</v>
      </c>
      <c r="M268" s="10">
        <v>320</v>
      </c>
      <c r="N268" s="23">
        <f t="shared" si="34"/>
        <v>1</v>
      </c>
    </row>
    <row r="269" spans="1:14" x14ac:dyDescent="0.2">
      <c r="A269" s="37" t="s">
        <v>187</v>
      </c>
      <c r="B269" s="25">
        <f t="shared" si="28"/>
        <v>3</v>
      </c>
      <c r="C269" s="24" t="s">
        <v>47</v>
      </c>
      <c r="D269" s="23">
        <f t="shared" si="29"/>
        <v>0</v>
      </c>
      <c r="E269" s="24" t="s">
        <v>87</v>
      </c>
      <c r="F269" s="23">
        <f t="shared" si="30"/>
        <v>0</v>
      </c>
      <c r="G269" s="24" t="s">
        <v>110</v>
      </c>
      <c r="H269" s="23">
        <f t="shared" si="31"/>
        <v>0</v>
      </c>
      <c r="I269" s="24">
        <v>13</v>
      </c>
      <c r="J269" s="23">
        <f t="shared" si="32"/>
        <v>0</v>
      </c>
      <c r="K269" s="24" t="s">
        <v>34</v>
      </c>
      <c r="L269" s="23">
        <f t="shared" si="33"/>
        <v>0</v>
      </c>
      <c r="M269" s="24">
        <v>267</v>
      </c>
      <c r="N269" s="23">
        <f t="shared" si="34"/>
        <v>3</v>
      </c>
    </row>
    <row r="270" spans="1:14" x14ac:dyDescent="0.2">
      <c r="A270" s="37" t="s">
        <v>442</v>
      </c>
      <c r="B270" s="25">
        <f t="shared" si="28"/>
        <v>3</v>
      </c>
      <c r="C270" s="24" t="s">
        <v>97</v>
      </c>
      <c r="D270" s="23">
        <f t="shared" si="29"/>
        <v>0</v>
      </c>
      <c r="E270" s="24" t="s">
        <v>87</v>
      </c>
      <c r="F270" s="23">
        <f t="shared" si="30"/>
        <v>0</v>
      </c>
      <c r="G270" s="24" t="s">
        <v>113</v>
      </c>
      <c r="H270" s="23">
        <f t="shared" si="31"/>
        <v>0</v>
      </c>
      <c r="I270" s="24">
        <v>9</v>
      </c>
      <c r="J270" s="23">
        <f t="shared" si="32"/>
        <v>3</v>
      </c>
      <c r="K270" s="24" t="s">
        <v>36</v>
      </c>
      <c r="L270" s="23">
        <f t="shared" si="33"/>
        <v>0</v>
      </c>
      <c r="M270" s="24">
        <v>345</v>
      </c>
      <c r="N270" s="23">
        <f t="shared" si="34"/>
        <v>0</v>
      </c>
    </row>
    <row r="271" spans="1:14" x14ac:dyDescent="0.2">
      <c r="A271" s="37" t="s">
        <v>545</v>
      </c>
      <c r="B271" s="25">
        <f t="shared" si="28"/>
        <v>3</v>
      </c>
      <c r="C271" s="10" t="s">
        <v>97</v>
      </c>
      <c r="D271" s="23">
        <f t="shared" si="29"/>
        <v>0</v>
      </c>
      <c r="E271" s="10" t="s">
        <v>45</v>
      </c>
      <c r="F271" s="23">
        <f t="shared" si="30"/>
        <v>0</v>
      </c>
      <c r="G271" s="10" t="s">
        <v>87</v>
      </c>
      <c r="H271" s="23">
        <f t="shared" si="31"/>
        <v>0</v>
      </c>
      <c r="I271" s="10">
        <v>13</v>
      </c>
      <c r="J271" s="23">
        <f t="shared" si="32"/>
        <v>0</v>
      </c>
      <c r="K271" s="10" t="s">
        <v>78</v>
      </c>
      <c r="L271" s="23">
        <f t="shared" si="33"/>
        <v>0</v>
      </c>
      <c r="M271" s="10">
        <v>310</v>
      </c>
      <c r="N271" s="23">
        <f t="shared" si="34"/>
        <v>3</v>
      </c>
    </row>
    <row r="272" spans="1:14" x14ac:dyDescent="0.2">
      <c r="A272" s="37" t="s">
        <v>248</v>
      </c>
      <c r="B272" s="25">
        <f t="shared" si="28"/>
        <v>3</v>
      </c>
      <c r="C272" s="10" t="s">
        <v>97</v>
      </c>
      <c r="D272" s="23">
        <f t="shared" si="29"/>
        <v>0</v>
      </c>
      <c r="E272" s="10" t="s">
        <v>45</v>
      </c>
      <c r="F272" s="23">
        <f t="shared" si="30"/>
        <v>0</v>
      </c>
      <c r="G272" s="10" t="s">
        <v>110</v>
      </c>
      <c r="H272" s="23">
        <f t="shared" si="31"/>
        <v>0</v>
      </c>
      <c r="I272" s="10">
        <v>9</v>
      </c>
      <c r="J272" s="23">
        <f t="shared" si="32"/>
        <v>3</v>
      </c>
      <c r="K272" s="10" t="s">
        <v>78</v>
      </c>
      <c r="L272" s="23">
        <f t="shared" si="33"/>
        <v>0</v>
      </c>
      <c r="M272" s="10">
        <v>343</v>
      </c>
      <c r="N272" s="23">
        <f t="shared" si="34"/>
        <v>0</v>
      </c>
    </row>
    <row r="273" spans="1:14" x14ac:dyDescent="0.2">
      <c r="A273" s="37" t="s">
        <v>245</v>
      </c>
      <c r="B273" s="25">
        <f t="shared" si="28"/>
        <v>2</v>
      </c>
      <c r="C273" s="24" t="s">
        <v>97</v>
      </c>
      <c r="D273" s="23">
        <f t="shared" si="29"/>
        <v>0</v>
      </c>
      <c r="E273" s="24" t="s">
        <v>113</v>
      </c>
      <c r="F273" s="23">
        <f t="shared" si="30"/>
        <v>0</v>
      </c>
      <c r="G273" s="24" t="s">
        <v>110</v>
      </c>
      <c r="H273" s="23">
        <f t="shared" si="31"/>
        <v>0</v>
      </c>
      <c r="I273" s="24">
        <v>11</v>
      </c>
      <c r="J273" s="23">
        <f t="shared" si="32"/>
        <v>1</v>
      </c>
      <c r="K273" s="24" t="s">
        <v>36</v>
      </c>
      <c r="L273" s="23">
        <f t="shared" si="33"/>
        <v>0</v>
      </c>
      <c r="M273" s="24">
        <v>325</v>
      </c>
      <c r="N273" s="23">
        <f t="shared" si="34"/>
        <v>1</v>
      </c>
    </row>
    <row r="274" spans="1:14" x14ac:dyDescent="0.2">
      <c r="A274" s="37" t="s">
        <v>500</v>
      </c>
      <c r="B274" s="25">
        <f t="shared" si="28"/>
        <v>2</v>
      </c>
      <c r="C274" s="24" t="s">
        <v>97</v>
      </c>
      <c r="D274" s="23">
        <f t="shared" si="29"/>
        <v>0</v>
      </c>
      <c r="E274" s="24" t="s">
        <v>113</v>
      </c>
      <c r="F274" s="23">
        <f t="shared" si="30"/>
        <v>0</v>
      </c>
      <c r="G274" s="24" t="s">
        <v>47</v>
      </c>
      <c r="H274" s="23">
        <f t="shared" si="31"/>
        <v>0</v>
      </c>
      <c r="I274" s="24">
        <v>10</v>
      </c>
      <c r="J274" s="23">
        <f t="shared" si="32"/>
        <v>1</v>
      </c>
      <c r="K274" s="24" t="s">
        <v>36</v>
      </c>
      <c r="L274" s="23">
        <f t="shared" si="33"/>
        <v>0</v>
      </c>
      <c r="M274" s="24">
        <v>325</v>
      </c>
      <c r="N274" s="23">
        <f t="shared" si="34"/>
        <v>1</v>
      </c>
    </row>
    <row r="275" spans="1:14" x14ac:dyDescent="0.2">
      <c r="A275" s="37" t="s">
        <v>282</v>
      </c>
      <c r="B275" s="25">
        <f t="shared" si="28"/>
        <v>2</v>
      </c>
      <c r="C275" s="24" t="s">
        <v>47</v>
      </c>
      <c r="D275" s="23">
        <f t="shared" si="29"/>
        <v>0</v>
      </c>
      <c r="E275" s="24" t="s">
        <v>113</v>
      </c>
      <c r="F275" s="23">
        <f t="shared" si="30"/>
        <v>0</v>
      </c>
      <c r="G275" s="24" t="s">
        <v>47</v>
      </c>
      <c r="H275" s="23">
        <f t="shared" si="31"/>
        <v>0</v>
      </c>
      <c r="I275" s="24">
        <v>11</v>
      </c>
      <c r="J275" s="23">
        <f t="shared" si="32"/>
        <v>1</v>
      </c>
      <c r="K275" s="24" t="s">
        <v>34</v>
      </c>
      <c r="L275" s="23">
        <f t="shared" si="33"/>
        <v>0</v>
      </c>
      <c r="M275" s="24">
        <v>319</v>
      </c>
      <c r="N275" s="23">
        <f t="shared" si="34"/>
        <v>1</v>
      </c>
    </row>
    <row r="276" spans="1:14" x14ac:dyDescent="0.2">
      <c r="A276" s="37" t="s">
        <v>335</v>
      </c>
      <c r="B276" s="25">
        <f t="shared" si="28"/>
        <v>2</v>
      </c>
      <c r="C276" s="24" t="s">
        <v>113</v>
      </c>
      <c r="D276" s="23">
        <f t="shared" si="29"/>
        <v>0</v>
      </c>
      <c r="E276" s="24" t="s">
        <v>47</v>
      </c>
      <c r="F276" s="23">
        <f t="shared" si="30"/>
        <v>0</v>
      </c>
      <c r="G276" s="24" t="s">
        <v>110</v>
      </c>
      <c r="H276" s="23">
        <f t="shared" si="31"/>
        <v>0</v>
      </c>
      <c r="I276" s="24">
        <v>10</v>
      </c>
      <c r="J276" s="23">
        <f t="shared" si="32"/>
        <v>1</v>
      </c>
      <c r="K276" s="24" t="s">
        <v>34</v>
      </c>
      <c r="L276" s="23">
        <f t="shared" si="33"/>
        <v>0</v>
      </c>
      <c r="M276" s="24">
        <v>323</v>
      </c>
      <c r="N276" s="23">
        <f t="shared" si="34"/>
        <v>1</v>
      </c>
    </row>
    <row r="277" spans="1:14" x14ac:dyDescent="0.2">
      <c r="A277" s="37" t="s">
        <v>280</v>
      </c>
      <c r="B277" s="25">
        <f t="shared" si="28"/>
        <v>2</v>
      </c>
      <c r="C277" s="24" t="s">
        <v>97</v>
      </c>
      <c r="D277" s="23">
        <f t="shared" si="29"/>
        <v>0</v>
      </c>
      <c r="E277" s="24" t="s">
        <v>113</v>
      </c>
      <c r="F277" s="23">
        <f t="shared" si="30"/>
        <v>0</v>
      </c>
      <c r="G277" s="24" t="s">
        <v>110</v>
      </c>
      <c r="H277" s="23">
        <f t="shared" si="31"/>
        <v>0</v>
      </c>
      <c r="I277" s="24">
        <v>10</v>
      </c>
      <c r="J277" s="23">
        <f t="shared" si="32"/>
        <v>1</v>
      </c>
      <c r="K277" s="24" t="s">
        <v>36</v>
      </c>
      <c r="L277" s="23">
        <f t="shared" si="33"/>
        <v>0</v>
      </c>
      <c r="M277" s="24">
        <v>335</v>
      </c>
      <c r="N277" s="23">
        <f t="shared" si="34"/>
        <v>1</v>
      </c>
    </row>
    <row r="278" spans="1:14" x14ac:dyDescent="0.2">
      <c r="A278" s="37" t="s">
        <v>637</v>
      </c>
      <c r="B278" s="25">
        <f t="shared" si="28"/>
        <v>2</v>
      </c>
      <c r="C278" s="24" t="s">
        <v>47</v>
      </c>
      <c r="D278" s="23">
        <f t="shared" si="29"/>
        <v>0</v>
      </c>
      <c r="E278" s="24" t="s">
        <v>110</v>
      </c>
      <c r="F278" s="23">
        <f t="shared" si="30"/>
        <v>0</v>
      </c>
      <c r="G278" s="24" t="s">
        <v>87</v>
      </c>
      <c r="H278" s="23">
        <f t="shared" si="31"/>
        <v>0</v>
      </c>
      <c r="I278" s="24">
        <v>10</v>
      </c>
      <c r="J278" s="23">
        <f t="shared" si="32"/>
        <v>1</v>
      </c>
      <c r="K278" s="24" t="s">
        <v>34</v>
      </c>
      <c r="L278" s="23">
        <f t="shared" si="33"/>
        <v>0</v>
      </c>
      <c r="M278" s="24">
        <v>324</v>
      </c>
      <c r="N278" s="23">
        <f t="shared" si="34"/>
        <v>1</v>
      </c>
    </row>
    <row r="279" spans="1:14" x14ac:dyDescent="0.2">
      <c r="A279" s="37" t="s">
        <v>334</v>
      </c>
      <c r="B279" s="25">
        <f t="shared" si="28"/>
        <v>2</v>
      </c>
      <c r="C279" s="24" t="s">
        <v>97</v>
      </c>
      <c r="D279" s="23">
        <f t="shared" si="29"/>
        <v>0</v>
      </c>
      <c r="E279" s="24" t="s">
        <v>47</v>
      </c>
      <c r="F279" s="23">
        <f t="shared" si="30"/>
        <v>0</v>
      </c>
      <c r="G279" s="24" t="s">
        <v>87</v>
      </c>
      <c r="H279" s="23">
        <f t="shared" si="31"/>
        <v>0</v>
      </c>
      <c r="I279" s="24">
        <v>11</v>
      </c>
      <c r="J279" s="23">
        <f t="shared" si="32"/>
        <v>1</v>
      </c>
      <c r="K279" s="24" t="s">
        <v>36</v>
      </c>
      <c r="L279" s="23">
        <f t="shared" si="33"/>
        <v>0</v>
      </c>
      <c r="M279" s="24">
        <v>325</v>
      </c>
      <c r="N279" s="23">
        <f t="shared" si="34"/>
        <v>1</v>
      </c>
    </row>
    <row r="280" spans="1:14" x14ac:dyDescent="0.2">
      <c r="A280" s="37" t="s">
        <v>693</v>
      </c>
      <c r="B280" s="25">
        <f t="shared" si="28"/>
        <v>2</v>
      </c>
      <c r="C280" s="24" t="s">
        <v>97</v>
      </c>
      <c r="D280" s="23">
        <f t="shared" si="29"/>
        <v>0</v>
      </c>
      <c r="E280" s="24" t="s">
        <v>113</v>
      </c>
      <c r="F280" s="23">
        <f t="shared" si="30"/>
        <v>0</v>
      </c>
      <c r="G280" s="24" t="s">
        <v>47</v>
      </c>
      <c r="H280" s="23">
        <f t="shared" si="31"/>
        <v>0</v>
      </c>
      <c r="I280" s="24">
        <v>11</v>
      </c>
      <c r="J280" s="23">
        <f t="shared" si="32"/>
        <v>1</v>
      </c>
      <c r="K280" s="24" t="s">
        <v>36</v>
      </c>
      <c r="L280" s="23">
        <f t="shared" si="33"/>
        <v>0</v>
      </c>
      <c r="M280" s="24">
        <v>319</v>
      </c>
      <c r="N280" s="23">
        <f t="shared" si="34"/>
        <v>1</v>
      </c>
    </row>
    <row r="281" spans="1:14" x14ac:dyDescent="0.2">
      <c r="A281" s="37" t="s">
        <v>443</v>
      </c>
      <c r="B281" s="25">
        <f t="shared" si="28"/>
        <v>2</v>
      </c>
      <c r="C281" s="24" t="s">
        <v>97</v>
      </c>
      <c r="D281" s="23">
        <f t="shared" si="29"/>
        <v>0</v>
      </c>
      <c r="E281" s="24" t="s">
        <v>113</v>
      </c>
      <c r="F281" s="23">
        <f t="shared" si="30"/>
        <v>0</v>
      </c>
      <c r="G281" s="24" t="s">
        <v>110</v>
      </c>
      <c r="H281" s="23">
        <f t="shared" si="31"/>
        <v>0</v>
      </c>
      <c r="I281" s="24">
        <v>10</v>
      </c>
      <c r="J281" s="23">
        <f t="shared" si="32"/>
        <v>1</v>
      </c>
      <c r="K281" s="24" t="s">
        <v>36</v>
      </c>
      <c r="L281" s="23">
        <f t="shared" si="33"/>
        <v>0</v>
      </c>
      <c r="M281" s="24">
        <v>321</v>
      </c>
      <c r="N281" s="23">
        <f t="shared" si="34"/>
        <v>1</v>
      </c>
    </row>
    <row r="282" spans="1:14" x14ac:dyDescent="0.2">
      <c r="A282" s="37" t="s">
        <v>277</v>
      </c>
      <c r="B282" s="25">
        <f t="shared" si="28"/>
        <v>2</v>
      </c>
      <c r="C282" s="24" t="s">
        <v>47</v>
      </c>
      <c r="D282" s="23">
        <f t="shared" si="29"/>
        <v>0</v>
      </c>
      <c r="E282" s="24" t="s">
        <v>87</v>
      </c>
      <c r="F282" s="23">
        <f t="shared" si="30"/>
        <v>0</v>
      </c>
      <c r="G282" s="24" t="s">
        <v>110</v>
      </c>
      <c r="H282" s="23">
        <f t="shared" si="31"/>
        <v>0</v>
      </c>
      <c r="I282" s="24">
        <v>10</v>
      </c>
      <c r="J282" s="23">
        <f t="shared" si="32"/>
        <v>1</v>
      </c>
      <c r="K282" s="24" t="s">
        <v>36</v>
      </c>
      <c r="L282" s="23">
        <f t="shared" si="33"/>
        <v>0</v>
      </c>
      <c r="M282" s="24">
        <v>315</v>
      </c>
      <c r="N282" s="23">
        <f t="shared" si="34"/>
        <v>1</v>
      </c>
    </row>
    <row r="283" spans="1:14" x14ac:dyDescent="0.2">
      <c r="A283" s="37" t="s">
        <v>616</v>
      </c>
      <c r="B283" s="25">
        <f t="shared" si="28"/>
        <v>2</v>
      </c>
      <c r="C283" s="24" t="s">
        <v>97</v>
      </c>
      <c r="D283" s="23">
        <f t="shared" si="29"/>
        <v>0</v>
      </c>
      <c r="E283" s="24" t="s">
        <v>113</v>
      </c>
      <c r="F283" s="23">
        <f t="shared" si="30"/>
        <v>0</v>
      </c>
      <c r="G283" s="24" t="s">
        <v>87</v>
      </c>
      <c r="H283" s="23">
        <f t="shared" si="31"/>
        <v>0</v>
      </c>
      <c r="I283" s="24">
        <v>11</v>
      </c>
      <c r="J283" s="23">
        <f t="shared" si="32"/>
        <v>1</v>
      </c>
      <c r="K283" s="24" t="s">
        <v>36</v>
      </c>
      <c r="L283" s="23">
        <f t="shared" si="33"/>
        <v>0</v>
      </c>
      <c r="M283" s="24">
        <v>314</v>
      </c>
      <c r="N283" s="23">
        <f t="shared" si="34"/>
        <v>1</v>
      </c>
    </row>
    <row r="284" spans="1:14" x14ac:dyDescent="0.2">
      <c r="A284" s="37" t="s">
        <v>668</v>
      </c>
      <c r="B284" s="25">
        <f t="shared" si="28"/>
        <v>2</v>
      </c>
      <c r="C284" s="24" t="s">
        <v>47</v>
      </c>
      <c r="D284" s="23">
        <f t="shared" si="29"/>
        <v>0</v>
      </c>
      <c r="E284" s="24" t="s">
        <v>45</v>
      </c>
      <c r="F284" s="23">
        <f t="shared" si="30"/>
        <v>0</v>
      </c>
      <c r="G284" s="24" t="s">
        <v>113</v>
      </c>
      <c r="H284" s="23">
        <f t="shared" si="31"/>
        <v>0</v>
      </c>
      <c r="I284" s="24">
        <v>10</v>
      </c>
      <c r="J284" s="23">
        <f t="shared" si="32"/>
        <v>1</v>
      </c>
      <c r="K284" s="24" t="s">
        <v>34</v>
      </c>
      <c r="L284" s="23">
        <f t="shared" si="33"/>
        <v>0</v>
      </c>
      <c r="M284" s="24">
        <v>312</v>
      </c>
      <c r="N284" s="23">
        <f t="shared" si="34"/>
        <v>1</v>
      </c>
    </row>
    <row r="285" spans="1:14" x14ac:dyDescent="0.2">
      <c r="A285" s="37" t="s">
        <v>330</v>
      </c>
      <c r="B285" s="25">
        <f t="shared" si="28"/>
        <v>2</v>
      </c>
      <c r="C285" s="24" t="s">
        <v>97</v>
      </c>
      <c r="D285" s="23">
        <f t="shared" si="29"/>
        <v>0</v>
      </c>
      <c r="E285" s="24" t="s">
        <v>45</v>
      </c>
      <c r="F285" s="23">
        <f t="shared" si="30"/>
        <v>0</v>
      </c>
      <c r="G285" s="24" t="s">
        <v>110</v>
      </c>
      <c r="H285" s="23">
        <f t="shared" si="31"/>
        <v>0</v>
      </c>
      <c r="I285" s="24">
        <v>10</v>
      </c>
      <c r="J285" s="23">
        <f t="shared" si="32"/>
        <v>1</v>
      </c>
      <c r="K285" s="24" t="s">
        <v>36</v>
      </c>
      <c r="L285" s="23">
        <f t="shared" si="33"/>
        <v>0</v>
      </c>
      <c r="M285" s="24">
        <v>315</v>
      </c>
      <c r="N285" s="23">
        <f t="shared" si="34"/>
        <v>1</v>
      </c>
    </row>
    <row r="286" spans="1:14" x14ac:dyDescent="0.2">
      <c r="A286" s="37" t="s">
        <v>426</v>
      </c>
      <c r="B286" s="25">
        <f t="shared" si="28"/>
        <v>2</v>
      </c>
      <c r="C286" s="24" t="s">
        <v>97</v>
      </c>
      <c r="D286" s="23">
        <f t="shared" si="29"/>
        <v>0</v>
      </c>
      <c r="E286" s="24" t="s">
        <v>113</v>
      </c>
      <c r="F286" s="23">
        <f t="shared" si="30"/>
        <v>0</v>
      </c>
      <c r="G286" s="24" t="s">
        <v>110</v>
      </c>
      <c r="H286" s="23">
        <f t="shared" si="31"/>
        <v>0</v>
      </c>
      <c r="I286" s="24">
        <v>12</v>
      </c>
      <c r="J286" s="23">
        <f t="shared" si="32"/>
        <v>1</v>
      </c>
      <c r="K286" s="24" t="s">
        <v>36</v>
      </c>
      <c r="L286" s="23">
        <f t="shared" si="33"/>
        <v>0</v>
      </c>
      <c r="M286" s="24">
        <v>320</v>
      </c>
      <c r="N286" s="23">
        <f t="shared" si="34"/>
        <v>1</v>
      </c>
    </row>
    <row r="287" spans="1:14" x14ac:dyDescent="0.2">
      <c r="A287" s="37" t="s">
        <v>619</v>
      </c>
      <c r="B287" s="25">
        <f t="shared" si="28"/>
        <v>2</v>
      </c>
      <c r="C287" s="24" t="s">
        <v>45</v>
      </c>
      <c r="D287" s="23">
        <f t="shared" si="29"/>
        <v>0</v>
      </c>
      <c r="E287" s="24" t="s">
        <v>47</v>
      </c>
      <c r="F287" s="23">
        <f t="shared" si="30"/>
        <v>0</v>
      </c>
      <c r="G287" s="24" t="s">
        <v>87</v>
      </c>
      <c r="H287" s="23">
        <f t="shared" si="31"/>
        <v>0</v>
      </c>
      <c r="I287" s="24">
        <v>10</v>
      </c>
      <c r="J287" s="23">
        <f t="shared" si="32"/>
        <v>1</v>
      </c>
      <c r="K287" s="24" t="s">
        <v>36</v>
      </c>
      <c r="L287" s="23">
        <f t="shared" si="33"/>
        <v>0</v>
      </c>
      <c r="M287" s="24">
        <v>320</v>
      </c>
      <c r="N287" s="23">
        <f t="shared" si="34"/>
        <v>1</v>
      </c>
    </row>
    <row r="288" spans="1:14" x14ac:dyDescent="0.2">
      <c r="A288" s="37" t="s">
        <v>181</v>
      </c>
      <c r="B288" s="25">
        <f t="shared" si="28"/>
        <v>2</v>
      </c>
      <c r="C288" s="24" t="s">
        <v>97</v>
      </c>
      <c r="D288" s="23">
        <f t="shared" si="29"/>
        <v>0</v>
      </c>
      <c r="E288" s="24" t="s">
        <v>113</v>
      </c>
      <c r="F288" s="23">
        <f t="shared" si="30"/>
        <v>0</v>
      </c>
      <c r="G288" s="24" t="s">
        <v>87</v>
      </c>
      <c r="H288" s="23">
        <f t="shared" si="31"/>
        <v>0</v>
      </c>
      <c r="I288" s="24">
        <v>12</v>
      </c>
      <c r="J288" s="23">
        <f t="shared" si="32"/>
        <v>1</v>
      </c>
      <c r="K288" s="24" t="s">
        <v>36</v>
      </c>
      <c r="L288" s="23">
        <f t="shared" si="33"/>
        <v>0</v>
      </c>
      <c r="M288" s="24">
        <v>314</v>
      </c>
      <c r="N288" s="23">
        <f t="shared" si="34"/>
        <v>1</v>
      </c>
    </row>
    <row r="289" spans="1:14" x14ac:dyDescent="0.2">
      <c r="A289" s="37" t="s">
        <v>533</v>
      </c>
      <c r="B289" s="25">
        <f t="shared" si="28"/>
        <v>2</v>
      </c>
      <c r="C289" s="24" t="s">
        <v>97</v>
      </c>
      <c r="D289" s="23">
        <f t="shared" si="29"/>
        <v>0</v>
      </c>
      <c r="E289" s="24" t="s">
        <v>113</v>
      </c>
      <c r="F289" s="23">
        <f t="shared" si="30"/>
        <v>0</v>
      </c>
      <c r="G289" s="24" t="s">
        <v>110</v>
      </c>
      <c r="H289" s="23">
        <f t="shared" si="31"/>
        <v>0</v>
      </c>
      <c r="I289" s="24">
        <v>10</v>
      </c>
      <c r="J289" s="23">
        <f t="shared" si="32"/>
        <v>1</v>
      </c>
      <c r="K289" s="24" t="s">
        <v>36</v>
      </c>
      <c r="L289" s="23">
        <f t="shared" si="33"/>
        <v>0</v>
      </c>
      <c r="M289" s="24">
        <v>329</v>
      </c>
      <c r="N289" s="23">
        <f t="shared" si="34"/>
        <v>1</v>
      </c>
    </row>
    <row r="290" spans="1:14" x14ac:dyDescent="0.2">
      <c r="A290" s="37" t="s">
        <v>256</v>
      </c>
      <c r="B290" s="25">
        <f t="shared" si="28"/>
        <v>2</v>
      </c>
      <c r="C290" s="24" t="s">
        <v>97</v>
      </c>
      <c r="D290" s="23">
        <f t="shared" si="29"/>
        <v>0</v>
      </c>
      <c r="E290" s="24" t="s">
        <v>113</v>
      </c>
      <c r="F290" s="23">
        <f t="shared" si="30"/>
        <v>0</v>
      </c>
      <c r="G290" s="24" t="s">
        <v>47</v>
      </c>
      <c r="H290" s="23">
        <f t="shared" si="31"/>
        <v>0</v>
      </c>
      <c r="I290" s="24">
        <v>11</v>
      </c>
      <c r="J290" s="23">
        <f t="shared" si="32"/>
        <v>1</v>
      </c>
      <c r="K290" s="24" t="s">
        <v>36</v>
      </c>
      <c r="L290" s="23">
        <f t="shared" si="33"/>
        <v>0</v>
      </c>
      <c r="M290" s="24">
        <v>321</v>
      </c>
      <c r="N290" s="23">
        <f t="shared" si="34"/>
        <v>1</v>
      </c>
    </row>
    <row r="291" spans="1:14" x14ac:dyDescent="0.2">
      <c r="A291" s="37" t="s">
        <v>439</v>
      </c>
      <c r="B291" s="25">
        <f t="shared" si="28"/>
        <v>2</v>
      </c>
      <c r="C291" s="24" t="s">
        <v>97</v>
      </c>
      <c r="D291" s="23">
        <f t="shared" si="29"/>
        <v>0</v>
      </c>
      <c r="E291" s="24" t="s">
        <v>45</v>
      </c>
      <c r="F291" s="23">
        <f t="shared" si="30"/>
        <v>0</v>
      </c>
      <c r="G291" s="24" t="s">
        <v>110</v>
      </c>
      <c r="H291" s="23">
        <f t="shared" si="31"/>
        <v>0</v>
      </c>
      <c r="I291" s="24">
        <v>10</v>
      </c>
      <c r="J291" s="23">
        <f t="shared" si="32"/>
        <v>1</v>
      </c>
      <c r="K291" s="24" t="s">
        <v>36</v>
      </c>
      <c r="L291" s="23">
        <f t="shared" si="33"/>
        <v>0</v>
      </c>
      <c r="M291" s="24">
        <v>313</v>
      </c>
      <c r="N291" s="23">
        <f t="shared" si="34"/>
        <v>1</v>
      </c>
    </row>
    <row r="292" spans="1:14" x14ac:dyDescent="0.2">
      <c r="A292" s="37" t="s">
        <v>632</v>
      </c>
      <c r="B292" s="25">
        <f t="shared" si="28"/>
        <v>2</v>
      </c>
      <c r="C292" s="24" t="s">
        <v>97</v>
      </c>
      <c r="D292" s="23">
        <f t="shared" si="29"/>
        <v>0</v>
      </c>
      <c r="E292" s="24" t="s">
        <v>113</v>
      </c>
      <c r="F292" s="23">
        <f t="shared" si="30"/>
        <v>0</v>
      </c>
      <c r="G292" s="24" t="s">
        <v>47</v>
      </c>
      <c r="H292" s="23">
        <f t="shared" si="31"/>
        <v>0</v>
      </c>
      <c r="I292" s="24">
        <v>10</v>
      </c>
      <c r="J292" s="23">
        <f t="shared" si="32"/>
        <v>1</v>
      </c>
      <c r="K292" s="24" t="s">
        <v>36</v>
      </c>
      <c r="L292" s="23">
        <f t="shared" si="33"/>
        <v>0</v>
      </c>
      <c r="M292" s="24">
        <v>333</v>
      </c>
      <c r="N292" s="23">
        <f t="shared" si="34"/>
        <v>1</v>
      </c>
    </row>
    <row r="293" spans="1:14" x14ac:dyDescent="0.2">
      <c r="A293" s="37" t="s">
        <v>358</v>
      </c>
      <c r="B293" s="25">
        <f t="shared" si="28"/>
        <v>2</v>
      </c>
      <c r="C293" s="24" t="s">
        <v>97</v>
      </c>
      <c r="D293" s="23">
        <f t="shared" si="29"/>
        <v>0</v>
      </c>
      <c r="E293" s="24" t="s">
        <v>87</v>
      </c>
      <c r="F293" s="23">
        <f t="shared" si="30"/>
        <v>0</v>
      </c>
      <c r="G293" s="24" t="s">
        <v>110</v>
      </c>
      <c r="H293" s="23">
        <f t="shared" si="31"/>
        <v>0</v>
      </c>
      <c r="I293" s="24">
        <v>12</v>
      </c>
      <c r="J293" s="23">
        <f t="shared" si="32"/>
        <v>1</v>
      </c>
      <c r="K293" s="24" t="s">
        <v>36</v>
      </c>
      <c r="L293" s="23">
        <f t="shared" si="33"/>
        <v>0</v>
      </c>
      <c r="M293" s="24">
        <v>325</v>
      </c>
      <c r="N293" s="23">
        <f t="shared" si="34"/>
        <v>1</v>
      </c>
    </row>
    <row r="294" spans="1:14" x14ac:dyDescent="0.2">
      <c r="A294" s="37" t="s">
        <v>321</v>
      </c>
      <c r="B294" s="25">
        <f t="shared" si="28"/>
        <v>2</v>
      </c>
      <c r="C294" s="24" t="s">
        <v>97</v>
      </c>
      <c r="D294" s="23">
        <f t="shared" si="29"/>
        <v>0</v>
      </c>
      <c r="E294" s="24" t="s">
        <v>87</v>
      </c>
      <c r="F294" s="23">
        <f t="shared" si="30"/>
        <v>0</v>
      </c>
      <c r="G294" s="24" t="s">
        <v>110</v>
      </c>
      <c r="H294" s="23">
        <f t="shared" si="31"/>
        <v>0</v>
      </c>
      <c r="I294" s="24">
        <v>10</v>
      </c>
      <c r="J294" s="23">
        <f t="shared" si="32"/>
        <v>1</v>
      </c>
      <c r="K294" s="24" t="s">
        <v>36</v>
      </c>
      <c r="L294" s="23">
        <f t="shared" si="33"/>
        <v>0</v>
      </c>
      <c r="M294" s="24">
        <v>328</v>
      </c>
      <c r="N294" s="23">
        <f t="shared" si="34"/>
        <v>1</v>
      </c>
    </row>
    <row r="295" spans="1:14" x14ac:dyDescent="0.2">
      <c r="A295" s="37" t="s">
        <v>141</v>
      </c>
      <c r="B295" s="25">
        <f t="shared" si="28"/>
        <v>2</v>
      </c>
      <c r="C295" s="24" t="s">
        <v>97</v>
      </c>
      <c r="D295" s="23">
        <f t="shared" si="29"/>
        <v>0</v>
      </c>
      <c r="E295" s="24" t="s">
        <v>87</v>
      </c>
      <c r="F295" s="23">
        <f t="shared" si="30"/>
        <v>0</v>
      </c>
      <c r="G295" s="24" t="s">
        <v>110</v>
      </c>
      <c r="H295" s="23">
        <f t="shared" si="31"/>
        <v>0</v>
      </c>
      <c r="I295" s="24">
        <v>12</v>
      </c>
      <c r="J295" s="23">
        <f t="shared" si="32"/>
        <v>1</v>
      </c>
      <c r="K295" s="24" t="s">
        <v>36</v>
      </c>
      <c r="L295" s="23">
        <f t="shared" si="33"/>
        <v>0</v>
      </c>
      <c r="M295" s="24">
        <v>333</v>
      </c>
      <c r="N295" s="23">
        <f t="shared" si="34"/>
        <v>1</v>
      </c>
    </row>
    <row r="296" spans="1:14" x14ac:dyDescent="0.2">
      <c r="A296" s="37" t="s">
        <v>457</v>
      </c>
      <c r="B296" s="25">
        <f t="shared" si="28"/>
        <v>2</v>
      </c>
      <c r="C296" s="24" t="s">
        <v>113</v>
      </c>
      <c r="D296" s="23">
        <f t="shared" si="29"/>
        <v>0</v>
      </c>
      <c r="E296" s="24" t="s">
        <v>110</v>
      </c>
      <c r="F296" s="23">
        <f t="shared" si="30"/>
        <v>0</v>
      </c>
      <c r="G296" s="24" t="s">
        <v>87</v>
      </c>
      <c r="H296" s="23">
        <f t="shared" si="31"/>
        <v>0</v>
      </c>
      <c r="I296" s="24">
        <v>10</v>
      </c>
      <c r="J296" s="23">
        <f t="shared" si="32"/>
        <v>1</v>
      </c>
      <c r="K296" s="24" t="s">
        <v>36</v>
      </c>
      <c r="L296" s="23">
        <f t="shared" si="33"/>
        <v>0</v>
      </c>
      <c r="M296" s="24">
        <v>333</v>
      </c>
      <c r="N296" s="23">
        <f t="shared" si="34"/>
        <v>1</v>
      </c>
    </row>
    <row r="297" spans="1:14" x14ac:dyDescent="0.2">
      <c r="A297" s="37" t="s">
        <v>137</v>
      </c>
      <c r="B297" s="25">
        <f t="shared" si="28"/>
        <v>2</v>
      </c>
      <c r="C297" s="24" t="s">
        <v>97</v>
      </c>
      <c r="D297" s="23">
        <f t="shared" si="29"/>
        <v>0</v>
      </c>
      <c r="E297" s="24" t="s">
        <v>47</v>
      </c>
      <c r="F297" s="23">
        <f t="shared" si="30"/>
        <v>0</v>
      </c>
      <c r="G297" s="24" t="s">
        <v>87</v>
      </c>
      <c r="H297" s="23">
        <f t="shared" si="31"/>
        <v>0</v>
      </c>
      <c r="I297" s="24">
        <v>10</v>
      </c>
      <c r="J297" s="23">
        <f t="shared" si="32"/>
        <v>1</v>
      </c>
      <c r="K297" s="24" t="s">
        <v>36</v>
      </c>
      <c r="L297" s="23">
        <f t="shared" si="33"/>
        <v>0</v>
      </c>
      <c r="M297" s="24">
        <v>331</v>
      </c>
      <c r="N297" s="23">
        <f t="shared" si="34"/>
        <v>1</v>
      </c>
    </row>
    <row r="298" spans="1:14" x14ac:dyDescent="0.2">
      <c r="A298" s="37" t="s">
        <v>433</v>
      </c>
      <c r="B298" s="25">
        <f t="shared" si="28"/>
        <v>2</v>
      </c>
      <c r="C298" s="24" t="s">
        <v>97</v>
      </c>
      <c r="D298" s="23">
        <f t="shared" si="29"/>
        <v>0</v>
      </c>
      <c r="E298" s="24" t="s">
        <v>45</v>
      </c>
      <c r="F298" s="23">
        <f t="shared" si="30"/>
        <v>0</v>
      </c>
      <c r="G298" s="24" t="s">
        <v>113</v>
      </c>
      <c r="H298" s="23">
        <f t="shared" si="31"/>
        <v>0</v>
      </c>
      <c r="I298" s="24">
        <v>11</v>
      </c>
      <c r="J298" s="23">
        <f t="shared" si="32"/>
        <v>1</v>
      </c>
      <c r="K298" s="24" t="s">
        <v>36</v>
      </c>
      <c r="L298" s="23">
        <f t="shared" si="33"/>
        <v>0</v>
      </c>
      <c r="M298" s="24">
        <v>327</v>
      </c>
      <c r="N298" s="23">
        <f t="shared" si="34"/>
        <v>1</v>
      </c>
    </row>
    <row r="299" spans="1:14" x14ac:dyDescent="0.2">
      <c r="A299" s="37" t="s">
        <v>389</v>
      </c>
      <c r="B299" s="25">
        <f t="shared" si="28"/>
        <v>2</v>
      </c>
      <c r="C299" s="10" t="s">
        <v>47</v>
      </c>
      <c r="D299" s="23">
        <f t="shared" si="29"/>
        <v>0</v>
      </c>
      <c r="E299" s="10" t="s">
        <v>45</v>
      </c>
      <c r="F299" s="23">
        <f t="shared" si="30"/>
        <v>0</v>
      </c>
      <c r="G299" s="10" t="s">
        <v>110</v>
      </c>
      <c r="H299" s="23">
        <f t="shared" si="31"/>
        <v>0</v>
      </c>
      <c r="I299" s="10">
        <v>11</v>
      </c>
      <c r="J299" s="23">
        <f t="shared" si="32"/>
        <v>1</v>
      </c>
      <c r="K299" s="10" t="s">
        <v>34</v>
      </c>
      <c r="L299" s="23">
        <f t="shared" si="33"/>
        <v>0</v>
      </c>
      <c r="M299" s="10">
        <v>327</v>
      </c>
      <c r="N299" s="23">
        <f t="shared" si="34"/>
        <v>1</v>
      </c>
    </row>
    <row r="300" spans="1:14" x14ac:dyDescent="0.2">
      <c r="A300" s="37" t="s">
        <v>296</v>
      </c>
      <c r="B300" s="25">
        <f t="shared" si="28"/>
        <v>2</v>
      </c>
      <c r="C300" s="10" t="s">
        <v>97</v>
      </c>
      <c r="D300" s="23">
        <f t="shared" si="29"/>
        <v>0</v>
      </c>
      <c r="E300" s="10" t="s">
        <v>113</v>
      </c>
      <c r="F300" s="23">
        <f t="shared" si="30"/>
        <v>0</v>
      </c>
      <c r="G300" s="10" t="s">
        <v>87</v>
      </c>
      <c r="H300" s="23">
        <f t="shared" si="31"/>
        <v>0</v>
      </c>
      <c r="I300" s="10">
        <v>10</v>
      </c>
      <c r="J300" s="23">
        <f t="shared" si="32"/>
        <v>1</v>
      </c>
      <c r="K300" s="10" t="s">
        <v>36</v>
      </c>
      <c r="L300" s="23">
        <f t="shared" si="33"/>
        <v>0</v>
      </c>
      <c r="M300" s="10">
        <v>330</v>
      </c>
      <c r="N300" s="23">
        <f t="shared" si="34"/>
        <v>1</v>
      </c>
    </row>
    <row r="301" spans="1:14" x14ac:dyDescent="0.2">
      <c r="A301" s="37" t="s">
        <v>463</v>
      </c>
      <c r="B301" s="25">
        <f t="shared" si="28"/>
        <v>2</v>
      </c>
      <c r="C301" s="10" t="s">
        <v>47</v>
      </c>
      <c r="D301" s="23">
        <f t="shared" si="29"/>
        <v>0</v>
      </c>
      <c r="E301" s="10" t="s">
        <v>113</v>
      </c>
      <c r="F301" s="23">
        <f t="shared" si="30"/>
        <v>0</v>
      </c>
      <c r="G301" s="10" t="s">
        <v>87</v>
      </c>
      <c r="H301" s="23">
        <f t="shared" si="31"/>
        <v>0</v>
      </c>
      <c r="I301" s="10">
        <v>10</v>
      </c>
      <c r="J301" s="23">
        <f t="shared" si="32"/>
        <v>1</v>
      </c>
      <c r="K301" s="10" t="s">
        <v>34</v>
      </c>
      <c r="L301" s="23">
        <f t="shared" si="33"/>
        <v>0</v>
      </c>
      <c r="M301" s="10">
        <v>317</v>
      </c>
      <c r="N301" s="23">
        <f t="shared" si="34"/>
        <v>1</v>
      </c>
    </row>
    <row r="302" spans="1:14" x14ac:dyDescent="0.2">
      <c r="A302" s="37" t="s">
        <v>469</v>
      </c>
      <c r="B302" s="25">
        <f t="shared" si="28"/>
        <v>2</v>
      </c>
      <c r="C302" s="10" t="s">
        <v>97</v>
      </c>
      <c r="D302" s="23">
        <f t="shared" si="29"/>
        <v>0</v>
      </c>
      <c r="E302" s="10" t="s">
        <v>87</v>
      </c>
      <c r="F302" s="23">
        <f t="shared" si="30"/>
        <v>0</v>
      </c>
      <c r="G302" s="10" t="s">
        <v>110</v>
      </c>
      <c r="H302" s="23">
        <f t="shared" si="31"/>
        <v>0</v>
      </c>
      <c r="I302" s="10">
        <v>11</v>
      </c>
      <c r="J302" s="23">
        <f t="shared" si="32"/>
        <v>1</v>
      </c>
      <c r="K302" s="10" t="s">
        <v>36</v>
      </c>
      <c r="L302" s="23">
        <f t="shared" si="33"/>
        <v>0</v>
      </c>
      <c r="M302" s="10">
        <v>322</v>
      </c>
      <c r="N302" s="23">
        <f t="shared" si="34"/>
        <v>1</v>
      </c>
    </row>
    <row r="303" spans="1:14" x14ac:dyDescent="0.2">
      <c r="A303" s="37" t="s">
        <v>315</v>
      </c>
      <c r="B303" s="25">
        <f t="shared" si="28"/>
        <v>2</v>
      </c>
      <c r="C303" s="10" t="s">
        <v>97</v>
      </c>
      <c r="D303" s="23">
        <f t="shared" si="29"/>
        <v>0</v>
      </c>
      <c r="E303" s="10" t="s">
        <v>47</v>
      </c>
      <c r="F303" s="23">
        <f t="shared" si="30"/>
        <v>0</v>
      </c>
      <c r="G303" s="10" t="s">
        <v>87</v>
      </c>
      <c r="H303" s="23">
        <f t="shared" si="31"/>
        <v>0</v>
      </c>
      <c r="I303" s="10">
        <v>12</v>
      </c>
      <c r="J303" s="23">
        <f t="shared" si="32"/>
        <v>1</v>
      </c>
      <c r="K303" s="10" t="s">
        <v>36</v>
      </c>
      <c r="L303" s="23">
        <f t="shared" si="33"/>
        <v>0</v>
      </c>
      <c r="M303" s="10">
        <v>330</v>
      </c>
      <c r="N303" s="23">
        <f t="shared" si="34"/>
        <v>1</v>
      </c>
    </row>
    <row r="304" spans="1:14" x14ac:dyDescent="0.2">
      <c r="A304" s="37" t="s">
        <v>319</v>
      </c>
      <c r="B304" s="25">
        <f t="shared" si="28"/>
        <v>2</v>
      </c>
      <c r="C304" s="10" t="s">
        <v>97</v>
      </c>
      <c r="D304" s="23">
        <f t="shared" si="29"/>
        <v>0</v>
      </c>
      <c r="E304" s="10" t="s">
        <v>87</v>
      </c>
      <c r="F304" s="23">
        <f t="shared" si="30"/>
        <v>0</v>
      </c>
      <c r="G304" s="10" t="s">
        <v>47</v>
      </c>
      <c r="H304" s="23">
        <f t="shared" si="31"/>
        <v>0</v>
      </c>
      <c r="I304" s="10">
        <v>11</v>
      </c>
      <c r="J304" s="23">
        <f t="shared" si="32"/>
        <v>1</v>
      </c>
      <c r="K304" s="10" t="s">
        <v>36</v>
      </c>
      <c r="L304" s="23">
        <f t="shared" si="33"/>
        <v>0</v>
      </c>
      <c r="M304" s="10">
        <v>324</v>
      </c>
      <c r="N304" s="23">
        <f t="shared" si="34"/>
        <v>1</v>
      </c>
    </row>
    <row r="305" spans="1:14" x14ac:dyDescent="0.2">
      <c r="A305" s="37" t="s">
        <v>276</v>
      </c>
      <c r="B305" s="25">
        <f t="shared" si="28"/>
        <v>1</v>
      </c>
      <c r="C305" s="24" t="s">
        <v>97</v>
      </c>
      <c r="D305" s="23">
        <f t="shared" si="29"/>
        <v>0</v>
      </c>
      <c r="E305" s="24" t="s">
        <v>47</v>
      </c>
      <c r="F305" s="23">
        <f t="shared" si="30"/>
        <v>0</v>
      </c>
      <c r="G305" s="24" t="s">
        <v>110</v>
      </c>
      <c r="H305" s="23">
        <f t="shared" si="31"/>
        <v>0</v>
      </c>
      <c r="I305" s="24">
        <v>320</v>
      </c>
      <c r="J305" s="23">
        <f t="shared" si="32"/>
        <v>0</v>
      </c>
      <c r="K305" s="24" t="s">
        <v>36</v>
      </c>
      <c r="L305" s="23">
        <f t="shared" si="33"/>
        <v>0</v>
      </c>
      <c r="M305" s="24">
        <v>325</v>
      </c>
      <c r="N305" s="23">
        <f t="shared" si="34"/>
        <v>1</v>
      </c>
    </row>
    <row r="306" spans="1:14" x14ac:dyDescent="0.2">
      <c r="A306" s="37" t="s">
        <v>338</v>
      </c>
      <c r="B306" s="25">
        <f t="shared" si="28"/>
        <v>1</v>
      </c>
      <c r="C306" s="24" t="s">
        <v>97</v>
      </c>
      <c r="D306" s="23">
        <f t="shared" si="29"/>
        <v>0</v>
      </c>
      <c r="E306" s="24" t="s">
        <v>113</v>
      </c>
      <c r="F306" s="23">
        <f t="shared" si="30"/>
        <v>0</v>
      </c>
      <c r="G306" s="24" t="s">
        <v>110</v>
      </c>
      <c r="H306" s="23">
        <f t="shared" si="31"/>
        <v>0</v>
      </c>
      <c r="I306" s="24">
        <v>10</v>
      </c>
      <c r="J306" s="23">
        <f t="shared" si="32"/>
        <v>1</v>
      </c>
      <c r="K306" s="24" t="s">
        <v>36</v>
      </c>
      <c r="L306" s="23">
        <f t="shared" si="33"/>
        <v>0</v>
      </c>
      <c r="M306" s="24">
        <v>340</v>
      </c>
      <c r="N306" s="23">
        <f t="shared" si="34"/>
        <v>0</v>
      </c>
    </row>
    <row r="307" spans="1:14" x14ac:dyDescent="0.2">
      <c r="A307" s="37" t="s">
        <v>327</v>
      </c>
      <c r="B307" s="25">
        <f t="shared" si="28"/>
        <v>1</v>
      </c>
      <c r="C307" s="24" t="s">
        <v>113</v>
      </c>
      <c r="D307" s="23">
        <f t="shared" si="29"/>
        <v>0</v>
      </c>
      <c r="E307" s="24" t="s">
        <v>110</v>
      </c>
      <c r="F307" s="23">
        <f t="shared" si="30"/>
        <v>0</v>
      </c>
      <c r="G307" s="24" t="s">
        <v>47</v>
      </c>
      <c r="H307" s="23">
        <f t="shared" si="31"/>
        <v>0</v>
      </c>
      <c r="I307" s="24">
        <v>13</v>
      </c>
      <c r="J307" s="23">
        <f t="shared" si="32"/>
        <v>0</v>
      </c>
      <c r="K307" s="24" t="s">
        <v>34</v>
      </c>
      <c r="L307" s="23">
        <f t="shared" si="33"/>
        <v>0</v>
      </c>
      <c r="M307" s="24">
        <v>328</v>
      </c>
      <c r="N307" s="23">
        <f t="shared" si="34"/>
        <v>1</v>
      </c>
    </row>
    <row r="308" spans="1:14" x14ac:dyDescent="0.2">
      <c r="A308" s="37" t="s">
        <v>353</v>
      </c>
      <c r="B308" s="25">
        <f t="shared" si="28"/>
        <v>1</v>
      </c>
      <c r="C308" s="24" t="s">
        <v>47</v>
      </c>
      <c r="D308" s="23">
        <f t="shared" si="29"/>
        <v>0</v>
      </c>
      <c r="E308" s="24" t="s">
        <v>113</v>
      </c>
      <c r="F308" s="23">
        <f t="shared" si="30"/>
        <v>0</v>
      </c>
      <c r="G308" s="24" t="s">
        <v>110</v>
      </c>
      <c r="H308" s="23">
        <f t="shared" si="31"/>
        <v>0</v>
      </c>
      <c r="I308" s="24">
        <v>10</v>
      </c>
      <c r="J308" s="23">
        <f t="shared" si="32"/>
        <v>1</v>
      </c>
      <c r="K308" s="24" t="s">
        <v>34</v>
      </c>
      <c r="L308" s="23">
        <f t="shared" si="33"/>
        <v>0</v>
      </c>
      <c r="M308" s="24">
        <v>220</v>
      </c>
      <c r="N308" s="23">
        <f t="shared" si="34"/>
        <v>0</v>
      </c>
    </row>
    <row r="309" spans="1:14" x14ac:dyDescent="0.2">
      <c r="A309" s="37" t="s">
        <v>232</v>
      </c>
      <c r="B309" s="25">
        <f t="shared" si="28"/>
        <v>0</v>
      </c>
      <c r="C309" s="24" t="s">
        <v>97</v>
      </c>
      <c r="D309" s="23">
        <f t="shared" si="29"/>
        <v>0</v>
      </c>
      <c r="E309" s="24" t="s">
        <v>87</v>
      </c>
      <c r="F309" s="23">
        <f t="shared" si="30"/>
        <v>0</v>
      </c>
      <c r="G309" s="24" t="s">
        <v>47</v>
      </c>
      <c r="H309" s="23">
        <f t="shared" si="31"/>
        <v>0</v>
      </c>
      <c r="I309" s="24">
        <v>15</v>
      </c>
      <c r="J309" s="23">
        <f t="shared" si="32"/>
        <v>0</v>
      </c>
      <c r="K309" s="24" t="s">
        <v>36</v>
      </c>
      <c r="L309" s="23">
        <f t="shared" si="33"/>
        <v>0</v>
      </c>
      <c r="M309" s="24">
        <v>350</v>
      </c>
      <c r="N309" s="23">
        <f t="shared" si="34"/>
        <v>0</v>
      </c>
    </row>
    <row r="310" spans="1:14" x14ac:dyDescent="0.2">
      <c r="A310" s="37" t="s">
        <v>654</v>
      </c>
      <c r="B310" s="25">
        <f t="shared" si="28"/>
        <v>0</v>
      </c>
      <c r="C310" s="24" t="s">
        <v>45</v>
      </c>
      <c r="D310" s="23">
        <f t="shared" si="29"/>
        <v>0</v>
      </c>
      <c r="E310" s="24" t="s">
        <v>110</v>
      </c>
      <c r="F310" s="23">
        <f t="shared" si="30"/>
        <v>0</v>
      </c>
      <c r="G310" s="24" t="s">
        <v>480</v>
      </c>
      <c r="H310" s="23">
        <f t="shared" si="31"/>
        <v>0</v>
      </c>
      <c r="I310" s="24">
        <v>0</v>
      </c>
      <c r="J310" s="23">
        <f t="shared" si="32"/>
        <v>0</v>
      </c>
      <c r="K310" s="24" t="s">
        <v>481</v>
      </c>
      <c r="L310" s="23">
        <f t="shared" si="33"/>
        <v>0</v>
      </c>
      <c r="M310" s="24">
        <v>500</v>
      </c>
      <c r="N310" s="23">
        <f t="shared" si="34"/>
        <v>0</v>
      </c>
    </row>
    <row r="311" spans="1:14" x14ac:dyDescent="0.2">
      <c r="A311" s="37" t="s">
        <v>410</v>
      </c>
      <c r="B311" s="25">
        <f t="shared" si="28"/>
        <v>0</v>
      </c>
      <c r="C311" s="24" t="s">
        <v>87</v>
      </c>
      <c r="D311" s="23">
        <f t="shared" si="29"/>
        <v>0</v>
      </c>
      <c r="E311" s="24" t="s">
        <v>47</v>
      </c>
      <c r="F311" s="23">
        <f t="shared" si="30"/>
        <v>0</v>
      </c>
      <c r="G311" s="24" t="s">
        <v>113</v>
      </c>
      <c r="H311" s="23">
        <f t="shared" si="31"/>
        <v>0</v>
      </c>
      <c r="I311" s="24">
        <v>14</v>
      </c>
      <c r="J311" s="23">
        <f t="shared" si="32"/>
        <v>0</v>
      </c>
      <c r="K311" s="24" t="s">
        <v>78</v>
      </c>
      <c r="L311" s="23">
        <f t="shared" si="33"/>
        <v>0</v>
      </c>
      <c r="M311" s="24">
        <v>412</v>
      </c>
      <c r="N311" s="23">
        <f t="shared" si="34"/>
        <v>0</v>
      </c>
    </row>
    <row r="313" spans="1:14" x14ac:dyDescent="0.2">
      <c r="A313" s="36" t="s">
        <v>145</v>
      </c>
      <c r="B313" s="70">
        <f>AVERAGE(B5:B311)</f>
        <v>10.387622149837133</v>
      </c>
    </row>
  </sheetData>
  <sortState xmlns:xlrd2="http://schemas.microsoft.com/office/spreadsheetml/2017/richdata2" ref="A5:N311">
    <sortCondition descending="1" ref="B311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6" customWidth="1"/>
    <col min="2" max="2" width="21.42578125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</cols>
  <sheetData>
    <row r="1" spans="1:14" ht="15.75" x14ac:dyDescent="0.25">
      <c r="A1" s="34" t="s">
        <v>39</v>
      </c>
      <c r="B1" s="1" t="s">
        <v>66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"/>
    </row>
    <row r="3" spans="1:14" x14ac:dyDescent="0.2">
      <c r="A3" s="44" t="s">
        <v>28</v>
      </c>
      <c r="B3" s="28"/>
      <c r="C3" s="29" t="s">
        <v>115</v>
      </c>
      <c r="D3" s="42">
        <v>5</v>
      </c>
      <c r="E3" s="29" t="s">
        <v>81</v>
      </c>
      <c r="F3" s="30">
        <v>5</v>
      </c>
      <c r="G3" s="29" t="s">
        <v>80</v>
      </c>
      <c r="H3" s="30">
        <v>5</v>
      </c>
      <c r="I3" s="29">
        <v>16</v>
      </c>
      <c r="J3" s="31" t="s">
        <v>29</v>
      </c>
      <c r="K3" s="29" t="s">
        <v>36</v>
      </c>
      <c r="L3" s="30">
        <v>3</v>
      </c>
      <c r="M3" s="29">
        <v>336</v>
      </c>
      <c r="N3" s="32" t="s">
        <v>30</v>
      </c>
    </row>
    <row r="4" spans="1:14" x14ac:dyDescent="0.2">
      <c r="B4" s="2"/>
    </row>
    <row r="5" spans="1:14" x14ac:dyDescent="0.2">
      <c r="A5" s="37" t="s">
        <v>246</v>
      </c>
      <c r="B5" s="25">
        <f t="shared" ref="B5:B68" si="0">D5+F5+H5+J5+L5+N5</f>
        <v>23</v>
      </c>
      <c r="C5" s="33" t="s">
        <v>42</v>
      </c>
      <c r="D5" s="23">
        <f t="shared" ref="D5:D68" si="1">IF(C5=C$3, 5,) + IF(AND(C5=E$3, E5=C$3), 2.5, 0)</f>
        <v>0</v>
      </c>
      <c r="E5" s="24" t="s">
        <v>81</v>
      </c>
      <c r="F5" s="23">
        <f t="shared" ref="F5:F68" si="2">IF(E5=E$3,5, 0) + IF(AND(E5=C$3, C5=E$3), 2.5, 0)</f>
        <v>5</v>
      </c>
      <c r="G5" s="24" t="s">
        <v>80</v>
      </c>
      <c r="H5" s="23">
        <f t="shared" ref="H5:H68" si="3">IF(G5=G$3, 5, 0)</f>
        <v>5</v>
      </c>
      <c r="I5" s="24">
        <v>16</v>
      </c>
      <c r="J5" s="23">
        <f t="shared" ref="J5:J68" si="4">IF(I5=I$3, 5, 0) + IF(AND(I5&gt;=(I$3-2), I5&lt;=(I$3+2), I5&lt;&gt;I$3), 3, 0) + IF(AND(I5&gt;=(I$3-5), I5&lt;(I$3-2)), 1, 0) + IF(AND(I5&gt;(I$3+2), I5&lt;=(I$3+5)), 1, 0)</f>
        <v>5</v>
      </c>
      <c r="K5" s="24" t="s">
        <v>36</v>
      </c>
      <c r="L5" s="23">
        <f t="shared" ref="L5:L68" si="5">IF(K5=K$3, 3, 0)</f>
        <v>3</v>
      </c>
      <c r="M5" s="24">
        <v>330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37" t="s">
        <v>699</v>
      </c>
      <c r="B6" s="25">
        <f t="shared" si="0"/>
        <v>23</v>
      </c>
      <c r="C6" s="10" t="s">
        <v>42</v>
      </c>
      <c r="D6" s="23">
        <f t="shared" si="1"/>
        <v>0</v>
      </c>
      <c r="E6" s="10" t="s">
        <v>81</v>
      </c>
      <c r="F6" s="23">
        <f t="shared" si="2"/>
        <v>5</v>
      </c>
      <c r="G6" s="10" t="s">
        <v>80</v>
      </c>
      <c r="H6" s="23">
        <f t="shared" si="3"/>
        <v>5</v>
      </c>
      <c r="I6" s="10">
        <v>16</v>
      </c>
      <c r="J6" s="23">
        <f t="shared" si="4"/>
        <v>5</v>
      </c>
      <c r="K6" s="10" t="s">
        <v>36</v>
      </c>
      <c r="L6" s="23">
        <f t="shared" si="5"/>
        <v>3</v>
      </c>
      <c r="M6" s="10">
        <v>338</v>
      </c>
      <c r="N6" s="23">
        <f t="shared" si="6"/>
        <v>5</v>
      </c>
    </row>
    <row r="7" spans="1:14" x14ac:dyDescent="0.2">
      <c r="A7" s="37" t="s">
        <v>458</v>
      </c>
      <c r="B7" s="25">
        <f t="shared" si="0"/>
        <v>22</v>
      </c>
      <c r="C7" s="10" t="s">
        <v>115</v>
      </c>
      <c r="D7" s="23">
        <f t="shared" si="1"/>
        <v>5</v>
      </c>
      <c r="E7" s="10" t="s">
        <v>81</v>
      </c>
      <c r="F7" s="23">
        <f t="shared" si="2"/>
        <v>5</v>
      </c>
      <c r="G7" s="10" t="s">
        <v>80</v>
      </c>
      <c r="H7" s="23">
        <f t="shared" si="3"/>
        <v>5</v>
      </c>
      <c r="I7" s="10">
        <v>12</v>
      </c>
      <c r="J7" s="23">
        <f t="shared" si="4"/>
        <v>1</v>
      </c>
      <c r="K7" s="10" t="s">
        <v>36</v>
      </c>
      <c r="L7" s="23">
        <f t="shared" si="5"/>
        <v>3</v>
      </c>
      <c r="M7" s="10">
        <v>350</v>
      </c>
      <c r="N7" s="23">
        <f t="shared" si="6"/>
        <v>3</v>
      </c>
    </row>
    <row r="8" spans="1:14" x14ac:dyDescent="0.2">
      <c r="A8" s="37" t="s">
        <v>649</v>
      </c>
      <c r="B8" s="25">
        <f t="shared" si="0"/>
        <v>21</v>
      </c>
      <c r="C8" s="33" t="s">
        <v>114</v>
      </c>
      <c r="D8" s="23">
        <f t="shared" si="1"/>
        <v>0</v>
      </c>
      <c r="E8" s="24" t="s">
        <v>49</v>
      </c>
      <c r="F8" s="23">
        <f t="shared" si="2"/>
        <v>0</v>
      </c>
      <c r="G8" s="24" t="s">
        <v>80</v>
      </c>
      <c r="H8" s="23">
        <f t="shared" si="3"/>
        <v>5</v>
      </c>
      <c r="I8" s="24">
        <v>14</v>
      </c>
      <c r="J8" s="23">
        <f t="shared" si="4"/>
        <v>3</v>
      </c>
      <c r="K8" s="24" t="s">
        <v>36</v>
      </c>
      <c r="L8" s="23">
        <f t="shared" si="5"/>
        <v>3</v>
      </c>
      <c r="M8" s="24">
        <v>336</v>
      </c>
      <c r="N8" s="23">
        <f t="shared" si="6"/>
        <v>10</v>
      </c>
    </row>
    <row r="9" spans="1:14" x14ac:dyDescent="0.2">
      <c r="A9" s="37" t="s">
        <v>194</v>
      </c>
      <c r="B9" s="25">
        <f t="shared" si="0"/>
        <v>21</v>
      </c>
      <c r="C9" s="33" t="s">
        <v>115</v>
      </c>
      <c r="D9" s="23">
        <f t="shared" si="1"/>
        <v>5</v>
      </c>
      <c r="E9" s="24" t="s">
        <v>107</v>
      </c>
      <c r="F9" s="23">
        <f t="shared" si="2"/>
        <v>0</v>
      </c>
      <c r="G9" s="24" t="s">
        <v>80</v>
      </c>
      <c r="H9" s="23">
        <f t="shared" si="3"/>
        <v>5</v>
      </c>
      <c r="I9" s="24">
        <v>15</v>
      </c>
      <c r="J9" s="23">
        <f t="shared" si="4"/>
        <v>3</v>
      </c>
      <c r="K9" s="24" t="s">
        <v>36</v>
      </c>
      <c r="L9" s="23">
        <f t="shared" si="5"/>
        <v>3</v>
      </c>
      <c r="M9" s="24">
        <v>330</v>
      </c>
      <c r="N9" s="23">
        <f t="shared" si="6"/>
        <v>5</v>
      </c>
    </row>
    <row r="10" spans="1:14" x14ac:dyDescent="0.2">
      <c r="A10" s="37" t="s">
        <v>389</v>
      </c>
      <c r="B10" s="25">
        <f t="shared" si="0"/>
        <v>21</v>
      </c>
      <c r="C10" s="33" t="s">
        <v>99</v>
      </c>
      <c r="D10" s="23">
        <f t="shared" si="1"/>
        <v>0</v>
      </c>
      <c r="E10" s="24" t="s">
        <v>81</v>
      </c>
      <c r="F10" s="23">
        <f t="shared" si="2"/>
        <v>5</v>
      </c>
      <c r="G10" s="24" t="s">
        <v>80</v>
      </c>
      <c r="H10" s="23">
        <f t="shared" si="3"/>
        <v>5</v>
      </c>
      <c r="I10" s="24">
        <v>14</v>
      </c>
      <c r="J10" s="23">
        <f t="shared" si="4"/>
        <v>3</v>
      </c>
      <c r="K10" s="24" t="s">
        <v>36</v>
      </c>
      <c r="L10" s="23">
        <f t="shared" si="5"/>
        <v>3</v>
      </c>
      <c r="M10" s="24">
        <v>344</v>
      </c>
      <c r="N10" s="23">
        <f t="shared" si="6"/>
        <v>5</v>
      </c>
    </row>
    <row r="11" spans="1:14" x14ac:dyDescent="0.2">
      <c r="A11" s="37" t="s">
        <v>371</v>
      </c>
      <c r="B11" s="25">
        <f t="shared" si="0"/>
        <v>21</v>
      </c>
      <c r="C11" s="33" t="s">
        <v>42</v>
      </c>
      <c r="D11" s="23">
        <f t="shared" si="1"/>
        <v>0</v>
      </c>
      <c r="E11" s="24" t="s">
        <v>81</v>
      </c>
      <c r="F11" s="23">
        <f t="shared" si="2"/>
        <v>5</v>
      </c>
      <c r="G11" s="24" t="s">
        <v>89</v>
      </c>
      <c r="H11" s="23">
        <f t="shared" si="3"/>
        <v>0</v>
      </c>
      <c r="I11" s="24">
        <v>18</v>
      </c>
      <c r="J11" s="23">
        <f t="shared" si="4"/>
        <v>3</v>
      </c>
      <c r="K11" s="24" t="s">
        <v>36</v>
      </c>
      <c r="L11" s="23">
        <f t="shared" si="5"/>
        <v>3</v>
      </c>
      <c r="M11" s="24">
        <v>336</v>
      </c>
      <c r="N11" s="23">
        <f t="shared" si="6"/>
        <v>10</v>
      </c>
    </row>
    <row r="12" spans="1:14" x14ac:dyDescent="0.2">
      <c r="A12" s="37" t="s">
        <v>419</v>
      </c>
      <c r="B12" s="25">
        <f t="shared" si="0"/>
        <v>20</v>
      </c>
      <c r="C12" s="33" t="s">
        <v>115</v>
      </c>
      <c r="D12" s="23">
        <f t="shared" si="1"/>
        <v>5</v>
      </c>
      <c r="E12" s="24" t="s">
        <v>114</v>
      </c>
      <c r="F12" s="23">
        <f t="shared" si="2"/>
        <v>0</v>
      </c>
      <c r="G12" s="24" t="s">
        <v>80</v>
      </c>
      <c r="H12" s="23">
        <f t="shared" si="3"/>
        <v>5</v>
      </c>
      <c r="I12" s="24">
        <v>16</v>
      </c>
      <c r="J12" s="23">
        <f t="shared" si="4"/>
        <v>5</v>
      </c>
      <c r="K12" s="24" t="s">
        <v>78</v>
      </c>
      <c r="L12" s="23">
        <f t="shared" si="5"/>
        <v>0</v>
      </c>
      <c r="M12" s="24">
        <v>327</v>
      </c>
      <c r="N12" s="23">
        <f t="shared" si="6"/>
        <v>5</v>
      </c>
    </row>
    <row r="13" spans="1:14" x14ac:dyDescent="0.2">
      <c r="A13" s="37" t="s">
        <v>194</v>
      </c>
      <c r="B13" s="25">
        <f t="shared" si="0"/>
        <v>19</v>
      </c>
      <c r="C13" s="33" t="s">
        <v>115</v>
      </c>
      <c r="D13" s="23">
        <f t="shared" si="1"/>
        <v>5</v>
      </c>
      <c r="E13" s="24" t="s">
        <v>107</v>
      </c>
      <c r="F13" s="23">
        <f t="shared" si="2"/>
        <v>0</v>
      </c>
      <c r="G13" s="24" t="s">
        <v>80</v>
      </c>
      <c r="H13" s="23">
        <f t="shared" si="3"/>
        <v>5</v>
      </c>
      <c r="I13" s="24">
        <v>20</v>
      </c>
      <c r="J13" s="23">
        <f t="shared" si="4"/>
        <v>1</v>
      </c>
      <c r="K13" s="24" t="s">
        <v>36</v>
      </c>
      <c r="L13" s="23">
        <f t="shared" si="5"/>
        <v>3</v>
      </c>
      <c r="M13" s="24">
        <v>335</v>
      </c>
      <c r="N13" s="23">
        <f t="shared" si="6"/>
        <v>5</v>
      </c>
    </row>
    <row r="14" spans="1:14" x14ac:dyDescent="0.2">
      <c r="A14" s="37" t="s">
        <v>272</v>
      </c>
      <c r="B14" s="25">
        <f t="shared" si="0"/>
        <v>19</v>
      </c>
      <c r="C14" s="33" t="s">
        <v>115</v>
      </c>
      <c r="D14" s="23">
        <f t="shared" si="1"/>
        <v>5</v>
      </c>
      <c r="E14" s="24" t="s">
        <v>42</v>
      </c>
      <c r="F14" s="23">
        <f t="shared" si="2"/>
        <v>0</v>
      </c>
      <c r="G14" s="24" t="s">
        <v>80</v>
      </c>
      <c r="H14" s="23">
        <f t="shared" si="3"/>
        <v>5</v>
      </c>
      <c r="I14" s="24">
        <v>18</v>
      </c>
      <c r="J14" s="23">
        <f t="shared" si="4"/>
        <v>3</v>
      </c>
      <c r="K14" s="24" t="s">
        <v>36</v>
      </c>
      <c r="L14" s="23">
        <f t="shared" si="5"/>
        <v>3</v>
      </c>
      <c r="M14" s="24">
        <v>317</v>
      </c>
      <c r="N14" s="23">
        <f t="shared" si="6"/>
        <v>3</v>
      </c>
    </row>
    <row r="15" spans="1:14" x14ac:dyDescent="0.2">
      <c r="A15" s="37" t="s">
        <v>345</v>
      </c>
      <c r="B15" s="25">
        <f t="shared" si="0"/>
        <v>19</v>
      </c>
      <c r="C15" s="33" t="s">
        <v>42</v>
      </c>
      <c r="D15" s="23">
        <f t="shared" si="1"/>
        <v>0</v>
      </c>
      <c r="E15" s="24" t="s">
        <v>81</v>
      </c>
      <c r="F15" s="23">
        <f t="shared" si="2"/>
        <v>5</v>
      </c>
      <c r="G15" s="24" t="s">
        <v>80</v>
      </c>
      <c r="H15" s="23">
        <f t="shared" si="3"/>
        <v>5</v>
      </c>
      <c r="I15" s="24">
        <v>16</v>
      </c>
      <c r="J15" s="23">
        <f t="shared" si="4"/>
        <v>5</v>
      </c>
      <c r="K15" s="24" t="s">
        <v>36</v>
      </c>
      <c r="L15" s="23">
        <f t="shared" si="5"/>
        <v>3</v>
      </c>
      <c r="M15" s="24">
        <v>310</v>
      </c>
      <c r="N15" s="23">
        <f t="shared" si="6"/>
        <v>1</v>
      </c>
    </row>
    <row r="16" spans="1:14" x14ac:dyDescent="0.2">
      <c r="A16" s="37" t="s">
        <v>406</v>
      </c>
      <c r="B16" s="25">
        <f t="shared" si="0"/>
        <v>19</v>
      </c>
      <c r="C16" s="33" t="s">
        <v>42</v>
      </c>
      <c r="D16" s="23">
        <f t="shared" si="1"/>
        <v>0</v>
      </c>
      <c r="E16" s="24" t="s">
        <v>81</v>
      </c>
      <c r="F16" s="23">
        <f t="shared" si="2"/>
        <v>5</v>
      </c>
      <c r="G16" s="24" t="s">
        <v>80</v>
      </c>
      <c r="H16" s="23">
        <f t="shared" si="3"/>
        <v>5</v>
      </c>
      <c r="I16" s="24">
        <v>15</v>
      </c>
      <c r="J16" s="23">
        <f t="shared" si="4"/>
        <v>3</v>
      </c>
      <c r="K16" s="24" t="s">
        <v>36</v>
      </c>
      <c r="L16" s="23">
        <f t="shared" si="5"/>
        <v>3</v>
      </c>
      <c r="M16" s="24">
        <v>320</v>
      </c>
      <c r="N16" s="23">
        <f t="shared" si="6"/>
        <v>3</v>
      </c>
    </row>
    <row r="17" spans="1:14" x14ac:dyDescent="0.2">
      <c r="A17" s="37" t="s">
        <v>327</v>
      </c>
      <c r="B17" s="25">
        <f t="shared" si="0"/>
        <v>19</v>
      </c>
      <c r="C17" s="10" t="s">
        <v>115</v>
      </c>
      <c r="D17" s="23">
        <f t="shared" si="1"/>
        <v>5</v>
      </c>
      <c r="E17" s="10" t="s">
        <v>42</v>
      </c>
      <c r="F17" s="23">
        <f t="shared" si="2"/>
        <v>0</v>
      </c>
      <c r="G17" s="10" t="s">
        <v>80</v>
      </c>
      <c r="H17" s="23">
        <f t="shared" si="3"/>
        <v>5</v>
      </c>
      <c r="I17" s="10">
        <v>18</v>
      </c>
      <c r="J17" s="23">
        <f t="shared" si="4"/>
        <v>3</v>
      </c>
      <c r="K17" s="10" t="s">
        <v>36</v>
      </c>
      <c r="L17" s="23">
        <f t="shared" si="5"/>
        <v>3</v>
      </c>
      <c r="M17" s="10">
        <v>348</v>
      </c>
      <c r="N17" s="23">
        <f t="shared" si="6"/>
        <v>3</v>
      </c>
    </row>
    <row r="18" spans="1:14" x14ac:dyDescent="0.2">
      <c r="A18" s="37" t="s">
        <v>501</v>
      </c>
      <c r="B18" s="25">
        <f t="shared" si="0"/>
        <v>18</v>
      </c>
      <c r="C18" s="33" t="s">
        <v>42</v>
      </c>
      <c r="D18" s="23">
        <f t="shared" si="1"/>
        <v>0</v>
      </c>
      <c r="E18" s="24" t="s">
        <v>115</v>
      </c>
      <c r="F18" s="23">
        <f t="shared" si="2"/>
        <v>0</v>
      </c>
      <c r="G18" s="24" t="s">
        <v>80</v>
      </c>
      <c r="H18" s="23">
        <f t="shared" si="3"/>
        <v>5</v>
      </c>
      <c r="I18" s="24">
        <v>16</v>
      </c>
      <c r="J18" s="23">
        <f t="shared" si="4"/>
        <v>5</v>
      </c>
      <c r="K18" s="24" t="s">
        <v>36</v>
      </c>
      <c r="L18" s="23">
        <f t="shared" si="5"/>
        <v>3</v>
      </c>
      <c r="M18" s="24">
        <v>338</v>
      </c>
      <c r="N18" s="23">
        <f t="shared" si="6"/>
        <v>5</v>
      </c>
    </row>
    <row r="19" spans="1:14" x14ac:dyDescent="0.2">
      <c r="A19" s="37" t="s">
        <v>337</v>
      </c>
      <c r="B19" s="25">
        <f t="shared" si="0"/>
        <v>18</v>
      </c>
      <c r="C19" s="33" t="s">
        <v>115</v>
      </c>
      <c r="D19" s="23">
        <f t="shared" si="1"/>
        <v>5</v>
      </c>
      <c r="E19" s="24" t="s">
        <v>114</v>
      </c>
      <c r="F19" s="23">
        <f t="shared" si="2"/>
        <v>0</v>
      </c>
      <c r="G19" s="24" t="s">
        <v>80</v>
      </c>
      <c r="H19" s="23">
        <f t="shared" si="3"/>
        <v>5</v>
      </c>
      <c r="I19" s="24">
        <v>10</v>
      </c>
      <c r="J19" s="23">
        <f t="shared" si="4"/>
        <v>0</v>
      </c>
      <c r="K19" s="24" t="s">
        <v>36</v>
      </c>
      <c r="L19" s="23">
        <f t="shared" si="5"/>
        <v>3</v>
      </c>
      <c r="M19" s="24">
        <v>340</v>
      </c>
      <c r="N19" s="23">
        <f t="shared" si="6"/>
        <v>5</v>
      </c>
    </row>
    <row r="20" spans="1:14" x14ac:dyDescent="0.2">
      <c r="A20" s="37" t="s">
        <v>366</v>
      </c>
      <c r="B20" s="25">
        <f t="shared" si="0"/>
        <v>18</v>
      </c>
      <c r="C20" s="33" t="s">
        <v>115</v>
      </c>
      <c r="D20" s="23">
        <f t="shared" si="1"/>
        <v>5</v>
      </c>
      <c r="E20" s="24" t="s">
        <v>81</v>
      </c>
      <c r="F20" s="23">
        <f t="shared" si="2"/>
        <v>5</v>
      </c>
      <c r="G20" s="24" t="s">
        <v>91</v>
      </c>
      <c r="H20" s="23">
        <f t="shared" si="3"/>
        <v>0</v>
      </c>
      <c r="I20" s="24">
        <v>14</v>
      </c>
      <c r="J20" s="23">
        <f t="shared" si="4"/>
        <v>3</v>
      </c>
      <c r="K20" s="24" t="s">
        <v>37</v>
      </c>
      <c r="L20" s="23">
        <f t="shared" si="5"/>
        <v>0</v>
      </c>
      <c r="M20" s="24">
        <v>335</v>
      </c>
      <c r="N20" s="23">
        <f t="shared" si="6"/>
        <v>5</v>
      </c>
    </row>
    <row r="21" spans="1:14" x14ac:dyDescent="0.2">
      <c r="A21" s="37" t="s">
        <v>165</v>
      </c>
      <c r="B21" s="25">
        <f t="shared" si="0"/>
        <v>18</v>
      </c>
      <c r="C21" s="33" t="s">
        <v>42</v>
      </c>
      <c r="D21" s="23">
        <f t="shared" si="1"/>
        <v>0</v>
      </c>
      <c r="E21" s="24" t="s">
        <v>81</v>
      </c>
      <c r="F21" s="23">
        <f t="shared" si="2"/>
        <v>5</v>
      </c>
      <c r="G21" s="24" t="s">
        <v>89</v>
      </c>
      <c r="H21" s="23">
        <f t="shared" si="3"/>
        <v>0</v>
      </c>
      <c r="I21" s="24">
        <v>16</v>
      </c>
      <c r="J21" s="23">
        <f t="shared" si="4"/>
        <v>5</v>
      </c>
      <c r="K21" s="24" t="s">
        <v>36</v>
      </c>
      <c r="L21" s="23">
        <f t="shared" si="5"/>
        <v>3</v>
      </c>
      <c r="M21" s="24">
        <v>333</v>
      </c>
      <c r="N21" s="23">
        <f t="shared" si="6"/>
        <v>5</v>
      </c>
    </row>
    <row r="22" spans="1:14" x14ac:dyDescent="0.2">
      <c r="A22" s="37" t="s">
        <v>177</v>
      </c>
      <c r="B22" s="25">
        <f t="shared" si="0"/>
        <v>18</v>
      </c>
      <c r="C22" s="33" t="s">
        <v>42</v>
      </c>
      <c r="D22" s="23">
        <f t="shared" si="1"/>
        <v>0</v>
      </c>
      <c r="E22" s="24" t="s">
        <v>81</v>
      </c>
      <c r="F22" s="23">
        <f t="shared" si="2"/>
        <v>5</v>
      </c>
      <c r="G22" s="24" t="s">
        <v>91</v>
      </c>
      <c r="H22" s="23">
        <f t="shared" si="3"/>
        <v>0</v>
      </c>
      <c r="I22" s="24">
        <v>16</v>
      </c>
      <c r="J22" s="23">
        <f t="shared" si="4"/>
        <v>5</v>
      </c>
      <c r="K22" s="24" t="s">
        <v>36</v>
      </c>
      <c r="L22" s="23">
        <f t="shared" si="5"/>
        <v>3</v>
      </c>
      <c r="M22" s="24">
        <v>337</v>
      </c>
      <c r="N22" s="23">
        <f t="shared" si="6"/>
        <v>5</v>
      </c>
    </row>
    <row r="23" spans="1:14" x14ac:dyDescent="0.2">
      <c r="A23" s="37" t="s">
        <v>383</v>
      </c>
      <c r="B23" s="25">
        <f t="shared" si="0"/>
        <v>18</v>
      </c>
      <c r="C23" s="33" t="s">
        <v>107</v>
      </c>
      <c r="D23" s="23">
        <f t="shared" si="1"/>
        <v>0</v>
      </c>
      <c r="E23" s="24" t="s">
        <v>99</v>
      </c>
      <c r="F23" s="23">
        <f t="shared" si="2"/>
        <v>0</v>
      </c>
      <c r="G23" s="24" t="s">
        <v>80</v>
      </c>
      <c r="H23" s="23">
        <f t="shared" si="3"/>
        <v>5</v>
      </c>
      <c r="I23" s="24">
        <v>16</v>
      </c>
      <c r="J23" s="23">
        <f t="shared" si="4"/>
        <v>5</v>
      </c>
      <c r="K23" s="24" t="s">
        <v>36</v>
      </c>
      <c r="L23" s="23">
        <f t="shared" si="5"/>
        <v>3</v>
      </c>
      <c r="M23" s="24">
        <v>340</v>
      </c>
      <c r="N23" s="23">
        <f t="shared" si="6"/>
        <v>5</v>
      </c>
    </row>
    <row r="24" spans="1:14" x14ac:dyDescent="0.2">
      <c r="A24" s="37" t="s">
        <v>280</v>
      </c>
      <c r="B24" s="25">
        <f t="shared" si="0"/>
        <v>18</v>
      </c>
      <c r="C24" s="33" t="s">
        <v>42</v>
      </c>
      <c r="D24" s="23">
        <f t="shared" si="1"/>
        <v>0</v>
      </c>
      <c r="E24" s="24" t="s">
        <v>114</v>
      </c>
      <c r="F24" s="23">
        <f t="shared" si="2"/>
        <v>0</v>
      </c>
      <c r="G24" s="24" t="s">
        <v>80</v>
      </c>
      <c r="H24" s="23">
        <f t="shared" si="3"/>
        <v>5</v>
      </c>
      <c r="I24" s="24">
        <v>16</v>
      </c>
      <c r="J24" s="23">
        <f t="shared" si="4"/>
        <v>5</v>
      </c>
      <c r="K24" s="24" t="s">
        <v>36</v>
      </c>
      <c r="L24" s="23">
        <f t="shared" si="5"/>
        <v>3</v>
      </c>
      <c r="M24" s="24">
        <v>338</v>
      </c>
      <c r="N24" s="23">
        <f t="shared" si="6"/>
        <v>5</v>
      </c>
    </row>
    <row r="25" spans="1:14" x14ac:dyDescent="0.2">
      <c r="A25" s="37" t="s">
        <v>456</v>
      </c>
      <c r="B25" s="25">
        <f t="shared" si="0"/>
        <v>18</v>
      </c>
      <c r="C25" s="33" t="s">
        <v>42</v>
      </c>
      <c r="D25" s="23">
        <f t="shared" si="1"/>
        <v>0</v>
      </c>
      <c r="E25" s="24" t="s">
        <v>81</v>
      </c>
      <c r="F25" s="23">
        <f t="shared" si="2"/>
        <v>5</v>
      </c>
      <c r="G25" s="24" t="s">
        <v>80</v>
      </c>
      <c r="H25" s="23">
        <f t="shared" si="3"/>
        <v>5</v>
      </c>
      <c r="I25" s="24">
        <v>17</v>
      </c>
      <c r="J25" s="23">
        <f t="shared" si="4"/>
        <v>3</v>
      </c>
      <c r="K25" s="24" t="s">
        <v>37</v>
      </c>
      <c r="L25" s="23">
        <f t="shared" si="5"/>
        <v>0</v>
      </c>
      <c r="M25" s="24">
        <v>330</v>
      </c>
      <c r="N25" s="23">
        <f t="shared" si="6"/>
        <v>5</v>
      </c>
    </row>
    <row r="26" spans="1:14" x14ac:dyDescent="0.2">
      <c r="A26" s="37" t="s">
        <v>186</v>
      </c>
      <c r="B26" s="25">
        <f t="shared" si="0"/>
        <v>18</v>
      </c>
      <c r="C26" s="10" t="s">
        <v>107</v>
      </c>
      <c r="D26" s="23">
        <f t="shared" si="1"/>
        <v>0</v>
      </c>
      <c r="E26" s="10" t="s">
        <v>99</v>
      </c>
      <c r="F26" s="23">
        <f t="shared" si="2"/>
        <v>0</v>
      </c>
      <c r="G26" s="10" t="s">
        <v>80</v>
      </c>
      <c r="H26" s="23">
        <f t="shared" si="3"/>
        <v>5</v>
      </c>
      <c r="I26" s="10">
        <v>16</v>
      </c>
      <c r="J26" s="23">
        <f t="shared" si="4"/>
        <v>5</v>
      </c>
      <c r="K26" s="10" t="s">
        <v>36</v>
      </c>
      <c r="L26" s="23">
        <f t="shared" si="5"/>
        <v>3</v>
      </c>
      <c r="M26" s="10">
        <v>329</v>
      </c>
      <c r="N26" s="23">
        <f t="shared" si="6"/>
        <v>5</v>
      </c>
    </row>
    <row r="27" spans="1:14" x14ac:dyDescent="0.2">
      <c r="A27" s="37" t="s">
        <v>580</v>
      </c>
      <c r="B27" s="25">
        <f t="shared" si="0"/>
        <v>17</v>
      </c>
      <c r="C27" s="33" t="s">
        <v>115</v>
      </c>
      <c r="D27" s="23">
        <f t="shared" si="1"/>
        <v>5</v>
      </c>
      <c r="E27" s="24" t="s">
        <v>107</v>
      </c>
      <c r="F27" s="23">
        <f t="shared" si="2"/>
        <v>0</v>
      </c>
      <c r="G27" s="24" t="s">
        <v>80</v>
      </c>
      <c r="H27" s="23">
        <f t="shared" si="3"/>
        <v>5</v>
      </c>
      <c r="I27" s="24">
        <v>21</v>
      </c>
      <c r="J27" s="23">
        <f t="shared" si="4"/>
        <v>1</v>
      </c>
      <c r="K27" s="24" t="s">
        <v>36</v>
      </c>
      <c r="L27" s="23">
        <f t="shared" si="5"/>
        <v>3</v>
      </c>
      <c r="M27" s="24">
        <v>357</v>
      </c>
      <c r="N27" s="23">
        <f t="shared" si="6"/>
        <v>3</v>
      </c>
    </row>
    <row r="28" spans="1:14" x14ac:dyDescent="0.2">
      <c r="A28" s="37" t="s">
        <v>166</v>
      </c>
      <c r="B28" s="25">
        <f t="shared" si="0"/>
        <v>17</v>
      </c>
      <c r="C28" s="33" t="s">
        <v>42</v>
      </c>
      <c r="D28" s="23">
        <f t="shared" si="1"/>
        <v>0</v>
      </c>
      <c r="E28" s="24" t="s">
        <v>81</v>
      </c>
      <c r="F28" s="23">
        <f t="shared" si="2"/>
        <v>5</v>
      </c>
      <c r="G28" s="24" t="s">
        <v>80</v>
      </c>
      <c r="H28" s="23">
        <f t="shared" si="3"/>
        <v>5</v>
      </c>
      <c r="I28" s="24">
        <v>12</v>
      </c>
      <c r="J28" s="23">
        <f t="shared" si="4"/>
        <v>1</v>
      </c>
      <c r="K28" s="24" t="s">
        <v>36</v>
      </c>
      <c r="L28" s="23">
        <f t="shared" si="5"/>
        <v>3</v>
      </c>
      <c r="M28" s="24">
        <v>321</v>
      </c>
      <c r="N28" s="23">
        <f t="shared" si="6"/>
        <v>3</v>
      </c>
    </row>
    <row r="29" spans="1:14" x14ac:dyDescent="0.2">
      <c r="A29" s="37" t="s">
        <v>262</v>
      </c>
      <c r="B29" s="25">
        <f t="shared" si="0"/>
        <v>17</v>
      </c>
      <c r="C29" s="33" t="s">
        <v>107</v>
      </c>
      <c r="D29" s="23">
        <f t="shared" si="1"/>
        <v>0</v>
      </c>
      <c r="E29" s="24" t="s">
        <v>81</v>
      </c>
      <c r="F29" s="23">
        <f t="shared" si="2"/>
        <v>5</v>
      </c>
      <c r="G29" s="24" t="s">
        <v>80</v>
      </c>
      <c r="H29" s="23">
        <f t="shared" si="3"/>
        <v>5</v>
      </c>
      <c r="I29" s="24">
        <v>15</v>
      </c>
      <c r="J29" s="23">
        <f t="shared" si="4"/>
        <v>3</v>
      </c>
      <c r="K29" s="24" t="s">
        <v>36</v>
      </c>
      <c r="L29" s="23">
        <f t="shared" si="5"/>
        <v>3</v>
      </c>
      <c r="M29" s="24">
        <v>310</v>
      </c>
      <c r="N29" s="23">
        <f t="shared" si="6"/>
        <v>1</v>
      </c>
    </row>
    <row r="30" spans="1:14" x14ac:dyDescent="0.2">
      <c r="A30" s="37" t="s">
        <v>336</v>
      </c>
      <c r="B30" s="25">
        <f t="shared" si="0"/>
        <v>17</v>
      </c>
      <c r="C30" s="33" t="s">
        <v>107</v>
      </c>
      <c r="D30" s="23">
        <f t="shared" si="1"/>
        <v>0</v>
      </c>
      <c r="E30" s="24" t="s">
        <v>81</v>
      </c>
      <c r="F30" s="23">
        <f t="shared" si="2"/>
        <v>5</v>
      </c>
      <c r="G30" s="24" t="s">
        <v>80</v>
      </c>
      <c r="H30" s="23">
        <f t="shared" si="3"/>
        <v>5</v>
      </c>
      <c r="I30" s="24">
        <v>13</v>
      </c>
      <c r="J30" s="23">
        <f t="shared" si="4"/>
        <v>1</v>
      </c>
      <c r="K30" s="24" t="s">
        <v>36</v>
      </c>
      <c r="L30" s="23">
        <f t="shared" si="5"/>
        <v>3</v>
      </c>
      <c r="M30" s="24">
        <v>317</v>
      </c>
      <c r="N30" s="23">
        <f t="shared" si="6"/>
        <v>3</v>
      </c>
    </row>
    <row r="31" spans="1:14" x14ac:dyDescent="0.2">
      <c r="A31" s="37" t="s">
        <v>411</v>
      </c>
      <c r="B31" s="25">
        <f t="shared" si="0"/>
        <v>17</v>
      </c>
      <c r="C31" s="33" t="s">
        <v>99</v>
      </c>
      <c r="D31" s="23">
        <f t="shared" si="1"/>
        <v>0</v>
      </c>
      <c r="E31" s="24" t="s">
        <v>81</v>
      </c>
      <c r="F31" s="23">
        <f t="shared" si="2"/>
        <v>5</v>
      </c>
      <c r="G31" s="24" t="s">
        <v>80</v>
      </c>
      <c r="H31" s="23">
        <f t="shared" si="3"/>
        <v>5</v>
      </c>
      <c r="I31" s="24">
        <v>20</v>
      </c>
      <c r="J31" s="23">
        <f t="shared" si="4"/>
        <v>1</v>
      </c>
      <c r="K31" s="24" t="s">
        <v>36</v>
      </c>
      <c r="L31" s="23">
        <f t="shared" si="5"/>
        <v>3</v>
      </c>
      <c r="M31" s="24">
        <v>350</v>
      </c>
      <c r="N31" s="23">
        <f t="shared" si="6"/>
        <v>3</v>
      </c>
    </row>
    <row r="32" spans="1:14" x14ac:dyDescent="0.2">
      <c r="A32" s="37" t="s">
        <v>154</v>
      </c>
      <c r="B32" s="25">
        <f t="shared" si="0"/>
        <v>17</v>
      </c>
      <c r="C32" s="33" t="s">
        <v>115</v>
      </c>
      <c r="D32" s="23">
        <f t="shared" si="1"/>
        <v>5</v>
      </c>
      <c r="E32" s="24" t="s">
        <v>89</v>
      </c>
      <c r="F32" s="23">
        <f t="shared" si="2"/>
        <v>0</v>
      </c>
      <c r="G32" s="24" t="s">
        <v>80</v>
      </c>
      <c r="H32" s="23">
        <f t="shared" si="3"/>
        <v>5</v>
      </c>
      <c r="I32" s="24">
        <v>17</v>
      </c>
      <c r="J32" s="23">
        <f t="shared" si="4"/>
        <v>3</v>
      </c>
      <c r="K32" s="24" t="s">
        <v>36</v>
      </c>
      <c r="L32" s="23">
        <f t="shared" si="5"/>
        <v>3</v>
      </c>
      <c r="M32" s="24">
        <v>366</v>
      </c>
      <c r="N32" s="23">
        <f t="shared" si="6"/>
        <v>1</v>
      </c>
    </row>
    <row r="33" spans="1:14" x14ac:dyDescent="0.2">
      <c r="A33" s="37" t="s">
        <v>230</v>
      </c>
      <c r="B33" s="25">
        <f t="shared" si="0"/>
        <v>16</v>
      </c>
      <c r="C33" s="33" t="s">
        <v>114</v>
      </c>
      <c r="D33" s="23">
        <f t="shared" si="1"/>
        <v>0</v>
      </c>
      <c r="E33" s="24" t="s">
        <v>115</v>
      </c>
      <c r="F33" s="23">
        <f t="shared" si="2"/>
        <v>0</v>
      </c>
      <c r="G33" s="24" t="s">
        <v>80</v>
      </c>
      <c r="H33" s="23">
        <f t="shared" si="3"/>
        <v>5</v>
      </c>
      <c r="I33" s="24">
        <v>17</v>
      </c>
      <c r="J33" s="23">
        <f t="shared" si="4"/>
        <v>3</v>
      </c>
      <c r="K33" s="24" t="s">
        <v>36</v>
      </c>
      <c r="L33" s="23">
        <f t="shared" si="5"/>
        <v>3</v>
      </c>
      <c r="M33" s="24">
        <v>342</v>
      </c>
      <c r="N33" s="23">
        <f t="shared" si="6"/>
        <v>5</v>
      </c>
    </row>
    <row r="34" spans="1:14" x14ac:dyDescent="0.2">
      <c r="A34" s="37" t="s">
        <v>542</v>
      </c>
      <c r="B34" s="25">
        <f t="shared" si="0"/>
        <v>16</v>
      </c>
      <c r="C34" s="33" t="s">
        <v>89</v>
      </c>
      <c r="D34" s="23">
        <f t="shared" si="1"/>
        <v>0</v>
      </c>
      <c r="E34" s="24" t="s">
        <v>49</v>
      </c>
      <c r="F34" s="23">
        <f t="shared" si="2"/>
        <v>0</v>
      </c>
      <c r="G34" s="24" t="s">
        <v>80</v>
      </c>
      <c r="H34" s="23">
        <f t="shared" si="3"/>
        <v>5</v>
      </c>
      <c r="I34" s="24">
        <v>17</v>
      </c>
      <c r="J34" s="23">
        <f t="shared" si="4"/>
        <v>3</v>
      </c>
      <c r="K34" s="24" t="s">
        <v>36</v>
      </c>
      <c r="L34" s="23">
        <f t="shared" si="5"/>
        <v>3</v>
      </c>
      <c r="M34" s="24">
        <v>329</v>
      </c>
      <c r="N34" s="23">
        <f t="shared" si="6"/>
        <v>5</v>
      </c>
    </row>
    <row r="35" spans="1:14" x14ac:dyDescent="0.2">
      <c r="A35" s="37" t="s">
        <v>316</v>
      </c>
      <c r="B35" s="25">
        <f t="shared" si="0"/>
        <v>16</v>
      </c>
      <c r="C35" s="33" t="s">
        <v>107</v>
      </c>
      <c r="D35" s="23">
        <f t="shared" si="1"/>
        <v>0</v>
      </c>
      <c r="E35" s="24" t="s">
        <v>81</v>
      </c>
      <c r="F35" s="23">
        <f t="shared" si="2"/>
        <v>5</v>
      </c>
      <c r="G35" s="24" t="s">
        <v>60</v>
      </c>
      <c r="H35" s="23">
        <f t="shared" si="3"/>
        <v>0</v>
      </c>
      <c r="I35" s="24">
        <v>18</v>
      </c>
      <c r="J35" s="23">
        <f t="shared" si="4"/>
        <v>3</v>
      </c>
      <c r="K35" s="24" t="s">
        <v>36</v>
      </c>
      <c r="L35" s="23">
        <f t="shared" si="5"/>
        <v>3</v>
      </c>
      <c r="M35" s="24">
        <v>330</v>
      </c>
      <c r="N35" s="23">
        <f t="shared" si="6"/>
        <v>5</v>
      </c>
    </row>
    <row r="36" spans="1:14" x14ac:dyDescent="0.2">
      <c r="A36" s="37" t="s">
        <v>204</v>
      </c>
      <c r="B36" s="25">
        <f t="shared" si="0"/>
        <v>16</v>
      </c>
      <c r="C36" s="33" t="s">
        <v>42</v>
      </c>
      <c r="D36" s="23">
        <f t="shared" si="1"/>
        <v>0</v>
      </c>
      <c r="E36" s="24" t="s">
        <v>49</v>
      </c>
      <c r="F36" s="23">
        <f t="shared" si="2"/>
        <v>0</v>
      </c>
      <c r="G36" s="24" t="s">
        <v>80</v>
      </c>
      <c r="H36" s="23">
        <f t="shared" si="3"/>
        <v>5</v>
      </c>
      <c r="I36" s="24">
        <v>15</v>
      </c>
      <c r="J36" s="23">
        <f t="shared" si="4"/>
        <v>3</v>
      </c>
      <c r="K36" s="24" t="s">
        <v>36</v>
      </c>
      <c r="L36" s="23">
        <f t="shared" si="5"/>
        <v>3</v>
      </c>
      <c r="M36" s="24">
        <v>330</v>
      </c>
      <c r="N36" s="23">
        <f t="shared" si="6"/>
        <v>5</v>
      </c>
    </row>
    <row r="37" spans="1:14" x14ac:dyDescent="0.2">
      <c r="A37" s="37" t="s">
        <v>176</v>
      </c>
      <c r="B37" s="25">
        <f t="shared" si="0"/>
        <v>16</v>
      </c>
      <c r="C37" s="33" t="s">
        <v>42</v>
      </c>
      <c r="D37" s="23">
        <f t="shared" si="1"/>
        <v>0</v>
      </c>
      <c r="E37" s="24" t="s">
        <v>99</v>
      </c>
      <c r="F37" s="23">
        <f t="shared" si="2"/>
        <v>0</v>
      </c>
      <c r="G37" s="24" t="s">
        <v>80</v>
      </c>
      <c r="H37" s="23">
        <f t="shared" si="3"/>
        <v>5</v>
      </c>
      <c r="I37" s="24">
        <v>15</v>
      </c>
      <c r="J37" s="23">
        <f t="shared" si="4"/>
        <v>3</v>
      </c>
      <c r="K37" s="24" t="s">
        <v>36</v>
      </c>
      <c r="L37" s="23">
        <f t="shared" si="5"/>
        <v>3</v>
      </c>
      <c r="M37" s="24">
        <v>330</v>
      </c>
      <c r="N37" s="23">
        <f t="shared" si="6"/>
        <v>5</v>
      </c>
    </row>
    <row r="38" spans="1:14" x14ac:dyDescent="0.2">
      <c r="A38" s="37" t="s">
        <v>215</v>
      </c>
      <c r="B38" s="25">
        <f t="shared" si="0"/>
        <v>16</v>
      </c>
      <c r="C38" s="33" t="s">
        <v>42</v>
      </c>
      <c r="D38" s="23">
        <f t="shared" si="1"/>
        <v>0</v>
      </c>
      <c r="E38" s="24" t="s">
        <v>81</v>
      </c>
      <c r="F38" s="23">
        <f t="shared" si="2"/>
        <v>5</v>
      </c>
      <c r="G38" s="24" t="s">
        <v>114</v>
      </c>
      <c r="H38" s="23">
        <f t="shared" si="3"/>
        <v>0</v>
      </c>
      <c r="I38" s="24">
        <v>14</v>
      </c>
      <c r="J38" s="23">
        <f t="shared" si="4"/>
        <v>3</v>
      </c>
      <c r="K38" s="24" t="s">
        <v>36</v>
      </c>
      <c r="L38" s="23">
        <f t="shared" si="5"/>
        <v>3</v>
      </c>
      <c r="M38" s="24">
        <v>330</v>
      </c>
      <c r="N38" s="23">
        <f t="shared" si="6"/>
        <v>5</v>
      </c>
    </row>
    <row r="39" spans="1:14" x14ac:dyDescent="0.2">
      <c r="A39" s="37" t="s">
        <v>206</v>
      </c>
      <c r="B39" s="25">
        <f t="shared" si="0"/>
        <v>16</v>
      </c>
      <c r="C39" s="33" t="s">
        <v>107</v>
      </c>
      <c r="D39" s="23">
        <f t="shared" si="1"/>
        <v>0</v>
      </c>
      <c r="E39" s="24" t="s">
        <v>81</v>
      </c>
      <c r="F39" s="23">
        <f t="shared" si="2"/>
        <v>5</v>
      </c>
      <c r="G39" s="24" t="s">
        <v>115</v>
      </c>
      <c r="H39" s="23">
        <f t="shared" si="3"/>
        <v>0</v>
      </c>
      <c r="I39" s="24">
        <v>17</v>
      </c>
      <c r="J39" s="23">
        <f t="shared" si="4"/>
        <v>3</v>
      </c>
      <c r="K39" s="24" t="s">
        <v>36</v>
      </c>
      <c r="L39" s="23">
        <f t="shared" si="5"/>
        <v>3</v>
      </c>
      <c r="M39" s="24">
        <v>330</v>
      </c>
      <c r="N39" s="23">
        <f t="shared" si="6"/>
        <v>5</v>
      </c>
    </row>
    <row r="40" spans="1:14" x14ac:dyDescent="0.2">
      <c r="A40" s="37" t="s">
        <v>180</v>
      </c>
      <c r="B40" s="25">
        <f t="shared" si="0"/>
        <v>16</v>
      </c>
      <c r="C40" s="33" t="s">
        <v>42</v>
      </c>
      <c r="D40" s="23">
        <f t="shared" si="1"/>
        <v>0</v>
      </c>
      <c r="E40" s="24" t="s">
        <v>81</v>
      </c>
      <c r="F40" s="23">
        <f t="shared" si="2"/>
        <v>5</v>
      </c>
      <c r="G40" s="24" t="s">
        <v>60</v>
      </c>
      <c r="H40" s="23">
        <f t="shared" si="3"/>
        <v>0</v>
      </c>
      <c r="I40" s="24">
        <v>16</v>
      </c>
      <c r="J40" s="23">
        <f t="shared" si="4"/>
        <v>5</v>
      </c>
      <c r="K40" s="24" t="s">
        <v>36</v>
      </c>
      <c r="L40" s="23">
        <f t="shared" si="5"/>
        <v>3</v>
      </c>
      <c r="M40" s="24">
        <v>350</v>
      </c>
      <c r="N40" s="23">
        <f t="shared" si="6"/>
        <v>3</v>
      </c>
    </row>
    <row r="41" spans="1:14" x14ac:dyDescent="0.2">
      <c r="A41" s="37" t="s">
        <v>198</v>
      </c>
      <c r="B41" s="25">
        <f t="shared" si="0"/>
        <v>16</v>
      </c>
      <c r="C41" s="33" t="s">
        <v>91</v>
      </c>
      <c r="D41" s="23">
        <f t="shared" si="1"/>
        <v>0</v>
      </c>
      <c r="E41" s="24" t="s">
        <v>81</v>
      </c>
      <c r="F41" s="23">
        <f t="shared" si="2"/>
        <v>5</v>
      </c>
      <c r="G41" s="24" t="s">
        <v>115</v>
      </c>
      <c r="H41" s="23">
        <f t="shared" si="3"/>
        <v>0</v>
      </c>
      <c r="I41" s="24">
        <v>14</v>
      </c>
      <c r="J41" s="23">
        <f t="shared" si="4"/>
        <v>3</v>
      </c>
      <c r="K41" s="24" t="s">
        <v>36</v>
      </c>
      <c r="L41" s="23">
        <f t="shared" si="5"/>
        <v>3</v>
      </c>
      <c r="M41" s="24">
        <v>340</v>
      </c>
      <c r="N41" s="23">
        <f t="shared" si="6"/>
        <v>5</v>
      </c>
    </row>
    <row r="42" spans="1:14" x14ac:dyDescent="0.2">
      <c r="A42" s="37" t="s">
        <v>330</v>
      </c>
      <c r="B42" s="25">
        <f t="shared" si="0"/>
        <v>16</v>
      </c>
      <c r="C42" s="33" t="s">
        <v>107</v>
      </c>
      <c r="D42" s="23">
        <f t="shared" si="1"/>
        <v>0</v>
      </c>
      <c r="E42" s="24" t="s">
        <v>114</v>
      </c>
      <c r="F42" s="23">
        <f t="shared" si="2"/>
        <v>0</v>
      </c>
      <c r="G42" s="24" t="s">
        <v>80</v>
      </c>
      <c r="H42" s="23">
        <f t="shared" si="3"/>
        <v>5</v>
      </c>
      <c r="I42" s="24">
        <v>16</v>
      </c>
      <c r="J42" s="23">
        <f t="shared" si="4"/>
        <v>5</v>
      </c>
      <c r="K42" s="24" t="s">
        <v>36</v>
      </c>
      <c r="L42" s="23">
        <f t="shared" si="5"/>
        <v>3</v>
      </c>
      <c r="M42" s="24">
        <v>320</v>
      </c>
      <c r="N42" s="23">
        <f t="shared" si="6"/>
        <v>3</v>
      </c>
    </row>
    <row r="43" spans="1:14" x14ac:dyDescent="0.2">
      <c r="A43" s="37" t="s">
        <v>263</v>
      </c>
      <c r="B43" s="25">
        <f t="shared" si="0"/>
        <v>16</v>
      </c>
      <c r="C43" s="33" t="s">
        <v>42</v>
      </c>
      <c r="D43" s="23">
        <f t="shared" si="1"/>
        <v>0</v>
      </c>
      <c r="E43" s="24" t="s">
        <v>81</v>
      </c>
      <c r="F43" s="23">
        <f t="shared" si="2"/>
        <v>5</v>
      </c>
      <c r="G43" s="24" t="s">
        <v>91</v>
      </c>
      <c r="H43" s="23">
        <f t="shared" si="3"/>
        <v>0</v>
      </c>
      <c r="I43" s="24">
        <v>16</v>
      </c>
      <c r="J43" s="23">
        <f t="shared" si="4"/>
        <v>5</v>
      </c>
      <c r="K43" s="24" t="s">
        <v>36</v>
      </c>
      <c r="L43" s="23">
        <f t="shared" si="5"/>
        <v>3</v>
      </c>
      <c r="M43" s="24">
        <v>325</v>
      </c>
      <c r="N43" s="23">
        <f t="shared" si="6"/>
        <v>3</v>
      </c>
    </row>
    <row r="44" spans="1:14" x14ac:dyDescent="0.2">
      <c r="A44" s="37" t="s">
        <v>191</v>
      </c>
      <c r="B44" s="25">
        <f t="shared" si="0"/>
        <v>16</v>
      </c>
      <c r="C44" s="33" t="s">
        <v>107</v>
      </c>
      <c r="D44" s="23">
        <f t="shared" si="1"/>
        <v>0</v>
      </c>
      <c r="E44" s="24" t="s">
        <v>81</v>
      </c>
      <c r="F44" s="23">
        <f t="shared" si="2"/>
        <v>5</v>
      </c>
      <c r="G44" s="24" t="s">
        <v>91</v>
      </c>
      <c r="H44" s="23">
        <f t="shared" si="3"/>
        <v>0</v>
      </c>
      <c r="I44" s="24">
        <v>16</v>
      </c>
      <c r="J44" s="23">
        <f t="shared" si="4"/>
        <v>5</v>
      </c>
      <c r="K44" s="24" t="s">
        <v>36</v>
      </c>
      <c r="L44" s="23">
        <f t="shared" si="5"/>
        <v>3</v>
      </c>
      <c r="M44" s="24">
        <v>350</v>
      </c>
      <c r="N44" s="23">
        <f t="shared" si="6"/>
        <v>3</v>
      </c>
    </row>
    <row r="45" spans="1:14" x14ac:dyDescent="0.2">
      <c r="A45" s="37" t="s">
        <v>266</v>
      </c>
      <c r="B45" s="25">
        <f t="shared" si="0"/>
        <v>16</v>
      </c>
      <c r="C45" s="33" t="s">
        <v>42</v>
      </c>
      <c r="D45" s="23">
        <f t="shared" si="1"/>
        <v>0</v>
      </c>
      <c r="E45" s="24" t="s">
        <v>81</v>
      </c>
      <c r="F45" s="23">
        <f t="shared" si="2"/>
        <v>5</v>
      </c>
      <c r="G45" s="24" t="s">
        <v>91</v>
      </c>
      <c r="H45" s="23">
        <f t="shared" si="3"/>
        <v>0</v>
      </c>
      <c r="I45" s="24">
        <v>18</v>
      </c>
      <c r="J45" s="23">
        <f t="shared" si="4"/>
        <v>3</v>
      </c>
      <c r="K45" s="24" t="s">
        <v>36</v>
      </c>
      <c r="L45" s="23">
        <f t="shared" si="5"/>
        <v>3</v>
      </c>
      <c r="M45" s="24">
        <v>345</v>
      </c>
      <c r="N45" s="23">
        <f t="shared" si="6"/>
        <v>5</v>
      </c>
    </row>
    <row r="46" spans="1:14" x14ac:dyDescent="0.2">
      <c r="A46" s="37" t="s">
        <v>606</v>
      </c>
      <c r="B46" s="25">
        <f t="shared" si="0"/>
        <v>16</v>
      </c>
      <c r="C46" s="33" t="s">
        <v>42</v>
      </c>
      <c r="D46" s="23">
        <f t="shared" si="1"/>
        <v>0</v>
      </c>
      <c r="E46" s="24" t="s">
        <v>81</v>
      </c>
      <c r="F46" s="23">
        <f t="shared" si="2"/>
        <v>5</v>
      </c>
      <c r="G46" s="24" t="s">
        <v>60</v>
      </c>
      <c r="H46" s="23">
        <f t="shared" si="3"/>
        <v>0</v>
      </c>
      <c r="I46" s="24">
        <v>16</v>
      </c>
      <c r="J46" s="23">
        <f t="shared" si="4"/>
        <v>5</v>
      </c>
      <c r="K46" s="24" t="s">
        <v>36</v>
      </c>
      <c r="L46" s="23">
        <f t="shared" si="5"/>
        <v>3</v>
      </c>
      <c r="M46" s="24">
        <v>325</v>
      </c>
      <c r="N46" s="23">
        <f t="shared" si="6"/>
        <v>3</v>
      </c>
    </row>
    <row r="47" spans="1:14" x14ac:dyDescent="0.2">
      <c r="A47" s="37" t="s">
        <v>509</v>
      </c>
      <c r="B47" s="25">
        <f t="shared" si="0"/>
        <v>16</v>
      </c>
      <c r="C47" s="33" t="s">
        <v>115</v>
      </c>
      <c r="D47" s="23">
        <f t="shared" si="1"/>
        <v>5</v>
      </c>
      <c r="E47" s="24" t="s">
        <v>49</v>
      </c>
      <c r="F47" s="23">
        <f t="shared" si="2"/>
        <v>0</v>
      </c>
      <c r="G47" s="24" t="s">
        <v>60</v>
      </c>
      <c r="H47" s="23">
        <f t="shared" si="3"/>
        <v>0</v>
      </c>
      <c r="I47" s="24">
        <v>14</v>
      </c>
      <c r="J47" s="23">
        <f t="shared" si="4"/>
        <v>3</v>
      </c>
      <c r="K47" s="24" t="s">
        <v>36</v>
      </c>
      <c r="L47" s="23">
        <f t="shared" si="5"/>
        <v>3</v>
      </c>
      <c r="M47" s="24">
        <v>333</v>
      </c>
      <c r="N47" s="23">
        <f t="shared" si="6"/>
        <v>5</v>
      </c>
    </row>
    <row r="48" spans="1:14" x14ac:dyDescent="0.2">
      <c r="A48" s="37" t="s">
        <v>355</v>
      </c>
      <c r="B48" s="25">
        <f t="shared" si="0"/>
        <v>16</v>
      </c>
      <c r="C48" s="33" t="s">
        <v>42</v>
      </c>
      <c r="D48" s="23">
        <f t="shared" si="1"/>
        <v>0</v>
      </c>
      <c r="E48" s="24" t="s">
        <v>81</v>
      </c>
      <c r="F48" s="23">
        <f t="shared" si="2"/>
        <v>5</v>
      </c>
      <c r="G48" s="24" t="s">
        <v>60</v>
      </c>
      <c r="H48" s="23">
        <f t="shared" si="3"/>
        <v>0</v>
      </c>
      <c r="I48" s="24">
        <v>15</v>
      </c>
      <c r="J48" s="23">
        <f t="shared" si="4"/>
        <v>3</v>
      </c>
      <c r="K48" s="24" t="s">
        <v>36</v>
      </c>
      <c r="L48" s="23">
        <f t="shared" si="5"/>
        <v>3</v>
      </c>
      <c r="M48" s="24">
        <v>330</v>
      </c>
      <c r="N48" s="23">
        <f t="shared" si="6"/>
        <v>5</v>
      </c>
    </row>
    <row r="49" spans="1:14" x14ac:dyDescent="0.2">
      <c r="A49" s="37" t="s">
        <v>457</v>
      </c>
      <c r="B49" s="25">
        <f t="shared" si="0"/>
        <v>16</v>
      </c>
      <c r="C49" s="33" t="s">
        <v>42</v>
      </c>
      <c r="D49" s="23">
        <f t="shared" si="1"/>
        <v>0</v>
      </c>
      <c r="E49" s="24" t="s">
        <v>81</v>
      </c>
      <c r="F49" s="23">
        <f t="shared" si="2"/>
        <v>5</v>
      </c>
      <c r="G49" s="24" t="s">
        <v>114</v>
      </c>
      <c r="H49" s="23">
        <f t="shared" si="3"/>
        <v>0</v>
      </c>
      <c r="I49" s="24">
        <v>14</v>
      </c>
      <c r="J49" s="23">
        <f t="shared" si="4"/>
        <v>3</v>
      </c>
      <c r="K49" s="24" t="s">
        <v>36</v>
      </c>
      <c r="L49" s="23">
        <f t="shared" si="5"/>
        <v>3</v>
      </c>
      <c r="M49" s="24">
        <v>341</v>
      </c>
      <c r="N49" s="23">
        <f t="shared" si="6"/>
        <v>5</v>
      </c>
    </row>
    <row r="50" spans="1:14" x14ac:dyDescent="0.2">
      <c r="A50" s="37" t="s">
        <v>296</v>
      </c>
      <c r="B50" s="25">
        <f t="shared" si="0"/>
        <v>16</v>
      </c>
      <c r="C50" s="33" t="s">
        <v>115</v>
      </c>
      <c r="D50" s="23">
        <f t="shared" si="1"/>
        <v>5</v>
      </c>
      <c r="E50" s="24" t="s">
        <v>81</v>
      </c>
      <c r="F50" s="23">
        <f t="shared" si="2"/>
        <v>5</v>
      </c>
      <c r="G50" s="24" t="s">
        <v>91</v>
      </c>
      <c r="H50" s="23">
        <f t="shared" si="3"/>
        <v>0</v>
      </c>
      <c r="I50" s="24">
        <v>10</v>
      </c>
      <c r="J50" s="23">
        <f t="shared" si="4"/>
        <v>0</v>
      </c>
      <c r="K50" s="24" t="s">
        <v>36</v>
      </c>
      <c r="L50" s="23">
        <f t="shared" si="5"/>
        <v>3</v>
      </c>
      <c r="M50" s="24">
        <v>325</v>
      </c>
      <c r="N50" s="23">
        <f t="shared" si="6"/>
        <v>3</v>
      </c>
    </row>
    <row r="51" spans="1:14" x14ac:dyDescent="0.2">
      <c r="A51" s="37" t="s">
        <v>374</v>
      </c>
      <c r="B51" s="25">
        <f t="shared" si="0"/>
        <v>16</v>
      </c>
      <c r="C51" s="33" t="s">
        <v>42</v>
      </c>
      <c r="D51" s="23">
        <f t="shared" si="1"/>
        <v>0</v>
      </c>
      <c r="E51" s="24" t="s">
        <v>81</v>
      </c>
      <c r="F51" s="23">
        <f t="shared" si="2"/>
        <v>5</v>
      </c>
      <c r="G51" s="24" t="s">
        <v>89</v>
      </c>
      <c r="H51" s="23">
        <f t="shared" si="3"/>
        <v>0</v>
      </c>
      <c r="I51" s="24">
        <v>16</v>
      </c>
      <c r="J51" s="23">
        <f t="shared" si="4"/>
        <v>5</v>
      </c>
      <c r="K51" s="24" t="s">
        <v>36</v>
      </c>
      <c r="L51" s="23">
        <f t="shared" si="5"/>
        <v>3</v>
      </c>
      <c r="M51" s="24">
        <v>325</v>
      </c>
      <c r="N51" s="23">
        <f t="shared" si="6"/>
        <v>3</v>
      </c>
    </row>
    <row r="52" spans="1:14" x14ac:dyDescent="0.2">
      <c r="A52" s="37" t="s">
        <v>431</v>
      </c>
      <c r="B52" s="25">
        <f t="shared" si="0"/>
        <v>16</v>
      </c>
      <c r="C52" s="33" t="s">
        <v>115</v>
      </c>
      <c r="D52" s="23">
        <f t="shared" si="1"/>
        <v>5</v>
      </c>
      <c r="E52" s="24" t="s">
        <v>49</v>
      </c>
      <c r="F52" s="23">
        <f t="shared" si="2"/>
        <v>0</v>
      </c>
      <c r="G52" s="24" t="s">
        <v>80</v>
      </c>
      <c r="H52" s="23">
        <f t="shared" si="3"/>
        <v>5</v>
      </c>
      <c r="I52" s="24">
        <v>22</v>
      </c>
      <c r="J52" s="23">
        <f t="shared" si="4"/>
        <v>0</v>
      </c>
      <c r="K52" s="24" t="s">
        <v>36</v>
      </c>
      <c r="L52" s="23">
        <f t="shared" si="5"/>
        <v>3</v>
      </c>
      <c r="M52" s="24">
        <v>349</v>
      </c>
      <c r="N52" s="23">
        <f t="shared" si="6"/>
        <v>3</v>
      </c>
    </row>
    <row r="53" spans="1:14" x14ac:dyDescent="0.2">
      <c r="A53" s="37" t="s">
        <v>320</v>
      </c>
      <c r="B53" s="25">
        <f t="shared" si="0"/>
        <v>16</v>
      </c>
      <c r="C53" s="33" t="s">
        <v>49</v>
      </c>
      <c r="D53" s="23">
        <f t="shared" si="1"/>
        <v>0</v>
      </c>
      <c r="E53" s="24" t="s">
        <v>42</v>
      </c>
      <c r="F53" s="23">
        <f t="shared" si="2"/>
        <v>0</v>
      </c>
      <c r="G53" s="24" t="s">
        <v>80</v>
      </c>
      <c r="H53" s="23">
        <f t="shared" si="3"/>
        <v>5</v>
      </c>
      <c r="I53" s="24">
        <v>14</v>
      </c>
      <c r="J53" s="23">
        <f t="shared" si="4"/>
        <v>3</v>
      </c>
      <c r="K53" s="24" t="s">
        <v>36</v>
      </c>
      <c r="L53" s="23">
        <f t="shared" si="5"/>
        <v>3</v>
      </c>
      <c r="M53" s="24">
        <v>330</v>
      </c>
      <c r="N53" s="23">
        <f t="shared" si="6"/>
        <v>5</v>
      </c>
    </row>
    <row r="54" spans="1:14" x14ac:dyDescent="0.2">
      <c r="A54" s="37" t="s">
        <v>413</v>
      </c>
      <c r="B54" s="25">
        <f t="shared" si="0"/>
        <v>16</v>
      </c>
      <c r="C54" s="33" t="s">
        <v>42</v>
      </c>
      <c r="D54" s="23">
        <f t="shared" si="1"/>
        <v>0</v>
      </c>
      <c r="E54" s="24" t="s">
        <v>99</v>
      </c>
      <c r="F54" s="23">
        <f t="shared" si="2"/>
        <v>0</v>
      </c>
      <c r="G54" s="24" t="s">
        <v>80</v>
      </c>
      <c r="H54" s="23">
        <f t="shared" si="3"/>
        <v>5</v>
      </c>
      <c r="I54" s="24">
        <v>18</v>
      </c>
      <c r="J54" s="23">
        <f t="shared" si="4"/>
        <v>3</v>
      </c>
      <c r="K54" s="24" t="s">
        <v>36</v>
      </c>
      <c r="L54" s="23">
        <f t="shared" si="5"/>
        <v>3</v>
      </c>
      <c r="M54" s="24">
        <v>342</v>
      </c>
      <c r="N54" s="23">
        <f t="shared" si="6"/>
        <v>5</v>
      </c>
    </row>
    <row r="55" spans="1:14" x14ac:dyDescent="0.2">
      <c r="A55" s="37" t="s">
        <v>416</v>
      </c>
      <c r="B55" s="25">
        <f t="shared" si="0"/>
        <v>16</v>
      </c>
      <c r="C55" s="33" t="s">
        <v>42</v>
      </c>
      <c r="D55" s="23">
        <f t="shared" si="1"/>
        <v>0</v>
      </c>
      <c r="E55" s="24" t="s">
        <v>81</v>
      </c>
      <c r="F55" s="23">
        <f t="shared" si="2"/>
        <v>5</v>
      </c>
      <c r="G55" s="24" t="s">
        <v>89</v>
      </c>
      <c r="H55" s="23">
        <f t="shared" si="3"/>
        <v>0</v>
      </c>
      <c r="I55" s="24">
        <v>14</v>
      </c>
      <c r="J55" s="23">
        <f t="shared" si="4"/>
        <v>3</v>
      </c>
      <c r="K55" s="24" t="s">
        <v>36</v>
      </c>
      <c r="L55" s="23">
        <f t="shared" si="5"/>
        <v>3</v>
      </c>
      <c r="M55" s="24">
        <v>340</v>
      </c>
      <c r="N55" s="23">
        <f t="shared" si="6"/>
        <v>5</v>
      </c>
    </row>
    <row r="56" spans="1:14" x14ac:dyDescent="0.2">
      <c r="A56" s="37" t="s">
        <v>143</v>
      </c>
      <c r="B56" s="25">
        <f t="shared" si="0"/>
        <v>16</v>
      </c>
      <c r="C56" s="33" t="s">
        <v>60</v>
      </c>
      <c r="D56" s="23">
        <f t="shared" si="1"/>
        <v>0</v>
      </c>
      <c r="E56" s="24" t="s">
        <v>115</v>
      </c>
      <c r="F56" s="23">
        <f t="shared" si="2"/>
        <v>0</v>
      </c>
      <c r="G56" s="24" t="s">
        <v>80</v>
      </c>
      <c r="H56" s="23">
        <f t="shared" si="3"/>
        <v>5</v>
      </c>
      <c r="I56" s="24">
        <v>17</v>
      </c>
      <c r="J56" s="23">
        <f t="shared" si="4"/>
        <v>3</v>
      </c>
      <c r="K56" s="24" t="s">
        <v>36</v>
      </c>
      <c r="L56" s="23">
        <f t="shared" si="5"/>
        <v>3</v>
      </c>
      <c r="M56" s="24">
        <v>326</v>
      </c>
      <c r="N56" s="23">
        <f t="shared" si="6"/>
        <v>5</v>
      </c>
    </row>
    <row r="57" spans="1:14" x14ac:dyDescent="0.2">
      <c r="A57" s="37" t="s">
        <v>368</v>
      </c>
      <c r="B57" s="25">
        <f t="shared" si="0"/>
        <v>16</v>
      </c>
      <c r="C57" s="33" t="s">
        <v>42</v>
      </c>
      <c r="D57" s="23">
        <f t="shared" si="1"/>
        <v>0</v>
      </c>
      <c r="E57" s="24" t="s">
        <v>107</v>
      </c>
      <c r="F57" s="23">
        <f t="shared" si="2"/>
        <v>0</v>
      </c>
      <c r="G57" s="24" t="s">
        <v>80</v>
      </c>
      <c r="H57" s="23">
        <f t="shared" si="3"/>
        <v>5</v>
      </c>
      <c r="I57" s="24">
        <v>18</v>
      </c>
      <c r="J57" s="23">
        <f t="shared" si="4"/>
        <v>3</v>
      </c>
      <c r="K57" s="24" t="s">
        <v>36</v>
      </c>
      <c r="L57" s="23">
        <f t="shared" si="5"/>
        <v>3</v>
      </c>
      <c r="M57" s="24">
        <v>330</v>
      </c>
      <c r="N57" s="23">
        <f t="shared" si="6"/>
        <v>5</v>
      </c>
    </row>
    <row r="58" spans="1:14" x14ac:dyDescent="0.2">
      <c r="A58" s="37" t="s">
        <v>698</v>
      </c>
      <c r="B58" s="25">
        <f t="shared" si="0"/>
        <v>16</v>
      </c>
      <c r="C58" s="33" t="s">
        <v>114</v>
      </c>
      <c r="D58" s="23">
        <f t="shared" si="1"/>
        <v>0</v>
      </c>
      <c r="E58" s="24" t="s">
        <v>115</v>
      </c>
      <c r="F58" s="23">
        <f t="shared" si="2"/>
        <v>0</v>
      </c>
      <c r="G58" s="24" t="s">
        <v>80</v>
      </c>
      <c r="H58" s="23">
        <f t="shared" si="3"/>
        <v>5</v>
      </c>
      <c r="I58" s="24">
        <v>16</v>
      </c>
      <c r="J58" s="23">
        <f t="shared" si="4"/>
        <v>5</v>
      </c>
      <c r="K58" s="24" t="s">
        <v>36</v>
      </c>
      <c r="L58" s="23">
        <f t="shared" si="5"/>
        <v>3</v>
      </c>
      <c r="M58" s="24">
        <v>320</v>
      </c>
      <c r="N58" s="23">
        <f t="shared" si="6"/>
        <v>3</v>
      </c>
    </row>
    <row r="59" spans="1:14" x14ac:dyDescent="0.2">
      <c r="A59" s="37" t="s">
        <v>257</v>
      </c>
      <c r="B59" s="25">
        <f t="shared" si="0"/>
        <v>16</v>
      </c>
      <c r="C59" s="10" t="s">
        <v>107</v>
      </c>
      <c r="D59" s="23">
        <f t="shared" si="1"/>
        <v>0</v>
      </c>
      <c r="E59" s="10" t="s">
        <v>115</v>
      </c>
      <c r="F59" s="23">
        <f t="shared" si="2"/>
        <v>0</v>
      </c>
      <c r="G59" s="10" t="s">
        <v>80</v>
      </c>
      <c r="H59" s="23">
        <f t="shared" si="3"/>
        <v>5</v>
      </c>
      <c r="I59" s="10">
        <v>15</v>
      </c>
      <c r="J59" s="23">
        <f t="shared" si="4"/>
        <v>3</v>
      </c>
      <c r="K59" s="10" t="s">
        <v>36</v>
      </c>
      <c r="L59" s="23">
        <f t="shared" si="5"/>
        <v>3</v>
      </c>
      <c r="M59" s="10">
        <v>340</v>
      </c>
      <c r="N59" s="23">
        <f t="shared" si="6"/>
        <v>5</v>
      </c>
    </row>
    <row r="60" spans="1:14" x14ac:dyDescent="0.2">
      <c r="A60" s="37" t="s">
        <v>459</v>
      </c>
      <c r="B60" s="25">
        <f t="shared" si="0"/>
        <v>16</v>
      </c>
      <c r="C60" s="10" t="s">
        <v>42</v>
      </c>
      <c r="D60" s="23">
        <f t="shared" si="1"/>
        <v>0</v>
      </c>
      <c r="E60" s="10" t="s">
        <v>49</v>
      </c>
      <c r="F60" s="23">
        <f t="shared" si="2"/>
        <v>0</v>
      </c>
      <c r="G60" s="10" t="s">
        <v>80</v>
      </c>
      <c r="H60" s="23">
        <f t="shared" si="3"/>
        <v>5</v>
      </c>
      <c r="I60" s="10">
        <v>14</v>
      </c>
      <c r="J60" s="23">
        <f t="shared" si="4"/>
        <v>3</v>
      </c>
      <c r="K60" s="10" t="s">
        <v>36</v>
      </c>
      <c r="L60" s="23">
        <f t="shared" si="5"/>
        <v>3</v>
      </c>
      <c r="M60" s="10">
        <v>345</v>
      </c>
      <c r="N60" s="23">
        <f t="shared" si="6"/>
        <v>5</v>
      </c>
    </row>
    <row r="61" spans="1:14" x14ac:dyDescent="0.2">
      <c r="A61" s="37" t="s">
        <v>370</v>
      </c>
      <c r="B61" s="25">
        <f t="shared" si="0"/>
        <v>16</v>
      </c>
      <c r="C61" s="10" t="s">
        <v>42</v>
      </c>
      <c r="D61" s="23">
        <f t="shared" si="1"/>
        <v>0</v>
      </c>
      <c r="E61" s="10" t="s">
        <v>115</v>
      </c>
      <c r="F61" s="23">
        <f t="shared" si="2"/>
        <v>0</v>
      </c>
      <c r="G61" s="10" t="s">
        <v>80</v>
      </c>
      <c r="H61" s="23">
        <f t="shared" si="3"/>
        <v>5</v>
      </c>
      <c r="I61" s="10">
        <v>15</v>
      </c>
      <c r="J61" s="23">
        <f t="shared" si="4"/>
        <v>3</v>
      </c>
      <c r="K61" s="10" t="s">
        <v>36</v>
      </c>
      <c r="L61" s="23">
        <f t="shared" si="5"/>
        <v>3</v>
      </c>
      <c r="M61" s="10">
        <v>331</v>
      </c>
      <c r="N61" s="23">
        <f t="shared" si="6"/>
        <v>5</v>
      </c>
    </row>
    <row r="62" spans="1:14" x14ac:dyDescent="0.2">
      <c r="A62" s="37" t="s">
        <v>592</v>
      </c>
      <c r="B62" s="25">
        <f t="shared" si="0"/>
        <v>16</v>
      </c>
      <c r="C62" s="10" t="s">
        <v>91</v>
      </c>
      <c r="D62" s="23">
        <f t="shared" si="1"/>
        <v>0</v>
      </c>
      <c r="E62" s="10" t="s">
        <v>81</v>
      </c>
      <c r="F62" s="23">
        <f t="shared" si="2"/>
        <v>5</v>
      </c>
      <c r="G62" s="10" t="s">
        <v>114</v>
      </c>
      <c r="H62" s="23">
        <f t="shared" si="3"/>
        <v>0</v>
      </c>
      <c r="I62" s="10">
        <v>15</v>
      </c>
      <c r="J62" s="23">
        <f t="shared" si="4"/>
        <v>3</v>
      </c>
      <c r="K62" s="10" t="s">
        <v>36</v>
      </c>
      <c r="L62" s="23">
        <f t="shared" si="5"/>
        <v>3</v>
      </c>
      <c r="M62" s="10">
        <v>330</v>
      </c>
      <c r="N62" s="23">
        <f t="shared" si="6"/>
        <v>5</v>
      </c>
    </row>
    <row r="63" spans="1:14" x14ac:dyDescent="0.2">
      <c r="A63" s="37" t="s">
        <v>547</v>
      </c>
      <c r="B63" s="25">
        <f t="shared" si="0"/>
        <v>16</v>
      </c>
      <c r="C63" s="10" t="s">
        <v>42</v>
      </c>
      <c r="D63" s="23">
        <f t="shared" si="1"/>
        <v>0</v>
      </c>
      <c r="E63" s="10" t="s">
        <v>81</v>
      </c>
      <c r="F63" s="23">
        <f t="shared" si="2"/>
        <v>5</v>
      </c>
      <c r="G63" s="10" t="s">
        <v>80</v>
      </c>
      <c r="H63" s="23">
        <f t="shared" si="3"/>
        <v>5</v>
      </c>
      <c r="I63" s="10">
        <v>23</v>
      </c>
      <c r="J63" s="23">
        <f t="shared" si="4"/>
        <v>0</v>
      </c>
      <c r="K63" s="10" t="s">
        <v>36</v>
      </c>
      <c r="L63" s="23">
        <f t="shared" si="5"/>
        <v>3</v>
      </c>
      <c r="M63" s="10">
        <v>355</v>
      </c>
      <c r="N63" s="23">
        <f t="shared" si="6"/>
        <v>3</v>
      </c>
    </row>
    <row r="64" spans="1:14" x14ac:dyDescent="0.2">
      <c r="A64" s="37" t="s">
        <v>490</v>
      </c>
      <c r="B64" s="25">
        <f t="shared" si="0"/>
        <v>16</v>
      </c>
      <c r="C64" s="10" t="s">
        <v>114</v>
      </c>
      <c r="D64" s="23">
        <f t="shared" si="1"/>
        <v>0</v>
      </c>
      <c r="E64" s="10" t="s">
        <v>115</v>
      </c>
      <c r="F64" s="23">
        <f t="shared" si="2"/>
        <v>0</v>
      </c>
      <c r="G64" s="10" t="s">
        <v>80</v>
      </c>
      <c r="H64" s="23">
        <f t="shared" si="3"/>
        <v>5</v>
      </c>
      <c r="I64" s="10">
        <v>17</v>
      </c>
      <c r="J64" s="23">
        <f t="shared" si="4"/>
        <v>3</v>
      </c>
      <c r="K64" s="10" t="s">
        <v>36</v>
      </c>
      <c r="L64" s="23">
        <f t="shared" si="5"/>
        <v>3</v>
      </c>
      <c r="M64" s="10">
        <v>330</v>
      </c>
      <c r="N64" s="23">
        <f t="shared" si="6"/>
        <v>5</v>
      </c>
    </row>
    <row r="65" spans="1:14" x14ac:dyDescent="0.2">
      <c r="A65" s="37" t="s">
        <v>442</v>
      </c>
      <c r="B65" s="25">
        <f t="shared" si="0"/>
        <v>15</v>
      </c>
      <c r="C65" s="33" t="s">
        <v>42</v>
      </c>
      <c r="D65" s="23">
        <f t="shared" si="1"/>
        <v>0</v>
      </c>
      <c r="E65" s="24" t="s">
        <v>81</v>
      </c>
      <c r="F65" s="23">
        <f t="shared" si="2"/>
        <v>5</v>
      </c>
      <c r="G65" s="24" t="s">
        <v>91</v>
      </c>
      <c r="H65" s="23">
        <f t="shared" si="3"/>
        <v>0</v>
      </c>
      <c r="I65" s="24">
        <v>16</v>
      </c>
      <c r="J65" s="23">
        <f t="shared" si="4"/>
        <v>5</v>
      </c>
      <c r="K65" s="24" t="s">
        <v>37</v>
      </c>
      <c r="L65" s="23">
        <f t="shared" si="5"/>
        <v>0</v>
      </c>
      <c r="M65" s="24">
        <v>330</v>
      </c>
      <c r="N65" s="23">
        <f t="shared" si="6"/>
        <v>5</v>
      </c>
    </row>
    <row r="66" spans="1:14" x14ac:dyDescent="0.2">
      <c r="A66" s="37" t="s">
        <v>376</v>
      </c>
      <c r="B66" s="25">
        <f t="shared" si="0"/>
        <v>15</v>
      </c>
      <c r="C66" s="33" t="s">
        <v>42</v>
      </c>
      <c r="D66" s="23">
        <f t="shared" si="1"/>
        <v>0</v>
      </c>
      <c r="E66" s="24" t="s">
        <v>81</v>
      </c>
      <c r="F66" s="23">
        <f t="shared" si="2"/>
        <v>5</v>
      </c>
      <c r="G66" s="24" t="s">
        <v>89</v>
      </c>
      <c r="H66" s="23">
        <f t="shared" si="3"/>
        <v>0</v>
      </c>
      <c r="I66" s="24">
        <v>16</v>
      </c>
      <c r="J66" s="23">
        <f t="shared" si="4"/>
        <v>5</v>
      </c>
      <c r="K66" s="24" t="s">
        <v>34</v>
      </c>
      <c r="L66" s="23">
        <f t="shared" si="5"/>
        <v>0</v>
      </c>
      <c r="M66" s="24">
        <v>332</v>
      </c>
      <c r="N66" s="23">
        <f t="shared" si="6"/>
        <v>5</v>
      </c>
    </row>
    <row r="67" spans="1:14" x14ac:dyDescent="0.2">
      <c r="A67" s="37" t="s">
        <v>700</v>
      </c>
      <c r="B67" s="25">
        <f t="shared" si="0"/>
        <v>15</v>
      </c>
      <c r="C67" s="10" t="s">
        <v>42</v>
      </c>
      <c r="D67" s="23">
        <f t="shared" si="1"/>
        <v>0</v>
      </c>
      <c r="E67" s="10" t="s">
        <v>81</v>
      </c>
      <c r="F67" s="23">
        <f t="shared" si="2"/>
        <v>5</v>
      </c>
      <c r="G67" s="10" t="s">
        <v>80</v>
      </c>
      <c r="H67" s="23">
        <f t="shared" si="3"/>
        <v>5</v>
      </c>
      <c r="I67" s="10">
        <v>28</v>
      </c>
      <c r="J67" s="23">
        <f t="shared" si="4"/>
        <v>0</v>
      </c>
      <c r="K67" s="10" t="s">
        <v>37</v>
      </c>
      <c r="L67" s="23">
        <f t="shared" si="5"/>
        <v>0</v>
      </c>
      <c r="M67" s="10">
        <v>335</v>
      </c>
      <c r="N67" s="23">
        <f t="shared" si="6"/>
        <v>5</v>
      </c>
    </row>
    <row r="68" spans="1:14" x14ac:dyDescent="0.2">
      <c r="A68" s="37" t="s">
        <v>264</v>
      </c>
      <c r="B68" s="25">
        <f t="shared" si="0"/>
        <v>14</v>
      </c>
      <c r="C68" s="33" t="s">
        <v>42</v>
      </c>
      <c r="D68" s="23">
        <f t="shared" si="1"/>
        <v>0</v>
      </c>
      <c r="E68" s="24" t="s">
        <v>81</v>
      </c>
      <c r="F68" s="23">
        <f t="shared" si="2"/>
        <v>5</v>
      </c>
      <c r="G68" s="24" t="s">
        <v>60</v>
      </c>
      <c r="H68" s="23">
        <f t="shared" si="3"/>
        <v>0</v>
      </c>
      <c r="I68" s="24">
        <v>17</v>
      </c>
      <c r="J68" s="23">
        <f t="shared" si="4"/>
        <v>3</v>
      </c>
      <c r="K68" s="24" t="s">
        <v>36</v>
      </c>
      <c r="L68" s="23">
        <f t="shared" si="5"/>
        <v>3</v>
      </c>
      <c r="M68" s="24">
        <v>320</v>
      </c>
      <c r="N68" s="23">
        <f t="shared" si="6"/>
        <v>3</v>
      </c>
    </row>
    <row r="69" spans="1:14" x14ac:dyDescent="0.2">
      <c r="A69" s="37" t="s">
        <v>282</v>
      </c>
      <c r="B69" s="25">
        <f t="shared" ref="B69:B132" si="7">D69+F69+H69+J69+L69+N69</f>
        <v>14</v>
      </c>
      <c r="C69" s="33" t="s">
        <v>42</v>
      </c>
      <c r="D69" s="23">
        <f t="shared" ref="D69:D132" si="8">IF(C69=C$3, 5,) + IF(AND(C69=E$3, E69=C$3), 2.5, 0)</f>
        <v>0</v>
      </c>
      <c r="E69" s="24" t="s">
        <v>81</v>
      </c>
      <c r="F69" s="23">
        <f t="shared" ref="F69:F132" si="9">IF(E69=E$3,5, 0) + IF(AND(E69=C$3, C69=E$3), 2.5, 0)</f>
        <v>5</v>
      </c>
      <c r="G69" s="24" t="s">
        <v>60</v>
      </c>
      <c r="H69" s="23">
        <f t="shared" ref="H69:H132" si="10">IF(G69=G$3, 5, 0)</f>
        <v>0</v>
      </c>
      <c r="I69" s="24">
        <v>14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24" t="s">
        <v>36</v>
      </c>
      <c r="L69" s="23">
        <f t="shared" ref="L69:L132" si="12">IF(K69=K$3, 3, 0)</f>
        <v>3</v>
      </c>
      <c r="M69" s="24">
        <v>325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3</v>
      </c>
    </row>
    <row r="70" spans="1:14" x14ac:dyDescent="0.2">
      <c r="A70" s="37" t="s">
        <v>507</v>
      </c>
      <c r="B70" s="25">
        <f t="shared" si="7"/>
        <v>14</v>
      </c>
      <c r="C70" s="33" t="s">
        <v>107</v>
      </c>
      <c r="D70" s="23">
        <f t="shared" si="8"/>
        <v>0</v>
      </c>
      <c r="E70" s="24" t="s">
        <v>81</v>
      </c>
      <c r="F70" s="23">
        <f t="shared" si="9"/>
        <v>5</v>
      </c>
      <c r="G70" s="24" t="s">
        <v>60</v>
      </c>
      <c r="H70" s="23">
        <f t="shared" si="10"/>
        <v>0</v>
      </c>
      <c r="I70" s="24">
        <v>15</v>
      </c>
      <c r="J70" s="23">
        <f t="shared" si="11"/>
        <v>3</v>
      </c>
      <c r="K70" s="24" t="s">
        <v>36</v>
      </c>
      <c r="L70" s="23">
        <f t="shared" si="12"/>
        <v>3</v>
      </c>
      <c r="M70" s="24">
        <v>360</v>
      </c>
      <c r="N70" s="23">
        <f t="shared" si="13"/>
        <v>3</v>
      </c>
    </row>
    <row r="71" spans="1:14" x14ac:dyDescent="0.2">
      <c r="A71" s="37" t="s">
        <v>192</v>
      </c>
      <c r="B71" s="25">
        <f t="shared" si="7"/>
        <v>14</v>
      </c>
      <c r="C71" s="33" t="s">
        <v>42</v>
      </c>
      <c r="D71" s="23">
        <f t="shared" si="8"/>
        <v>0</v>
      </c>
      <c r="E71" s="24" t="s">
        <v>81</v>
      </c>
      <c r="F71" s="23">
        <f t="shared" si="9"/>
        <v>5</v>
      </c>
      <c r="G71" s="24" t="s">
        <v>115</v>
      </c>
      <c r="H71" s="23">
        <f t="shared" si="10"/>
        <v>0</v>
      </c>
      <c r="I71" s="24">
        <v>15</v>
      </c>
      <c r="J71" s="23">
        <f t="shared" si="11"/>
        <v>3</v>
      </c>
      <c r="K71" s="24" t="s">
        <v>36</v>
      </c>
      <c r="L71" s="23">
        <f t="shared" si="12"/>
        <v>3</v>
      </c>
      <c r="M71" s="24">
        <v>315</v>
      </c>
      <c r="N71" s="23">
        <f t="shared" si="13"/>
        <v>3</v>
      </c>
    </row>
    <row r="72" spans="1:14" x14ac:dyDescent="0.2">
      <c r="A72" s="37" t="s">
        <v>677</v>
      </c>
      <c r="B72" s="25">
        <f t="shared" si="7"/>
        <v>14</v>
      </c>
      <c r="C72" s="33" t="s">
        <v>42</v>
      </c>
      <c r="D72" s="23">
        <f t="shared" si="8"/>
        <v>0</v>
      </c>
      <c r="E72" s="24" t="s">
        <v>81</v>
      </c>
      <c r="F72" s="23">
        <f t="shared" si="9"/>
        <v>5</v>
      </c>
      <c r="G72" s="24" t="s">
        <v>115</v>
      </c>
      <c r="H72" s="23">
        <f t="shared" si="10"/>
        <v>0</v>
      </c>
      <c r="I72" s="24">
        <v>16</v>
      </c>
      <c r="J72" s="23">
        <f t="shared" si="11"/>
        <v>5</v>
      </c>
      <c r="K72" s="24" t="s">
        <v>36</v>
      </c>
      <c r="L72" s="23">
        <f t="shared" si="12"/>
        <v>3</v>
      </c>
      <c r="M72" s="24">
        <v>304</v>
      </c>
      <c r="N72" s="23">
        <f t="shared" si="13"/>
        <v>1</v>
      </c>
    </row>
    <row r="73" spans="1:14" x14ac:dyDescent="0.2">
      <c r="A73" s="37" t="s">
        <v>171</v>
      </c>
      <c r="B73" s="25">
        <f t="shared" si="7"/>
        <v>14</v>
      </c>
      <c r="C73" s="33" t="s">
        <v>42</v>
      </c>
      <c r="D73" s="23">
        <f t="shared" si="8"/>
        <v>0</v>
      </c>
      <c r="E73" s="24" t="s">
        <v>81</v>
      </c>
      <c r="F73" s="23">
        <f t="shared" si="9"/>
        <v>5</v>
      </c>
      <c r="G73" s="24" t="s">
        <v>89</v>
      </c>
      <c r="H73" s="23">
        <f t="shared" si="10"/>
        <v>0</v>
      </c>
      <c r="I73" s="24">
        <v>17</v>
      </c>
      <c r="J73" s="23">
        <f t="shared" si="11"/>
        <v>3</v>
      </c>
      <c r="K73" s="24" t="s">
        <v>36</v>
      </c>
      <c r="L73" s="23">
        <f t="shared" si="12"/>
        <v>3</v>
      </c>
      <c r="M73" s="24">
        <v>318</v>
      </c>
      <c r="N73" s="23">
        <f t="shared" si="13"/>
        <v>3</v>
      </c>
    </row>
    <row r="74" spans="1:14" x14ac:dyDescent="0.2">
      <c r="A74" s="37" t="s">
        <v>394</v>
      </c>
      <c r="B74" s="25">
        <f t="shared" si="7"/>
        <v>14</v>
      </c>
      <c r="C74" s="33" t="s">
        <v>81</v>
      </c>
      <c r="D74" s="23">
        <f t="shared" si="8"/>
        <v>0</v>
      </c>
      <c r="E74" s="24" t="s">
        <v>107</v>
      </c>
      <c r="F74" s="23">
        <f t="shared" si="9"/>
        <v>0</v>
      </c>
      <c r="G74" s="24" t="s">
        <v>80</v>
      </c>
      <c r="H74" s="23">
        <f t="shared" si="10"/>
        <v>5</v>
      </c>
      <c r="I74" s="24">
        <v>18</v>
      </c>
      <c r="J74" s="23">
        <f t="shared" si="11"/>
        <v>3</v>
      </c>
      <c r="K74" s="24" t="s">
        <v>36</v>
      </c>
      <c r="L74" s="23">
        <f t="shared" si="12"/>
        <v>3</v>
      </c>
      <c r="M74" s="24">
        <v>350</v>
      </c>
      <c r="N74" s="23">
        <f t="shared" si="13"/>
        <v>3</v>
      </c>
    </row>
    <row r="75" spans="1:14" x14ac:dyDescent="0.2">
      <c r="A75" s="37" t="s">
        <v>616</v>
      </c>
      <c r="B75" s="25">
        <f t="shared" si="7"/>
        <v>14</v>
      </c>
      <c r="C75" s="33" t="s">
        <v>115</v>
      </c>
      <c r="D75" s="23">
        <f t="shared" si="8"/>
        <v>5</v>
      </c>
      <c r="E75" s="24" t="s">
        <v>89</v>
      </c>
      <c r="F75" s="23">
        <f t="shared" si="9"/>
        <v>0</v>
      </c>
      <c r="G75" s="24" t="s">
        <v>60</v>
      </c>
      <c r="H75" s="23">
        <f t="shared" si="10"/>
        <v>0</v>
      </c>
      <c r="I75" s="24">
        <v>19</v>
      </c>
      <c r="J75" s="23">
        <f t="shared" si="11"/>
        <v>1</v>
      </c>
      <c r="K75" s="24" t="s">
        <v>36</v>
      </c>
      <c r="L75" s="23">
        <f t="shared" si="12"/>
        <v>3</v>
      </c>
      <c r="M75" s="24">
        <v>342</v>
      </c>
      <c r="N75" s="23">
        <f t="shared" si="13"/>
        <v>5</v>
      </c>
    </row>
    <row r="76" spans="1:14" x14ac:dyDescent="0.2">
      <c r="A76" s="37" t="s">
        <v>254</v>
      </c>
      <c r="B76" s="25">
        <f t="shared" si="7"/>
        <v>14</v>
      </c>
      <c r="C76" s="33" t="s">
        <v>114</v>
      </c>
      <c r="D76" s="23">
        <f t="shared" si="8"/>
        <v>0</v>
      </c>
      <c r="E76" s="24" t="s">
        <v>115</v>
      </c>
      <c r="F76" s="23">
        <f t="shared" si="9"/>
        <v>0</v>
      </c>
      <c r="G76" s="24" t="s">
        <v>80</v>
      </c>
      <c r="H76" s="23">
        <f t="shared" si="10"/>
        <v>5</v>
      </c>
      <c r="I76" s="24">
        <v>14</v>
      </c>
      <c r="J76" s="23">
        <f t="shared" si="11"/>
        <v>3</v>
      </c>
      <c r="K76" s="24" t="s">
        <v>36</v>
      </c>
      <c r="L76" s="23">
        <f t="shared" si="12"/>
        <v>3</v>
      </c>
      <c r="M76" s="24">
        <v>320</v>
      </c>
      <c r="N76" s="23">
        <f t="shared" si="13"/>
        <v>3</v>
      </c>
    </row>
    <row r="77" spans="1:14" x14ac:dyDescent="0.2">
      <c r="A77" s="37" t="s">
        <v>358</v>
      </c>
      <c r="B77" s="25">
        <f t="shared" si="7"/>
        <v>14</v>
      </c>
      <c r="C77" s="33" t="s">
        <v>42</v>
      </c>
      <c r="D77" s="23">
        <f t="shared" si="8"/>
        <v>0</v>
      </c>
      <c r="E77" s="24" t="s">
        <v>81</v>
      </c>
      <c r="F77" s="23">
        <f t="shared" si="9"/>
        <v>5</v>
      </c>
      <c r="G77" s="24" t="s">
        <v>89</v>
      </c>
      <c r="H77" s="23">
        <f t="shared" si="10"/>
        <v>0</v>
      </c>
      <c r="I77" s="24">
        <v>14</v>
      </c>
      <c r="J77" s="23">
        <f t="shared" si="11"/>
        <v>3</v>
      </c>
      <c r="K77" s="24" t="s">
        <v>36</v>
      </c>
      <c r="L77" s="23">
        <f t="shared" si="12"/>
        <v>3</v>
      </c>
      <c r="M77" s="24">
        <v>325</v>
      </c>
      <c r="N77" s="23">
        <f t="shared" si="13"/>
        <v>3</v>
      </c>
    </row>
    <row r="78" spans="1:14" x14ac:dyDescent="0.2">
      <c r="A78" s="37" t="s">
        <v>537</v>
      </c>
      <c r="B78" s="25">
        <f t="shared" si="7"/>
        <v>14</v>
      </c>
      <c r="C78" s="33" t="s">
        <v>49</v>
      </c>
      <c r="D78" s="23">
        <f t="shared" si="8"/>
        <v>0</v>
      </c>
      <c r="E78" s="24" t="s">
        <v>81</v>
      </c>
      <c r="F78" s="23">
        <f t="shared" si="9"/>
        <v>5</v>
      </c>
      <c r="G78" s="24" t="s">
        <v>114</v>
      </c>
      <c r="H78" s="23">
        <f t="shared" si="10"/>
        <v>0</v>
      </c>
      <c r="I78" s="24">
        <v>13</v>
      </c>
      <c r="J78" s="23">
        <f t="shared" si="11"/>
        <v>1</v>
      </c>
      <c r="K78" s="24" t="s">
        <v>36</v>
      </c>
      <c r="L78" s="23">
        <f t="shared" si="12"/>
        <v>3</v>
      </c>
      <c r="M78" s="24">
        <v>332</v>
      </c>
      <c r="N78" s="23">
        <f t="shared" si="13"/>
        <v>5</v>
      </c>
    </row>
    <row r="79" spans="1:14" x14ac:dyDescent="0.2">
      <c r="A79" s="37" t="s">
        <v>139</v>
      </c>
      <c r="B79" s="25">
        <f t="shared" si="7"/>
        <v>14</v>
      </c>
      <c r="C79" s="33" t="s">
        <v>42</v>
      </c>
      <c r="D79" s="23">
        <f t="shared" si="8"/>
        <v>0</v>
      </c>
      <c r="E79" s="24" t="s">
        <v>81</v>
      </c>
      <c r="F79" s="23">
        <f t="shared" si="9"/>
        <v>5</v>
      </c>
      <c r="G79" s="24" t="s">
        <v>60</v>
      </c>
      <c r="H79" s="23">
        <f t="shared" si="10"/>
        <v>0</v>
      </c>
      <c r="I79" s="24">
        <v>15</v>
      </c>
      <c r="J79" s="23">
        <f t="shared" si="11"/>
        <v>3</v>
      </c>
      <c r="K79" s="24" t="s">
        <v>36</v>
      </c>
      <c r="L79" s="23">
        <f t="shared" si="12"/>
        <v>3</v>
      </c>
      <c r="M79" s="24">
        <v>314</v>
      </c>
      <c r="N79" s="23">
        <f t="shared" si="13"/>
        <v>3</v>
      </c>
    </row>
    <row r="80" spans="1:14" x14ac:dyDescent="0.2">
      <c r="A80" s="37" t="s">
        <v>400</v>
      </c>
      <c r="B80" s="25">
        <f t="shared" si="7"/>
        <v>14</v>
      </c>
      <c r="C80" s="33" t="s">
        <v>42</v>
      </c>
      <c r="D80" s="23">
        <f t="shared" si="8"/>
        <v>0</v>
      </c>
      <c r="E80" s="24" t="s">
        <v>81</v>
      </c>
      <c r="F80" s="23">
        <f t="shared" si="9"/>
        <v>5</v>
      </c>
      <c r="G80" s="24" t="s">
        <v>60</v>
      </c>
      <c r="H80" s="23">
        <f t="shared" si="10"/>
        <v>0</v>
      </c>
      <c r="I80" s="24">
        <v>12</v>
      </c>
      <c r="J80" s="23">
        <f t="shared" si="11"/>
        <v>1</v>
      </c>
      <c r="K80" s="24" t="s">
        <v>36</v>
      </c>
      <c r="L80" s="23">
        <f t="shared" si="12"/>
        <v>3</v>
      </c>
      <c r="M80" s="24">
        <v>340</v>
      </c>
      <c r="N80" s="23">
        <f t="shared" si="13"/>
        <v>5</v>
      </c>
    </row>
    <row r="81" spans="1:14" x14ac:dyDescent="0.2">
      <c r="A81" s="37" t="s">
        <v>528</v>
      </c>
      <c r="B81" s="25">
        <f t="shared" si="7"/>
        <v>14</v>
      </c>
      <c r="C81" s="33" t="s">
        <v>42</v>
      </c>
      <c r="D81" s="23">
        <f t="shared" si="8"/>
        <v>0</v>
      </c>
      <c r="E81" s="24" t="s">
        <v>81</v>
      </c>
      <c r="F81" s="23">
        <f t="shared" si="9"/>
        <v>5</v>
      </c>
      <c r="G81" s="24" t="s">
        <v>60</v>
      </c>
      <c r="H81" s="23">
        <f t="shared" si="10"/>
        <v>0</v>
      </c>
      <c r="I81" s="24">
        <v>13</v>
      </c>
      <c r="J81" s="23">
        <f t="shared" si="11"/>
        <v>1</v>
      </c>
      <c r="K81" s="24" t="s">
        <v>36</v>
      </c>
      <c r="L81" s="23">
        <f t="shared" si="12"/>
        <v>3</v>
      </c>
      <c r="M81" s="24">
        <v>330</v>
      </c>
      <c r="N81" s="23">
        <f t="shared" si="13"/>
        <v>5</v>
      </c>
    </row>
    <row r="82" spans="1:14" x14ac:dyDescent="0.2">
      <c r="A82" s="37" t="s">
        <v>533</v>
      </c>
      <c r="B82" s="25">
        <f t="shared" si="7"/>
        <v>14</v>
      </c>
      <c r="C82" s="33" t="s">
        <v>42</v>
      </c>
      <c r="D82" s="23">
        <f t="shared" si="8"/>
        <v>0</v>
      </c>
      <c r="E82" s="24" t="s">
        <v>114</v>
      </c>
      <c r="F82" s="23">
        <f t="shared" si="9"/>
        <v>0</v>
      </c>
      <c r="G82" s="24" t="s">
        <v>80</v>
      </c>
      <c r="H82" s="23">
        <f t="shared" si="10"/>
        <v>5</v>
      </c>
      <c r="I82" s="24">
        <v>18</v>
      </c>
      <c r="J82" s="23">
        <f t="shared" si="11"/>
        <v>3</v>
      </c>
      <c r="K82" s="24" t="s">
        <v>36</v>
      </c>
      <c r="L82" s="23">
        <f t="shared" si="12"/>
        <v>3</v>
      </c>
      <c r="M82" s="24">
        <v>320</v>
      </c>
      <c r="N82" s="23">
        <f t="shared" si="13"/>
        <v>3</v>
      </c>
    </row>
    <row r="83" spans="1:14" x14ac:dyDescent="0.2">
      <c r="A83" s="37" t="s">
        <v>420</v>
      </c>
      <c r="B83" s="25">
        <f t="shared" si="7"/>
        <v>14</v>
      </c>
      <c r="C83" s="33" t="s">
        <v>42</v>
      </c>
      <c r="D83" s="23">
        <f t="shared" si="8"/>
        <v>0</v>
      </c>
      <c r="E83" s="24" t="s">
        <v>81</v>
      </c>
      <c r="F83" s="23">
        <f t="shared" si="9"/>
        <v>5</v>
      </c>
      <c r="G83" s="24" t="s">
        <v>60</v>
      </c>
      <c r="H83" s="23">
        <f t="shared" si="10"/>
        <v>0</v>
      </c>
      <c r="I83" s="24">
        <v>15</v>
      </c>
      <c r="J83" s="23">
        <f t="shared" si="11"/>
        <v>3</v>
      </c>
      <c r="K83" s="24" t="s">
        <v>36</v>
      </c>
      <c r="L83" s="23">
        <f t="shared" si="12"/>
        <v>3</v>
      </c>
      <c r="M83" s="24">
        <v>323</v>
      </c>
      <c r="N83" s="23">
        <f t="shared" si="13"/>
        <v>3</v>
      </c>
    </row>
    <row r="84" spans="1:14" x14ac:dyDescent="0.2">
      <c r="A84" s="37" t="s">
        <v>148</v>
      </c>
      <c r="B84" s="25">
        <f t="shared" si="7"/>
        <v>14</v>
      </c>
      <c r="C84" s="33" t="s">
        <v>42</v>
      </c>
      <c r="D84" s="23">
        <f t="shared" si="8"/>
        <v>0</v>
      </c>
      <c r="E84" s="24" t="s">
        <v>91</v>
      </c>
      <c r="F84" s="23">
        <f t="shared" si="9"/>
        <v>0</v>
      </c>
      <c r="G84" s="24" t="s">
        <v>80</v>
      </c>
      <c r="H84" s="23">
        <f t="shared" si="10"/>
        <v>5</v>
      </c>
      <c r="I84" s="24">
        <v>17</v>
      </c>
      <c r="J84" s="23">
        <f t="shared" si="11"/>
        <v>3</v>
      </c>
      <c r="K84" s="24" t="s">
        <v>36</v>
      </c>
      <c r="L84" s="23">
        <f t="shared" si="12"/>
        <v>3</v>
      </c>
      <c r="M84" s="24">
        <v>313</v>
      </c>
      <c r="N84" s="23">
        <f t="shared" si="13"/>
        <v>3</v>
      </c>
    </row>
    <row r="85" spans="1:14" x14ac:dyDescent="0.2">
      <c r="A85" s="37" t="s">
        <v>243</v>
      </c>
      <c r="B85" s="25">
        <f t="shared" si="7"/>
        <v>14</v>
      </c>
      <c r="C85" s="33" t="s">
        <v>42</v>
      </c>
      <c r="D85" s="23">
        <f t="shared" si="8"/>
        <v>0</v>
      </c>
      <c r="E85" s="24" t="s">
        <v>81</v>
      </c>
      <c r="F85" s="23">
        <f t="shared" si="9"/>
        <v>5</v>
      </c>
      <c r="G85" s="24" t="s">
        <v>114</v>
      </c>
      <c r="H85" s="23">
        <f t="shared" si="10"/>
        <v>0</v>
      </c>
      <c r="I85" s="24">
        <v>21</v>
      </c>
      <c r="J85" s="23">
        <f t="shared" si="11"/>
        <v>1</v>
      </c>
      <c r="K85" s="24" t="s">
        <v>36</v>
      </c>
      <c r="L85" s="23">
        <f t="shared" si="12"/>
        <v>3</v>
      </c>
      <c r="M85" s="24">
        <v>330</v>
      </c>
      <c r="N85" s="23">
        <f t="shared" si="13"/>
        <v>5</v>
      </c>
    </row>
    <row r="86" spans="1:14" x14ac:dyDescent="0.2">
      <c r="A86" s="37" t="s">
        <v>427</v>
      </c>
      <c r="B86" s="25">
        <f t="shared" si="7"/>
        <v>14</v>
      </c>
      <c r="C86" s="33" t="s">
        <v>42</v>
      </c>
      <c r="D86" s="23">
        <f t="shared" si="8"/>
        <v>0</v>
      </c>
      <c r="E86" s="24" t="s">
        <v>81</v>
      </c>
      <c r="F86" s="23">
        <f t="shared" si="9"/>
        <v>5</v>
      </c>
      <c r="G86" s="24" t="s">
        <v>89</v>
      </c>
      <c r="H86" s="23">
        <f t="shared" si="10"/>
        <v>0</v>
      </c>
      <c r="I86" s="24">
        <v>20</v>
      </c>
      <c r="J86" s="23">
        <f t="shared" si="11"/>
        <v>1</v>
      </c>
      <c r="K86" s="24" t="s">
        <v>36</v>
      </c>
      <c r="L86" s="23">
        <f t="shared" si="12"/>
        <v>3</v>
      </c>
      <c r="M86" s="24">
        <v>335</v>
      </c>
      <c r="N86" s="23">
        <f t="shared" si="13"/>
        <v>5</v>
      </c>
    </row>
    <row r="87" spans="1:14" x14ac:dyDescent="0.2">
      <c r="A87" s="37" t="s">
        <v>219</v>
      </c>
      <c r="B87" s="25">
        <f t="shared" si="7"/>
        <v>14</v>
      </c>
      <c r="C87" s="33" t="s">
        <v>42</v>
      </c>
      <c r="D87" s="23">
        <f t="shared" si="8"/>
        <v>0</v>
      </c>
      <c r="E87" s="24" t="s">
        <v>81</v>
      </c>
      <c r="F87" s="23">
        <f t="shared" si="9"/>
        <v>5</v>
      </c>
      <c r="G87" s="24" t="s">
        <v>91</v>
      </c>
      <c r="H87" s="23">
        <f t="shared" si="10"/>
        <v>0</v>
      </c>
      <c r="I87" s="24">
        <v>18</v>
      </c>
      <c r="J87" s="23">
        <f t="shared" si="11"/>
        <v>3</v>
      </c>
      <c r="K87" s="24" t="s">
        <v>36</v>
      </c>
      <c r="L87" s="23">
        <f t="shared" si="12"/>
        <v>3</v>
      </c>
      <c r="M87" s="24">
        <v>323</v>
      </c>
      <c r="N87" s="23">
        <f t="shared" si="13"/>
        <v>3</v>
      </c>
    </row>
    <row r="88" spans="1:14" x14ac:dyDescent="0.2">
      <c r="A88" s="37" t="s">
        <v>447</v>
      </c>
      <c r="B88" s="25">
        <f t="shared" si="7"/>
        <v>14</v>
      </c>
      <c r="C88" s="33" t="s">
        <v>42</v>
      </c>
      <c r="D88" s="23">
        <f t="shared" si="8"/>
        <v>0</v>
      </c>
      <c r="E88" s="24" t="s">
        <v>81</v>
      </c>
      <c r="F88" s="23">
        <f t="shared" si="9"/>
        <v>5</v>
      </c>
      <c r="G88" s="24" t="s">
        <v>91</v>
      </c>
      <c r="H88" s="23">
        <f t="shared" si="10"/>
        <v>0</v>
      </c>
      <c r="I88" s="24">
        <v>18</v>
      </c>
      <c r="J88" s="23">
        <f t="shared" si="11"/>
        <v>3</v>
      </c>
      <c r="K88" s="24" t="s">
        <v>36</v>
      </c>
      <c r="L88" s="23">
        <f t="shared" si="12"/>
        <v>3</v>
      </c>
      <c r="M88" s="24">
        <v>349</v>
      </c>
      <c r="N88" s="23">
        <f t="shared" si="13"/>
        <v>3</v>
      </c>
    </row>
    <row r="89" spans="1:14" x14ac:dyDescent="0.2">
      <c r="A89" s="37" t="s">
        <v>472</v>
      </c>
      <c r="B89" s="25">
        <f t="shared" si="7"/>
        <v>14</v>
      </c>
      <c r="C89" s="10" t="s">
        <v>42</v>
      </c>
      <c r="D89" s="23">
        <f t="shared" si="8"/>
        <v>0</v>
      </c>
      <c r="E89" s="10" t="s">
        <v>81</v>
      </c>
      <c r="F89" s="23">
        <f t="shared" si="9"/>
        <v>5</v>
      </c>
      <c r="G89" s="10" t="s">
        <v>114</v>
      </c>
      <c r="H89" s="23">
        <f t="shared" si="10"/>
        <v>0</v>
      </c>
      <c r="I89" s="10">
        <v>19</v>
      </c>
      <c r="J89" s="23">
        <f t="shared" si="11"/>
        <v>1</v>
      </c>
      <c r="K89" s="10" t="s">
        <v>36</v>
      </c>
      <c r="L89" s="23">
        <f t="shared" si="12"/>
        <v>3</v>
      </c>
      <c r="M89" s="10">
        <v>333</v>
      </c>
      <c r="N89" s="23">
        <f t="shared" si="13"/>
        <v>5</v>
      </c>
    </row>
    <row r="90" spans="1:14" x14ac:dyDescent="0.2">
      <c r="A90" s="37" t="s">
        <v>251</v>
      </c>
      <c r="B90" s="25">
        <f t="shared" si="7"/>
        <v>14</v>
      </c>
      <c r="C90" s="10" t="s">
        <v>42</v>
      </c>
      <c r="D90" s="23">
        <f t="shared" si="8"/>
        <v>0</v>
      </c>
      <c r="E90" s="10" t="s">
        <v>81</v>
      </c>
      <c r="F90" s="23">
        <f t="shared" si="9"/>
        <v>5</v>
      </c>
      <c r="G90" s="10" t="s">
        <v>60</v>
      </c>
      <c r="H90" s="23">
        <f t="shared" si="10"/>
        <v>0</v>
      </c>
      <c r="I90" s="10">
        <v>14</v>
      </c>
      <c r="J90" s="23">
        <f t="shared" si="11"/>
        <v>3</v>
      </c>
      <c r="K90" s="10" t="s">
        <v>36</v>
      </c>
      <c r="L90" s="23">
        <f t="shared" si="12"/>
        <v>3</v>
      </c>
      <c r="M90" s="10">
        <v>325</v>
      </c>
      <c r="N90" s="23">
        <f t="shared" si="13"/>
        <v>3</v>
      </c>
    </row>
    <row r="91" spans="1:14" x14ac:dyDescent="0.2">
      <c r="A91" s="37" t="s">
        <v>668</v>
      </c>
      <c r="B91" s="25">
        <f t="shared" si="7"/>
        <v>14</v>
      </c>
      <c r="C91" s="10" t="s">
        <v>42</v>
      </c>
      <c r="D91" s="23">
        <f t="shared" si="8"/>
        <v>0</v>
      </c>
      <c r="E91" s="10" t="s">
        <v>81</v>
      </c>
      <c r="F91" s="23">
        <f t="shared" si="9"/>
        <v>5</v>
      </c>
      <c r="G91" s="10" t="s">
        <v>89</v>
      </c>
      <c r="H91" s="23">
        <f t="shared" si="10"/>
        <v>0</v>
      </c>
      <c r="I91" s="10">
        <v>14</v>
      </c>
      <c r="J91" s="23">
        <f t="shared" si="11"/>
        <v>3</v>
      </c>
      <c r="K91" s="10" t="s">
        <v>36</v>
      </c>
      <c r="L91" s="23">
        <f t="shared" si="12"/>
        <v>3</v>
      </c>
      <c r="M91" s="10">
        <v>354</v>
      </c>
      <c r="N91" s="23">
        <f t="shared" si="13"/>
        <v>3</v>
      </c>
    </row>
    <row r="92" spans="1:14" x14ac:dyDescent="0.2">
      <c r="A92" s="37" t="s">
        <v>702</v>
      </c>
      <c r="B92" s="25">
        <f t="shared" si="7"/>
        <v>14</v>
      </c>
      <c r="C92" s="10" t="s">
        <v>107</v>
      </c>
      <c r="D92" s="23">
        <f t="shared" si="8"/>
        <v>0</v>
      </c>
      <c r="E92" s="10" t="s">
        <v>81</v>
      </c>
      <c r="F92" s="23">
        <f t="shared" si="9"/>
        <v>5</v>
      </c>
      <c r="G92" s="10" t="s">
        <v>114</v>
      </c>
      <c r="H92" s="23">
        <f t="shared" si="10"/>
        <v>0</v>
      </c>
      <c r="I92" s="10">
        <v>13</v>
      </c>
      <c r="J92" s="23">
        <f t="shared" si="11"/>
        <v>1</v>
      </c>
      <c r="K92" s="10" t="s">
        <v>36</v>
      </c>
      <c r="L92" s="23">
        <f t="shared" si="12"/>
        <v>3</v>
      </c>
      <c r="M92" s="10">
        <v>330</v>
      </c>
      <c r="N92" s="23">
        <f t="shared" si="13"/>
        <v>5</v>
      </c>
    </row>
    <row r="93" spans="1:14" x14ac:dyDescent="0.2">
      <c r="A93" s="37" t="s">
        <v>477</v>
      </c>
      <c r="B93" s="25">
        <f t="shared" si="7"/>
        <v>14</v>
      </c>
      <c r="C93" s="10" t="s">
        <v>42</v>
      </c>
      <c r="D93" s="23">
        <f t="shared" si="8"/>
        <v>0</v>
      </c>
      <c r="E93" s="10" t="s">
        <v>81</v>
      </c>
      <c r="F93" s="23">
        <f t="shared" si="9"/>
        <v>5</v>
      </c>
      <c r="G93" s="10" t="s">
        <v>91</v>
      </c>
      <c r="H93" s="23">
        <f t="shared" si="10"/>
        <v>0</v>
      </c>
      <c r="I93" s="10">
        <v>21</v>
      </c>
      <c r="J93" s="23">
        <f t="shared" si="11"/>
        <v>1</v>
      </c>
      <c r="K93" s="10" t="s">
        <v>36</v>
      </c>
      <c r="L93" s="23">
        <f t="shared" si="12"/>
        <v>3</v>
      </c>
      <c r="M93" s="10">
        <v>330</v>
      </c>
      <c r="N93" s="23">
        <f t="shared" si="13"/>
        <v>5</v>
      </c>
    </row>
    <row r="94" spans="1:14" x14ac:dyDescent="0.2">
      <c r="A94" s="37" t="s">
        <v>169</v>
      </c>
      <c r="B94" s="25">
        <f t="shared" si="7"/>
        <v>13</v>
      </c>
      <c r="C94" s="33" t="s">
        <v>42</v>
      </c>
      <c r="D94" s="23">
        <f t="shared" si="8"/>
        <v>0</v>
      </c>
      <c r="E94" s="24" t="s">
        <v>81</v>
      </c>
      <c r="F94" s="23">
        <f t="shared" si="9"/>
        <v>5</v>
      </c>
      <c r="G94" s="24" t="s">
        <v>60</v>
      </c>
      <c r="H94" s="23">
        <f t="shared" si="10"/>
        <v>0</v>
      </c>
      <c r="I94" s="24">
        <v>18</v>
      </c>
      <c r="J94" s="23">
        <f t="shared" si="11"/>
        <v>3</v>
      </c>
      <c r="K94" s="24" t="s">
        <v>37</v>
      </c>
      <c r="L94" s="23">
        <f t="shared" si="12"/>
        <v>0</v>
      </c>
      <c r="M94" s="24">
        <v>328</v>
      </c>
      <c r="N94" s="23">
        <f t="shared" si="13"/>
        <v>5</v>
      </c>
    </row>
    <row r="95" spans="1:14" x14ac:dyDescent="0.2">
      <c r="A95" s="37" t="s">
        <v>287</v>
      </c>
      <c r="B95" s="25">
        <f t="shared" si="7"/>
        <v>13</v>
      </c>
      <c r="C95" s="33" t="s">
        <v>42</v>
      </c>
      <c r="D95" s="23">
        <f t="shared" si="8"/>
        <v>0</v>
      </c>
      <c r="E95" s="24" t="s">
        <v>115</v>
      </c>
      <c r="F95" s="23">
        <f t="shared" si="9"/>
        <v>0</v>
      </c>
      <c r="G95" s="24" t="s">
        <v>107</v>
      </c>
      <c r="H95" s="23">
        <f t="shared" si="10"/>
        <v>0</v>
      </c>
      <c r="I95" s="24">
        <v>16</v>
      </c>
      <c r="J95" s="23">
        <f t="shared" si="11"/>
        <v>5</v>
      </c>
      <c r="K95" s="24" t="s">
        <v>36</v>
      </c>
      <c r="L95" s="23">
        <f t="shared" si="12"/>
        <v>3</v>
      </c>
      <c r="M95" s="24">
        <v>333</v>
      </c>
      <c r="N95" s="23">
        <f t="shared" si="13"/>
        <v>5</v>
      </c>
    </row>
    <row r="96" spans="1:14" x14ac:dyDescent="0.2">
      <c r="A96" s="37" t="s">
        <v>395</v>
      </c>
      <c r="B96" s="25">
        <f t="shared" si="7"/>
        <v>13</v>
      </c>
      <c r="C96" s="33" t="s">
        <v>81</v>
      </c>
      <c r="D96" s="23">
        <f t="shared" si="8"/>
        <v>0</v>
      </c>
      <c r="E96" s="24" t="s">
        <v>107</v>
      </c>
      <c r="F96" s="23">
        <f t="shared" si="9"/>
        <v>0</v>
      </c>
      <c r="G96" s="24" t="s">
        <v>91</v>
      </c>
      <c r="H96" s="23">
        <f t="shared" si="10"/>
        <v>0</v>
      </c>
      <c r="I96" s="24">
        <v>16</v>
      </c>
      <c r="J96" s="23">
        <f t="shared" si="11"/>
        <v>5</v>
      </c>
      <c r="K96" s="24" t="s">
        <v>36</v>
      </c>
      <c r="L96" s="23">
        <f t="shared" si="12"/>
        <v>3</v>
      </c>
      <c r="M96" s="24">
        <v>342</v>
      </c>
      <c r="N96" s="23">
        <f t="shared" si="13"/>
        <v>5</v>
      </c>
    </row>
    <row r="97" spans="1:14" x14ac:dyDescent="0.2">
      <c r="A97" s="37" t="s">
        <v>500</v>
      </c>
      <c r="B97" s="25">
        <f t="shared" si="7"/>
        <v>13</v>
      </c>
      <c r="C97" s="33" t="s">
        <v>42</v>
      </c>
      <c r="D97" s="23">
        <f t="shared" si="8"/>
        <v>0</v>
      </c>
      <c r="E97" s="24" t="s">
        <v>81</v>
      </c>
      <c r="F97" s="23">
        <f t="shared" si="9"/>
        <v>5</v>
      </c>
      <c r="G97" s="24" t="s">
        <v>60</v>
      </c>
      <c r="H97" s="23">
        <f t="shared" si="10"/>
        <v>0</v>
      </c>
      <c r="I97" s="24">
        <v>17</v>
      </c>
      <c r="J97" s="23">
        <f t="shared" si="11"/>
        <v>3</v>
      </c>
      <c r="K97" s="24" t="s">
        <v>37</v>
      </c>
      <c r="L97" s="23">
        <f t="shared" si="12"/>
        <v>0</v>
      </c>
      <c r="M97" s="24">
        <v>330</v>
      </c>
      <c r="N97" s="23">
        <f t="shared" si="13"/>
        <v>5</v>
      </c>
    </row>
    <row r="98" spans="1:14" x14ac:dyDescent="0.2">
      <c r="A98" s="37" t="s">
        <v>527</v>
      </c>
      <c r="B98" s="25">
        <f t="shared" si="7"/>
        <v>13</v>
      </c>
      <c r="C98" s="33" t="s">
        <v>107</v>
      </c>
      <c r="D98" s="23">
        <f t="shared" si="8"/>
        <v>0</v>
      </c>
      <c r="E98" s="24" t="s">
        <v>81</v>
      </c>
      <c r="F98" s="23">
        <f t="shared" si="9"/>
        <v>5</v>
      </c>
      <c r="G98" s="24" t="s">
        <v>89</v>
      </c>
      <c r="H98" s="23">
        <f t="shared" si="10"/>
        <v>0</v>
      </c>
      <c r="I98" s="24">
        <v>22</v>
      </c>
      <c r="J98" s="23">
        <f t="shared" si="11"/>
        <v>0</v>
      </c>
      <c r="K98" s="24" t="s">
        <v>36</v>
      </c>
      <c r="L98" s="23">
        <f t="shared" si="12"/>
        <v>3</v>
      </c>
      <c r="M98" s="24">
        <v>326</v>
      </c>
      <c r="N98" s="23">
        <f t="shared" si="13"/>
        <v>5</v>
      </c>
    </row>
    <row r="99" spans="1:14" x14ac:dyDescent="0.2">
      <c r="A99" s="37" t="s">
        <v>300</v>
      </c>
      <c r="B99" s="25">
        <f t="shared" si="7"/>
        <v>13</v>
      </c>
      <c r="C99" s="33" t="s">
        <v>42</v>
      </c>
      <c r="D99" s="23">
        <f t="shared" si="8"/>
        <v>0</v>
      </c>
      <c r="E99" s="24" t="s">
        <v>107</v>
      </c>
      <c r="F99" s="23">
        <f t="shared" si="9"/>
        <v>0</v>
      </c>
      <c r="G99" s="24" t="s">
        <v>89</v>
      </c>
      <c r="H99" s="23">
        <f t="shared" si="10"/>
        <v>0</v>
      </c>
      <c r="I99" s="24">
        <v>16</v>
      </c>
      <c r="J99" s="23">
        <f t="shared" si="11"/>
        <v>5</v>
      </c>
      <c r="K99" s="24" t="s">
        <v>36</v>
      </c>
      <c r="L99" s="23">
        <f t="shared" si="12"/>
        <v>3</v>
      </c>
      <c r="M99" s="24">
        <v>333</v>
      </c>
      <c r="N99" s="23">
        <f t="shared" si="13"/>
        <v>5</v>
      </c>
    </row>
    <row r="100" spans="1:14" x14ac:dyDescent="0.2">
      <c r="A100" s="37" t="s">
        <v>675</v>
      </c>
      <c r="B100" s="25">
        <f t="shared" si="7"/>
        <v>13</v>
      </c>
      <c r="C100" s="33" t="s">
        <v>42</v>
      </c>
      <c r="D100" s="23">
        <f t="shared" si="8"/>
        <v>0</v>
      </c>
      <c r="E100" s="24" t="s">
        <v>114</v>
      </c>
      <c r="F100" s="23">
        <f t="shared" si="9"/>
        <v>0</v>
      </c>
      <c r="G100" s="24" t="s">
        <v>60</v>
      </c>
      <c r="H100" s="23">
        <f t="shared" si="10"/>
        <v>0</v>
      </c>
      <c r="I100" s="24">
        <v>16</v>
      </c>
      <c r="J100" s="23">
        <f t="shared" si="11"/>
        <v>5</v>
      </c>
      <c r="K100" s="24" t="s">
        <v>36</v>
      </c>
      <c r="L100" s="23">
        <f t="shared" si="12"/>
        <v>3</v>
      </c>
      <c r="M100" s="24">
        <v>335</v>
      </c>
      <c r="N100" s="23">
        <f t="shared" si="13"/>
        <v>5</v>
      </c>
    </row>
    <row r="101" spans="1:14" x14ac:dyDescent="0.2">
      <c r="A101" s="37" t="s">
        <v>529</v>
      </c>
      <c r="B101" s="25">
        <f t="shared" si="7"/>
        <v>13</v>
      </c>
      <c r="C101" s="33" t="s">
        <v>42</v>
      </c>
      <c r="D101" s="23">
        <f t="shared" si="8"/>
        <v>0</v>
      </c>
      <c r="E101" s="24" t="s">
        <v>115</v>
      </c>
      <c r="F101" s="23">
        <f t="shared" si="9"/>
        <v>0</v>
      </c>
      <c r="G101" s="24" t="s">
        <v>80</v>
      </c>
      <c r="H101" s="23">
        <f t="shared" si="10"/>
        <v>5</v>
      </c>
      <c r="I101" s="24">
        <v>14</v>
      </c>
      <c r="J101" s="23">
        <f t="shared" si="11"/>
        <v>3</v>
      </c>
      <c r="K101" s="24" t="s">
        <v>37</v>
      </c>
      <c r="L101" s="23">
        <f t="shared" si="12"/>
        <v>0</v>
      </c>
      <c r="M101" s="24">
        <v>342</v>
      </c>
      <c r="N101" s="23">
        <f t="shared" si="13"/>
        <v>5</v>
      </c>
    </row>
    <row r="102" spans="1:14" x14ac:dyDescent="0.2">
      <c r="A102" s="37" t="s">
        <v>334</v>
      </c>
      <c r="B102" s="25">
        <f t="shared" si="7"/>
        <v>13</v>
      </c>
      <c r="C102" s="33" t="s">
        <v>81</v>
      </c>
      <c r="D102" s="23">
        <f t="shared" si="8"/>
        <v>0</v>
      </c>
      <c r="E102" s="24" t="s">
        <v>49</v>
      </c>
      <c r="F102" s="23">
        <f t="shared" si="9"/>
        <v>0</v>
      </c>
      <c r="G102" s="24" t="s">
        <v>91</v>
      </c>
      <c r="H102" s="23">
        <f t="shared" si="10"/>
        <v>0</v>
      </c>
      <c r="I102" s="24">
        <v>16</v>
      </c>
      <c r="J102" s="23">
        <f t="shared" si="11"/>
        <v>5</v>
      </c>
      <c r="K102" s="24" t="s">
        <v>36</v>
      </c>
      <c r="L102" s="23">
        <f t="shared" si="12"/>
        <v>3</v>
      </c>
      <c r="M102" s="24">
        <v>340</v>
      </c>
      <c r="N102" s="23">
        <f t="shared" si="13"/>
        <v>5</v>
      </c>
    </row>
    <row r="103" spans="1:14" x14ac:dyDescent="0.2">
      <c r="A103" s="37" t="s">
        <v>695</v>
      </c>
      <c r="B103" s="25">
        <f t="shared" si="7"/>
        <v>13</v>
      </c>
      <c r="C103" s="33" t="s">
        <v>42</v>
      </c>
      <c r="D103" s="23">
        <f t="shared" si="8"/>
        <v>0</v>
      </c>
      <c r="E103" s="24" t="s">
        <v>81</v>
      </c>
      <c r="F103" s="23">
        <f t="shared" si="9"/>
        <v>5</v>
      </c>
      <c r="G103" s="24" t="s">
        <v>89</v>
      </c>
      <c r="H103" s="23">
        <f t="shared" si="10"/>
        <v>0</v>
      </c>
      <c r="I103" s="24">
        <v>16</v>
      </c>
      <c r="J103" s="23">
        <f t="shared" si="11"/>
        <v>5</v>
      </c>
      <c r="K103" s="24" t="s">
        <v>37</v>
      </c>
      <c r="L103" s="23">
        <f t="shared" si="12"/>
        <v>0</v>
      </c>
      <c r="M103" s="24">
        <v>348</v>
      </c>
      <c r="N103" s="23">
        <f t="shared" si="13"/>
        <v>3</v>
      </c>
    </row>
    <row r="104" spans="1:14" x14ac:dyDescent="0.2">
      <c r="A104" s="37" t="s">
        <v>401</v>
      </c>
      <c r="B104" s="25">
        <f t="shared" si="7"/>
        <v>13</v>
      </c>
      <c r="C104" s="33" t="s">
        <v>42</v>
      </c>
      <c r="D104" s="23">
        <f t="shared" si="8"/>
        <v>0</v>
      </c>
      <c r="E104" s="24" t="s">
        <v>107</v>
      </c>
      <c r="F104" s="23">
        <f t="shared" si="9"/>
        <v>0</v>
      </c>
      <c r="G104" s="24" t="s">
        <v>89</v>
      </c>
      <c r="H104" s="23">
        <f t="shared" si="10"/>
        <v>0</v>
      </c>
      <c r="I104" s="24">
        <v>16</v>
      </c>
      <c r="J104" s="23">
        <f t="shared" si="11"/>
        <v>5</v>
      </c>
      <c r="K104" s="24" t="s">
        <v>36</v>
      </c>
      <c r="L104" s="23">
        <f t="shared" si="12"/>
        <v>3</v>
      </c>
      <c r="M104" s="24">
        <v>335</v>
      </c>
      <c r="N104" s="23">
        <f t="shared" si="13"/>
        <v>5</v>
      </c>
    </row>
    <row r="105" spans="1:14" x14ac:dyDescent="0.2">
      <c r="A105" s="37" t="s">
        <v>619</v>
      </c>
      <c r="B105" s="25">
        <f t="shared" si="7"/>
        <v>13</v>
      </c>
      <c r="C105" s="33" t="s">
        <v>42</v>
      </c>
      <c r="D105" s="23">
        <f t="shared" si="8"/>
        <v>0</v>
      </c>
      <c r="E105" s="24" t="s">
        <v>107</v>
      </c>
      <c r="F105" s="23">
        <f t="shared" si="9"/>
        <v>0</v>
      </c>
      <c r="G105" s="24" t="s">
        <v>80</v>
      </c>
      <c r="H105" s="23">
        <f t="shared" si="10"/>
        <v>5</v>
      </c>
      <c r="I105" s="24">
        <v>15</v>
      </c>
      <c r="J105" s="23">
        <f t="shared" si="11"/>
        <v>3</v>
      </c>
      <c r="K105" s="24" t="s">
        <v>37</v>
      </c>
      <c r="L105" s="23">
        <f t="shared" si="12"/>
        <v>0</v>
      </c>
      <c r="M105" s="24">
        <v>335</v>
      </c>
      <c r="N105" s="23">
        <f t="shared" si="13"/>
        <v>5</v>
      </c>
    </row>
    <row r="106" spans="1:14" x14ac:dyDescent="0.2">
      <c r="A106" s="37" t="s">
        <v>470</v>
      </c>
      <c r="B106" s="25">
        <f t="shared" si="7"/>
        <v>13</v>
      </c>
      <c r="C106" s="33" t="s">
        <v>42</v>
      </c>
      <c r="D106" s="23">
        <f t="shared" si="8"/>
        <v>0</v>
      </c>
      <c r="E106" s="24" t="s">
        <v>81</v>
      </c>
      <c r="F106" s="23">
        <f t="shared" si="9"/>
        <v>5</v>
      </c>
      <c r="G106" s="24" t="s">
        <v>91</v>
      </c>
      <c r="H106" s="23">
        <f t="shared" si="10"/>
        <v>0</v>
      </c>
      <c r="I106" s="24">
        <v>25</v>
      </c>
      <c r="J106" s="23">
        <f t="shared" si="11"/>
        <v>0</v>
      </c>
      <c r="K106" s="24" t="s">
        <v>36</v>
      </c>
      <c r="L106" s="23">
        <f t="shared" si="12"/>
        <v>3</v>
      </c>
      <c r="M106" s="24">
        <v>330</v>
      </c>
      <c r="N106" s="23">
        <f t="shared" si="13"/>
        <v>5</v>
      </c>
    </row>
    <row r="107" spans="1:14" x14ac:dyDescent="0.2">
      <c r="A107" s="37" t="s">
        <v>313</v>
      </c>
      <c r="B107" s="25">
        <f t="shared" si="7"/>
        <v>13</v>
      </c>
      <c r="C107" s="33" t="s">
        <v>42</v>
      </c>
      <c r="D107" s="23">
        <f t="shared" si="8"/>
        <v>0</v>
      </c>
      <c r="E107" s="24" t="s">
        <v>81</v>
      </c>
      <c r="F107" s="23">
        <f t="shared" si="9"/>
        <v>5</v>
      </c>
      <c r="G107" s="24" t="s">
        <v>60</v>
      </c>
      <c r="H107" s="23">
        <f t="shared" si="10"/>
        <v>0</v>
      </c>
      <c r="I107" s="24">
        <v>17</v>
      </c>
      <c r="J107" s="23">
        <f t="shared" si="11"/>
        <v>3</v>
      </c>
      <c r="K107" s="24" t="s">
        <v>34</v>
      </c>
      <c r="L107" s="23">
        <f t="shared" si="12"/>
        <v>0</v>
      </c>
      <c r="M107" s="24">
        <v>328</v>
      </c>
      <c r="N107" s="23">
        <f t="shared" si="13"/>
        <v>5</v>
      </c>
    </row>
    <row r="108" spans="1:14" x14ac:dyDescent="0.2">
      <c r="A108" s="37" t="s">
        <v>399</v>
      </c>
      <c r="B108" s="25">
        <f t="shared" si="7"/>
        <v>13</v>
      </c>
      <c r="C108" s="33" t="s">
        <v>81</v>
      </c>
      <c r="D108" s="23">
        <f t="shared" si="8"/>
        <v>0</v>
      </c>
      <c r="E108" s="24" t="s">
        <v>42</v>
      </c>
      <c r="F108" s="23">
        <f t="shared" si="9"/>
        <v>0</v>
      </c>
      <c r="G108" s="24" t="s">
        <v>114</v>
      </c>
      <c r="H108" s="23">
        <f t="shared" si="10"/>
        <v>0</v>
      </c>
      <c r="I108" s="24">
        <v>16</v>
      </c>
      <c r="J108" s="23">
        <f t="shared" si="11"/>
        <v>5</v>
      </c>
      <c r="K108" s="24" t="s">
        <v>36</v>
      </c>
      <c r="L108" s="23">
        <f t="shared" si="12"/>
        <v>3</v>
      </c>
      <c r="M108" s="24">
        <v>340</v>
      </c>
      <c r="N108" s="23">
        <f t="shared" si="13"/>
        <v>5</v>
      </c>
    </row>
    <row r="109" spans="1:14" x14ac:dyDescent="0.2">
      <c r="A109" s="37" t="s">
        <v>360</v>
      </c>
      <c r="B109" s="25">
        <f t="shared" si="7"/>
        <v>12</v>
      </c>
      <c r="C109" s="33" t="s">
        <v>42</v>
      </c>
      <c r="D109" s="23">
        <f t="shared" si="8"/>
        <v>0</v>
      </c>
      <c r="E109" s="24" t="s">
        <v>81</v>
      </c>
      <c r="F109" s="23">
        <f t="shared" si="9"/>
        <v>5</v>
      </c>
      <c r="G109" s="24" t="s">
        <v>91</v>
      </c>
      <c r="H109" s="23">
        <f t="shared" si="10"/>
        <v>0</v>
      </c>
      <c r="I109" s="24">
        <v>15</v>
      </c>
      <c r="J109" s="23">
        <f t="shared" si="11"/>
        <v>3</v>
      </c>
      <c r="K109" s="24" t="s">
        <v>36</v>
      </c>
      <c r="L109" s="23">
        <f t="shared" si="12"/>
        <v>3</v>
      </c>
      <c r="M109" s="24">
        <v>310</v>
      </c>
      <c r="N109" s="23">
        <f t="shared" si="13"/>
        <v>1</v>
      </c>
    </row>
    <row r="110" spans="1:14" x14ac:dyDescent="0.2">
      <c r="A110" s="37" t="s">
        <v>202</v>
      </c>
      <c r="B110" s="25">
        <f t="shared" si="7"/>
        <v>12</v>
      </c>
      <c r="C110" s="33" t="s">
        <v>107</v>
      </c>
      <c r="D110" s="23">
        <f t="shared" si="8"/>
        <v>0</v>
      </c>
      <c r="E110" s="24" t="s">
        <v>115</v>
      </c>
      <c r="F110" s="23">
        <f t="shared" si="9"/>
        <v>0</v>
      </c>
      <c r="G110" s="24" t="s">
        <v>80</v>
      </c>
      <c r="H110" s="23">
        <f t="shared" si="10"/>
        <v>5</v>
      </c>
      <c r="I110" s="24">
        <v>13</v>
      </c>
      <c r="J110" s="23">
        <f t="shared" si="11"/>
        <v>1</v>
      </c>
      <c r="K110" s="24" t="s">
        <v>36</v>
      </c>
      <c r="L110" s="23">
        <f t="shared" si="12"/>
        <v>3</v>
      </c>
      <c r="M110" s="24">
        <v>315</v>
      </c>
      <c r="N110" s="23">
        <f t="shared" si="13"/>
        <v>3</v>
      </c>
    </row>
    <row r="111" spans="1:14" x14ac:dyDescent="0.2">
      <c r="A111" s="37" t="s">
        <v>338</v>
      </c>
      <c r="B111" s="25">
        <f t="shared" si="7"/>
        <v>12</v>
      </c>
      <c r="C111" s="33" t="s">
        <v>42</v>
      </c>
      <c r="D111" s="23">
        <f t="shared" si="8"/>
        <v>0</v>
      </c>
      <c r="E111" s="24" t="s">
        <v>81</v>
      </c>
      <c r="F111" s="23">
        <f t="shared" si="9"/>
        <v>5</v>
      </c>
      <c r="G111" s="24" t="s">
        <v>91</v>
      </c>
      <c r="H111" s="23">
        <f t="shared" si="10"/>
        <v>0</v>
      </c>
      <c r="I111" s="24">
        <v>15</v>
      </c>
      <c r="J111" s="23">
        <f t="shared" si="11"/>
        <v>3</v>
      </c>
      <c r="K111" s="24" t="s">
        <v>36</v>
      </c>
      <c r="L111" s="23">
        <f t="shared" si="12"/>
        <v>3</v>
      </c>
      <c r="M111" s="24">
        <v>300</v>
      </c>
      <c r="N111" s="23">
        <f t="shared" si="13"/>
        <v>1</v>
      </c>
    </row>
    <row r="112" spans="1:14" x14ac:dyDescent="0.2">
      <c r="A112" s="37" t="s">
        <v>392</v>
      </c>
      <c r="B112" s="25">
        <f t="shared" si="7"/>
        <v>12</v>
      </c>
      <c r="C112" s="33" t="s">
        <v>42</v>
      </c>
      <c r="D112" s="23">
        <f t="shared" si="8"/>
        <v>0</v>
      </c>
      <c r="E112" s="24" t="s">
        <v>81</v>
      </c>
      <c r="F112" s="23">
        <f t="shared" si="9"/>
        <v>5</v>
      </c>
      <c r="G112" s="24" t="s">
        <v>89</v>
      </c>
      <c r="H112" s="23">
        <f t="shared" si="10"/>
        <v>0</v>
      </c>
      <c r="I112" s="24">
        <v>15</v>
      </c>
      <c r="J112" s="23">
        <f t="shared" si="11"/>
        <v>3</v>
      </c>
      <c r="K112" s="24" t="s">
        <v>36</v>
      </c>
      <c r="L112" s="23">
        <f t="shared" si="12"/>
        <v>3</v>
      </c>
      <c r="M112" s="24">
        <v>299</v>
      </c>
      <c r="N112" s="23">
        <f t="shared" si="13"/>
        <v>1</v>
      </c>
    </row>
    <row r="113" spans="1:14" x14ac:dyDescent="0.2">
      <c r="A113" s="37" t="s">
        <v>138</v>
      </c>
      <c r="B113" s="25">
        <f t="shared" si="7"/>
        <v>12</v>
      </c>
      <c r="C113" s="33" t="s">
        <v>42</v>
      </c>
      <c r="D113" s="23">
        <f t="shared" si="8"/>
        <v>0</v>
      </c>
      <c r="E113" s="24" t="s">
        <v>81</v>
      </c>
      <c r="F113" s="23">
        <f t="shared" si="9"/>
        <v>5</v>
      </c>
      <c r="G113" s="24" t="s">
        <v>91</v>
      </c>
      <c r="H113" s="23">
        <f t="shared" si="10"/>
        <v>0</v>
      </c>
      <c r="I113" s="24">
        <v>14</v>
      </c>
      <c r="J113" s="23">
        <f t="shared" si="11"/>
        <v>3</v>
      </c>
      <c r="K113" s="24" t="s">
        <v>36</v>
      </c>
      <c r="L113" s="23">
        <f t="shared" si="12"/>
        <v>3</v>
      </c>
      <c r="M113" s="24">
        <v>305</v>
      </c>
      <c r="N113" s="23">
        <f t="shared" si="13"/>
        <v>1</v>
      </c>
    </row>
    <row r="114" spans="1:14" x14ac:dyDescent="0.2">
      <c r="A114" s="37" t="s">
        <v>331</v>
      </c>
      <c r="B114" s="25">
        <f t="shared" si="7"/>
        <v>12</v>
      </c>
      <c r="C114" s="33" t="s">
        <v>107</v>
      </c>
      <c r="D114" s="23">
        <f t="shared" si="8"/>
        <v>0</v>
      </c>
      <c r="E114" s="24" t="s">
        <v>99</v>
      </c>
      <c r="F114" s="23">
        <f t="shared" si="9"/>
        <v>0</v>
      </c>
      <c r="G114" s="24" t="s">
        <v>80</v>
      </c>
      <c r="H114" s="23">
        <f t="shared" si="10"/>
        <v>5</v>
      </c>
      <c r="I114" s="24">
        <v>15</v>
      </c>
      <c r="J114" s="23">
        <f t="shared" si="11"/>
        <v>3</v>
      </c>
      <c r="K114" s="24" t="s">
        <v>36</v>
      </c>
      <c r="L114" s="23">
        <f t="shared" si="12"/>
        <v>3</v>
      </c>
      <c r="M114" s="24">
        <v>300</v>
      </c>
      <c r="N114" s="23">
        <f t="shared" si="13"/>
        <v>1</v>
      </c>
    </row>
    <row r="115" spans="1:14" x14ac:dyDescent="0.2">
      <c r="A115" s="37" t="s">
        <v>381</v>
      </c>
      <c r="B115" s="25">
        <f t="shared" si="7"/>
        <v>12</v>
      </c>
      <c r="C115" s="33" t="s">
        <v>91</v>
      </c>
      <c r="D115" s="23">
        <f t="shared" si="8"/>
        <v>0</v>
      </c>
      <c r="E115" s="24" t="s">
        <v>107</v>
      </c>
      <c r="F115" s="23">
        <f t="shared" si="9"/>
        <v>0</v>
      </c>
      <c r="G115" s="24" t="s">
        <v>80</v>
      </c>
      <c r="H115" s="23">
        <f t="shared" si="10"/>
        <v>5</v>
      </c>
      <c r="I115" s="24">
        <v>11</v>
      </c>
      <c r="J115" s="23">
        <f t="shared" si="11"/>
        <v>1</v>
      </c>
      <c r="K115" s="24" t="s">
        <v>36</v>
      </c>
      <c r="L115" s="23">
        <f t="shared" si="12"/>
        <v>3</v>
      </c>
      <c r="M115" s="24">
        <v>351</v>
      </c>
      <c r="N115" s="23">
        <f t="shared" si="13"/>
        <v>3</v>
      </c>
    </row>
    <row r="116" spans="1:14" x14ac:dyDescent="0.2">
      <c r="A116" s="37" t="s">
        <v>363</v>
      </c>
      <c r="B116" s="25">
        <f t="shared" si="7"/>
        <v>12</v>
      </c>
      <c r="C116" s="33" t="s">
        <v>42</v>
      </c>
      <c r="D116" s="23">
        <f t="shared" si="8"/>
        <v>0</v>
      </c>
      <c r="E116" s="24" t="s">
        <v>81</v>
      </c>
      <c r="F116" s="23">
        <f t="shared" si="9"/>
        <v>5</v>
      </c>
      <c r="G116" s="24" t="s">
        <v>114</v>
      </c>
      <c r="H116" s="23">
        <f t="shared" si="10"/>
        <v>0</v>
      </c>
      <c r="I116" s="24">
        <v>17</v>
      </c>
      <c r="J116" s="23">
        <f t="shared" si="11"/>
        <v>3</v>
      </c>
      <c r="K116" s="24" t="s">
        <v>36</v>
      </c>
      <c r="L116" s="23">
        <f t="shared" si="12"/>
        <v>3</v>
      </c>
      <c r="M116" s="24">
        <v>365</v>
      </c>
      <c r="N116" s="23">
        <f t="shared" si="13"/>
        <v>1</v>
      </c>
    </row>
    <row r="117" spans="1:14" x14ac:dyDescent="0.2">
      <c r="A117" s="37" t="s">
        <v>525</v>
      </c>
      <c r="B117" s="25">
        <f t="shared" si="7"/>
        <v>12</v>
      </c>
      <c r="C117" s="33" t="s">
        <v>42</v>
      </c>
      <c r="D117" s="23">
        <f t="shared" si="8"/>
        <v>0</v>
      </c>
      <c r="E117" s="24" t="s">
        <v>81</v>
      </c>
      <c r="F117" s="23">
        <f t="shared" si="9"/>
        <v>5</v>
      </c>
      <c r="G117" s="24" t="s">
        <v>91</v>
      </c>
      <c r="H117" s="23">
        <f t="shared" si="10"/>
        <v>0</v>
      </c>
      <c r="I117" s="24">
        <v>20</v>
      </c>
      <c r="J117" s="23">
        <f t="shared" si="11"/>
        <v>1</v>
      </c>
      <c r="K117" s="24" t="s">
        <v>36</v>
      </c>
      <c r="L117" s="23">
        <f t="shared" si="12"/>
        <v>3</v>
      </c>
      <c r="M117" s="24">
        <v>325</v>
      </c>
      <c r="N117" s="23">
        <f t="shared" si="13"/>
        <v>3</v>
      </c>
    </row>
    <row r="118" spans="1:14" x14ac:dyDescent="0.2">
      <c r="A118" s="37" t="s">
        <v>209</v>
      </c>
      <c r="B118" s="25">
        <f t="shared" si="7"/>
        <v>12</v>
      </c>
      <c r="C118" s="33" t="s">
        <v>42</v>
      </c>
      <c r="D118" s="23">
        <f t="shared" si="8"/>
        <v>0</v>
      </c>
      <c r="E118" s="24" t="s">
        <v>81</v>
      </c>
      <c r="F118" s="23">
        <f t="shared" si="9"/>
        <v>5</v>
      </c>
      <c r="G118" s="24" t="s">
        <v>91</v>
      </c>
      <c r="H118" s="23">
        <f t="shared" si="10"/>
        <v>0</v>
      </c>
      <c r="I118" s="24">
        <v>19</v>
      </c>
      <c r="J118" s="23">
        <f t="shared" si="11"/>
        <v>1</v>
      </c>
      <c r="K118" s="24" t="s">
        <v>36</v>
      </c>
      <c r="L118" s="23">
        <f t="shared" si="12"/>
        <v>3</v>
      </c>
      <c r="M118" s="24">
        <v>316</v>
      </c>
      <c r="N118" s="23">
        <f t="shared" si="13"/>
        <v>3</v>
      </c>
    </row>
    <row r="119" spans="1:14" x14ac:dyDescent="0.2">
      <c r="A119" s="37" t="s">
        <v>414</v>
      </c>
      <c r="B119" s="25">
        <f t="shared" si="7"/>
        <v>12</v>
      </c>
      <c r="C119" s="33" t="s">
        <v>42</v>
      </c>
      <c r="D119" s="23">
        <f t="shared" si="8"/>
        <v>0</v>
      </c>
      <c r="E119" s="24" t="s">
        <v>81</v>
      </c>
      <c r="F119" s="23">
        <f t="shared" si="9"/>
        <v>5</v>
      </c>
      <c r="G119" s="24" t="s">
        <v>60</v>
      </c>
      <c r="H119" s="23">
        <f t="shared" si="10"/>
        <v>0</v>
      </c>
      <c r="I119" s="24">
        <v>12</v>
      </c>
      <c r="J119" s="23">
        <f t="shared" si="11"/>
        <v>1</v>
      </c>
      <c r="K119" s="24" t="s">
        <v>36</v>
      </c>
      <c r="L119" s="23">
        <f t="shared" si="12"/>
        <v>3</v>
      </c>
      <c r="M119" s="24">
        <v>325</v>
      </c>
      <c r="N119" s="23">
        <f t="shared" si="13"/>
        <v>3</v>
      </c>
    </row>
    <row r="120" spans="1:14" x14ac:dyDescent="0.2">
      <c r="A120" s="37" t="s">
        <v>258</v>
      </c>
      <c r="B120" s="25">
        <f t="shared" si="7"/>
        <v>12</v>
      </c>
      <c r="C120" s="33" t="s">
        <v>42</v>
      </c>
      <c r="D120" s="23">
        <f t="shared" si="8"/>
        <v>0</v>
      </c>
      <c r="E120" s="24" t="s">
        <v>114</v>
      </c>
      <c r="F120" s="23">
        <f t="shared" si="9"/>
        <v>0</v>
      </c>
      <c r="G120" s="24" t="s">
        <v>80</v>
      </c>
      <c r="H120" s="23">
        <f t="shared" si="10"/>
        <v>5</v>
      </c>
      <c r="I120" s="24">
        <v>13</v>
      </c>
      <c r="J120" s="23">
        <f t="shared" si="11"/>
        <v>1</v>
      </c>
      <c r="K120" s="24" t="s">
        <v>36</v>
      </c>
      <c r="L120" s="23">
        <f t="shared" si="12"/>
        <v>3</v>
      </c>
      <c r="M120" s="24">
        <v>350</v>
      </c>
      <c r="N120" s="23">
        <f t="shared" si="13"/>
        <v>3</v>
      </c>
    </row>
    <row r="121" spans="1:14" x14ac:dyDescent="0.2">
      <c r="A121" s="37" t="s">
        <v>461</v>
      </c>
      <c r="B121" s="25">
        <f t="shared" si="7"/>
        <v>12</v>
      </c>
      <c r="C121" s="33" t="s">
        <v>42</v>
      </c>
      <c r="D121" s="23">
        <f t="shared" si="8"/>
        <v>0</v>
      </c>
      <c r="E121" s="24" t="s">
        <v>99</v>
      </c>
      <c r="F121" s="23">
        <f t="shared" si="9"/>
        <v>0</v>
      </c>
      <c r="G121" s="24" t="s">
        <v>80</v>
      </c>
      <c r="H121" s="23">
        <f t="shared" si="10"/>
        <v>5</v>
      </c>
      <c r="I121" s="24">
        <v>20</v>
      </c>
      <c r="J121" s="23">
        <f t="shared" si="11"/>
        <v>1</v>
      </c>
      <c r="K121" s="24" t="s">
        <v>36</v>
      </c>
      <c r="L121" s="23">
        <f t="shared" si="12"/>
        <v>3</v>
      </c>
      <c r="M121" s="24">
        <v>321</v>
      </c>
      <c r="N121" s="23">
        <f t="shared" si="13"/>
        <v>3</v>
      </c>
    </row>
    <row r="122" spans="1:14" x14ac:dyDescent="0.2">
      <c r="A122" s="37" t="s">
        <v>437</v>
      </c>
      <c r="B122" s="25">
        <f t="shared" si="7"/>
        <v>12</v>
      </c>
      <c r="C122" s="10" t="s">
        <v>42</v>
      </c>
      <c r="D122" s="23">
        <f t="shared" si="8"/>
        <v>0</v>
      </c>
      <c r="E122" s="10" t="s">
        <v>81</v>
      </c>
      <c r="F122" s="23">
        <f t="shared" si="9"/>
        <v>5</v>
      </c>
      <c r="G122" s="10" t="s">
        <v>89</v>
      </c>
      <c r="H122" s="23">
        <f t="shared" si="10"/>
        <v>0</v>
      </c>
      <c r="I122" s="10">
        <v>21</v>
      </c>
      <c r="J122" s="23">
        <f t="shared" si="11"/>
        <v>1</v>
      </c>
      <c r="K122" s="10" t="s">
        <v>36</v>
      </c>
      <c r="L122" s="23">
        <f t="shared" si="12"/>
        <v>3</v>
      </c>
      <c r="M122" s="10">
        <v>325</v>
      </c>
      <c r="N122" s="23">
        <f t="shared" si="13"/>
        <v>3</v>
      </c>
    </row>
    <row r="123" spans="1:14" x14ac:dyDescent="0.2">
      <c r="A123" s="37" t="s">
        <v>683</v>
      </c>
      <c r="B123" s="25">
        <f t="shared" si="7"/>
        <v>12</v>
      </c>
      <c r="C123" s="10" t="s">
        <v>42</v>
      </c>
      <c r="D123" s="23">
        <f t="shared" si="8"/>
        <v>0</v>
      </c>
      <c r="E123" s="10" t="s">
        <v>114</v>
      </c>
      <c r="F123" s="23">
        <f t="shared" si="9"/>
        <v>0</v>
      </c>
      <c r="G123" s="10" t="s">
        <v>80</v>
      </c>
      <c r="H123" s="23">
        <f t="shared" si="10"/>
        <v>5</v>
      </c>
      <c r="I123" s="10">
        <v>17</v>
      </c>
      <c r="J123" s="23">
        <f t="shared" si="11"/>
        <v>3</v>
      </c>
      <c r="K123" s="10" t="s">
        <v>36</v>
      </c>
      <c r="L123" s="23">
        <f t="shared" si="12"/>
        <v>3</v>
      </c>
      <c r="M123" s="10">
        <v>310</v>
      </c>
      <c r="N123" s="23">
        <f t="shared" si="13"/>
        <v>1</v>
      </c>
    </row>
    <row r="124" spans="1:14" x14ac:dyDescent="0.2">
      <c r="A124" s="37" t="s">
        <v>617</v>
      </c>
      <c r="B124" s="25">
        <f t="shared" si="7"/>
        <v>12</v>
      </c>
      <c r="C124" s="10" t="s">
        <v>107</v>
      </c>
      <c r="D124" s="23">
        <f t="shared" si="8"/>
        <v>0</v>
      </c>
      <c r="E124" s="10" t="s">
        <v>89</v>
      </c>
      <c r="F124" s="23">
        <f t="shared" si="9"/>
        <v>0</v>
      </c>
      <c r="G124" s="10" t="s">
        <v>80</v>
      </c>
      <c r="H124" s="23">
        <f t="shared" si="10"/>
        <v>5</v>
      </c>
      <c r="I124" s="10">
        <v>12</v>
      </c>
      <c r="J124" s="23">
        <f t="shared" si="11"/>
        <v>1</v>
      </c>
      <c r="K124" s="10" t="s">
        <v>36</v>
      </c>
      <c r="L124" s="23">
        <f t="shared" si="12"/>
        <v>3</v>
      </c>
      <c r="M124" s="10">
        <v>315</v>
      </c>
      <c r="N124" s="23">
        <f t="shared" si="13"/>
        <v>3</v>
      </c>
    </row>
    <row r="125" spans="1:14" x14ac:dyDescent="0.2">
      <c r="A125" s="37" t="s">
        <v>193</v>
      </c>
      <c r="B125" s="25">
        <f t="shared" si="7"/>
        <v>11</v>
      </c>
      <c r="C125" s="33" t="s">
        <v>114</v>
      </c>
      <c r="D125" s="23">
        <f t="shared" si="8"/>
        <v>0</v>
      </c>
      <c r="E125" s="24" t="s">
        <v>115</v>
      </c>
      <c r="F125" s="23">
        <f t="shared" si="9"/>
        <v>0</v>
      </c>
      <c r="G125" s="24" t="s">
        <v>107</v>
      </c>
      <c r="H125" s="23">
        <f t="shared" si="10"/>
        <v>0</v>
      </c>
      <c r="I125" s="24">
        <v>18</v>
      </c>
      <c r="J125" s="23">
        <f t="shared" si="11"/>
        <v>3</v>
      </c>
      <c r="K125" s="24" t="s">
        <v>36</v>
      </c>
      <c r="L125" s="23">
        <f t="shared" si="12"/>
        <v>3</v>
      </c>
      <c r="M125" s="24">
        <v>341</v>
      </c>
      <c r="N125" s="23">
        <f t="shared" si="13"/>
        <v>5</v>
      </c>
    </row>
    <row r="126" spans="1:14" x14ac:dyDescent="0.2">
      <c r="A126" s="37" t="s">
        <v>357</v>
      </c>
      <c r="B126" s="25">
        <f t="shared" si="7"/>
        <v>11</v>
      </c>
      <c r="C126" s="33" t="s">
        <v>42</v>
      </c>
      <c r="D126" s="23">
        <f t="shared" si="8"/>
        <v>0</v>
      </c>
      <c r="E126" s="24" t="s">
        <v>49</v>
      </c>
      <c r="F126" s="23">
        <f t="shared" si="9"/>
        <v>0</v>
      </c>
      <c r="G126" s="24" t="s">
        <v>60</v>
      </c>
      <c r="H126" s="23">
        <f t="shared" si="10"/>
        <v>0</v>
      </c>
      <c r="I126" s="24">
        <v>15</v>
      </c>
      <c r="J126" s="23">
        <f t="shared" si="11"/>
        <v>3</v>
      </c>
      <c r="K126" s="24" t="s">
        <v>36</v>
      </c>
      <c r="L126" s="23">
        <f t="shared" si="12"/>
        <v>3</v>
      </c>
      <c r="M126" s="24">
        <v>341</v>
      </c>
      <c r="N126" s="23">
        <f t="shared" si="13"/>
        <v>5</v>
      </c>
    </row>
    <row r="127" spans="1:14" x14ac:dyDescent="0.2">
      <c r="A127" s="37" t="s">
        <v>310</v>
      </c>
      <c r="B127" s="25">
        <f t="shared" si="7"/>
        <v>11</v>
      </c>
      <c r="C127" s="33" t="s">
        <v>42</v>
      </c>
      <c r="D127" s="23">
        <f t="shared" si="8"/>
        <v>0</v>
      </c>
      <c r="E127" s="24" t="s">
        <v>49</v>
      </c>
      <c r="F127" s="23">
        <f t="shared" si="9"/>
        <v>0</v>
      </c>
      <c r="G127" s="24" t="s">
        <v>91</v>
      </c>
      <c r="H127" s="23">
        <f t="shared" si="10"/>
        <v>0</v>
      </c>
      <c r="I127" s="24">
        <v>14</v>
      </c>
      <c r="J127" s="23">
        <f t="shared" si="11"/>
        <v>3</v>
      </c>
      <c r="K127" s="24" t="s">
        <v>36</v>
      </c>
      <c r="L127" s="23">
        <f t="shared" si="12"/>
        <v>3</v>
      </c>
      <c r="M127" s="24">
        <v>333</v>
      </c>
      <c r="N127" s="23">
        <f t="shared" si="13"/>
        <v>5</v>
      </c>
    </row>
    <row r="128" spans="1:14" x14ac:dyDescent="0.2">
      <c r="A128" s="37" t="s">
        <v>136</v>
      </c>
      <c r="B128" s="25">
        <f t="shared" si="7"/>
        <v>11</v>
      </c>
      <c r="C128" s="33" t="s">
        <v>114</v>
      </c>
      <c r="D128" s="23">
        <f t="shared" si="8"/>
        <v>0</v>
      </c>
      <c r="E128" s="24" t="s">
        <v>49</v>
      </c>
      <c r="F128" s="23">
        <f t="shared" si="9"/>
        <v>0</v>
      </c>
      <c r="G128" s="24" t="s">
        <v>91</v>
      </c>
      <c r="H128" s="23">
        <f t="shared" si="10"/>
        <v>0</v>
      </c>
      <c r="I128" s="24">
        <v>16</v>
      </c>
      <c r="J128" s="23">
        <f t="shared" si="11"/>
        <v>5</v>
      </c>
      <c r="K128" s="24" t="s">
        <v>36</v>
      </c>
      <c r="L128" s="23">
        <f t="shared" si="12"/>
        <v>3</v>
      </c>
      <c r="M128" s="24">
        <v>320</v>
      </c>
      <c r="N128" s="23">
        <f t="shared" si="13"/>
        <v>3</v>
      </c>
    </row>
    <row r="129" spans="1:14" x14ac:dyDescent="0.2">
      <c r="A129" s="37" t="s">
        <v>676</v>
      </c>
      <c r="B129" s="25">
        <f t="shared" si="7"/>
        <v>11</v>
      </c>
      <c r="C129" s="33" t="s">
        <v>42</v>
      </c>
      <c r="D129" s="23">
        <f t="shared" si="8"/>
        <v>0</v>
      </c>
      <c r="E129" s="24" t="s">
        <v>99</v>
      </c>
      <c r="F129" s="23">
        <f t="shared" si="9"/>
        <v>0</v>
      </c>
      <c r="G129" s="24" t="s">
        <v>91</v>
      </c>
      <c r="H129" s="23">
        <f t="shared" si="10"/>
        <v>0</v>
      </c>
      <c r="I129" s="24">
        <v>16</v>
      </c>
      <c r="J129" s="23">
        <f t="shared" si="11"/>
        <v>5</v>
      </c>
      <c r="K129" s="24" t="s">
        <v>36</v>
      </c>
      <c r="L129" s="23">
        <f t="shared" si="12"/>
        <v>3</v>
      </c>
      <c r="M129" s="24">
        <v>317</v>
      </c>
      <c r="N129" s="23">
        <f t="shared" si="13"/>
        <v>3</v>
      </c>
    </row>
    <row r="130" spans="1:14" x14ac:dyDescent="0.2">
      <c r="A130" s="37" t="s">
        <v>608</v>
      </c>
      <c r="B130" s="25">
        <f t="shared" si="7"/>
        <v>11</v>
      </c>
      <c r="C130" s="33" t="s">
        <v>81</v>
      </c>
      <c r="D130" s="23">
        <f t="shared" si="8"/>
        <v>0</v>
      </c>
      <c r="E130" s="24" t="s">
        <v>114</v>
      </c>
      <c r="F130" s="23">
        <f t="shared" si="9"/>
        <v>0</v>
      </c>
      <c r="G130" s="24" t="s">
        <v>80</v>
      </c>
      <c r="H130" s="23">
        <f t="shared" si="10"/>
        <v>5</v>
      </c>
      <c r="I130" s="24">
        <v>14</v>
      </c>
      <c r="J130" s="23">
        <f t="shared" si="11"/>
        <v>3</v>
      </c>
      <c r="K130" s="24" t="s">
        <v>37</v>
      </c>
      <c r="L130" s="23">
        <f t="shared" si="12"/>
        <v>0</v>
      </c>
      <c r="M130" s="24">
        <v>355</v>
      </c>
      <c r="N130" s="23">
        <f t="shared" si="13"/>
        <v>3</v>
      </c>
    </row>
    <row r="131" spans="1:14" x14ac:dyDescent="0.2">
      <c r="A131" s="37" t="s">
        <v>305</v>
      </c>
      <c r="B131" s="25">
        <f t="shared" si="7"/>
        <v>11</v>
      </c>
      <c r="C131" s="33" t="s">
        <v>107</v>
      </c>
      <c r="D131" s="23">
        <f t="shared" si="8"/>
        <v>0</v>
      </c>
      <c r="E131" s="24" t="s">
        <v>115</v>
      </c>
      <c r="F131" s="23">
        <f t="shared" si="9"/>
        <v>0</v>
      </c>
      <c r="G131" s="24" t="s">
        <v>89</v>
      </c>
      <c r="H131" s="23">
        <f t="shared" si="10"/>
        <v>0</v>
      </c>
      <c r="I131" s="24">
        <v>15</v>
      </c>
      <c r="J131" s="23">
        <f t="shared" si="11"/>
        <v>3</v>
      </c>
      <c r="K131" s="24" t="s">
        <v>36</v>
      </c>
      <c r="L131" s="23">
        <f t="shared" si="12"/>
        <v>3</v>
      </c>
      <c r="M131" s="24">
        <v>330</v>
      </c>
      <c r="N131" s="23">
        <f t="shared" si="13"/>
        <v>5</v>
      </c>
    </row>
    <row r="132" spans="1:14" x14ac:dyDescent="0.2">
      <c r="A132" s="37" t="s">
        <v>563</v>
      </c>
      <c r="B132" s="25">
        <f t="shared" si="7"/>
        <v>11</v>
      </c>
      <c r="C132" s="33" t="s">
        <v>114</v>
      </c>
      <c r="D132" s="23">
        <f t="shared" si="8"/>
        <v>0</v>
      </c>
      <c r="E132" s="24" t="s">
        <v>107</v>
      </c>
      <c r="F132" s="23">
        <f t="shared" si="9"/>
        <v>0</v>
      </c>
      <c r="G132" s="24" t="s">
        <v>91</v>
      </c>
      <c r="H132" s="23">
        <f t="shared" si="10"/>
        <v>0</v>
      </c>
      <c r="I132" s="24">
        <v>15</v>
      </c>
      <c r="J132" s="23">
        <f t="shared" si="11"/>
        <v>3</v>
      </c>
      <c r="K132" s="24" t="s">
        <v>36</v>
      </c>
      <c r="L132" s="23">
        <f t="shared" si="12"/>
        <v>3</v>
      </c>
      <c r="M132" s="24">
        <v>341</v>
      </c>
      <c r="N132" s="23">
        <f t="shared" si="13"/>
        <v>5</v>
      </c>
    </row>
    <row r="133" spans="1:14" x14ac:dyDescent="0.2">
      <c r="A133" s="37" t="s">
        <v>333</v>
      </c>
      <c r="B133" s="25">
        <f t="shared" ref="B133:B196" si="14">D133+F133+H133+J133+L133+N133</f>
        <v>11</v>
      </c>
      <c r="C133" s="33" t="s">
        <v>114</v>
      </c>
      <c r="D133" s="23">
        <f t="shared" ref="D133:D196" si="15">IF(C133=C$3, 5,) + IF(AND(C133=E$3, E133=C$3), 2.5, 0)</f>
        <v>0</v>
      </c>
      <c r="E133" s="24" t="s">
        <v>115</v>
      </c>
      <c r="F133" s="23">
        <f t="shared" ref="F133:F196" si="16">IF(E133=E$3,5, 0) + IF(AND(E133=C$3, C133=E$3), 2.5, 0)</f>
        <v>0</v>
      </c>
      <c r="G133" s="24" t="s">
        <v>80</v>
      </c>
      <c r="H133" s="23">
        <f t="shared" ref="H133:H196" si="17">IF(G133=G$3, 5, 0)</f>
        <v>5</v>
      </c>
      <c r="I133" s="24">
        <v>17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37</v>
      </c>
      <c r="L133" s="23">
        <f t="shared" ref="L133:L196" si="19">IF(K133=K$3, 3, 0)</f>
        <v>0</v>
      </c>
      <c r="M133" s="24">
        <v>315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37" t="s">
        <v>241</v>
      </c>
      <c r="B134" s="25">
        <f t="shared" si="14"/>
        <v>11</v>
      </c>
      <c r="C134" s="33" t="s">
        <v>42</v>
      </c>
      <c r="D134" s="23">
        <f t="shared" si="15"/>
        <v>0</v>
      </c>
      <c r="E134" s="24" t="s">
        <v>49</v>
      </c>
      <c r="F134" s="23">
        <f t="shared" si="16"/>
        <v>0</v>
      </c>
      <c r="G134" s="24" t="s">
        <v>80</v>
      </c>
      <c r="H134" s="23">
        <f t="shared" si="17"/>
        <v>5</v>
      </c>
      <c r="I134" s="24">
        <v>13</v>
      </c>
      <c r="J134" s="23">
        <f t="shared" si="18"/>
        <v>1</v>
      </c>
      <c r="K134" s="24" t="s">
        <v>34</v>
      </c>
      <c r="L134" s="23">
        <f t="shared" si="19"/>
        <v>0</v>
      </c>
      <c r="M134" s="24">
        <v>331</v>
      </c>
      <c r="N134" s="23">
        <f t="shared" si="20"/>
        <v>5</v>
      </c>
    </row>
    <row r="135" spans="1:14" x14ac:dyDescent="0.2">
      <c r="A135" s="37" t="s">
        <v>496</v>
      </c>
      <c r="B135" s="25">
        <f t="shared" si="14"/>
        <v>11</v>
      </c>
      <c r="C135" s="33" t="s">
        <v>42</v>
      </c>
      <c r="D135" s="23">
        <f t="shared" si="15"/>
        <v>0</v>
      </c>
      <c r="E135" s="24" t="s">
        <v>115</v>
      </c>
      <c r="F135" s="23">
        <f t="shared" si="16"/>
        <v>0</v>
      </c>
      <c r="G135" s="24" t="s">
        <v>99</v>
      </c>
      <c r="H135" s="23">
        <f t="shared" si="17"/>
        <v>0</v>
      </c>
      <c r="I135" s="24">
        <v>16</v>
      </c>
      <c r="J135" s="23">
        <f t="shared" si="18"/>
        <v>5</v>
      </c>
      <c r="K135" s="24" t="s">
        <v>36</v>
      </c>
      <c r="L135" s="23">
        <f t="shared" si="19"/>
        <v>3</v>
      </c>
      <c r="M135" s="24">
        <v>325</v>
      </c>
      <c r="N135" s="23">
        <f t="shared" si="20"/>
        <v>3</v>
      </c>
    </row>
    <row r="136" spans="1:14" x14ac:dyDescent="0.2">
      <c r="A136" s="37" t="s">
        <v>306</v>
      </c>
      <c r="B136" s="25">
        <f t="shared" si="14"/>
        <v>11</v>
      </c>
      <c r="C136" s="33" t="s">
        <v>114</v>
      </c>
      <c r="D136" s="23">
        <f t="shared" si="15"/>
        <v>0</v>
      </c>
      <c r="E136" s="24" t="s">
        <v>107</v>
      </c>
      <c r="F136" s="23">
        <f t="shared" si="16"/>
        <v>0</v>
      </c>
      <c r="G136" s="24" t="s">
        <v>80</v>
      </c>
      <c r="H136" s="23">
        <f t="shared" si="17"/>
        <v>5</v>
      </c>
      <c r="I136" s="24">
        <v>17</v>
      </c>
      <c r="J136" s="23">
        <f t="shared" si="18"/>
        <v>3</v>
      </c>
      <c r="K136" s="24" t="s">
        <v>37</v>
      </c>
      <c r="L136" s="23">
        <f t="shared" si="19"/>
        <v>0</v>
      </c>
      <c r="M136" s="24">
        <v>321</v>
      </c>
      <c r="N136" s="23">
        <f t="shared" si="20"/>
        <v>3</v>
      </c>
    </row>
    <row r="137" spans="1:14" x14ac:dyDescent="0.2">
      <c r="A137" s="37" t="s">
        <v>418</v>
      </c>
      <c r="B137" s="25">
        <f t="shared" si="14"/>
        <v>11</v>
      </c>
      <c r="C137" s="33" t="s">
        <v>42</v>
      </c>
      <c r="D137" s="23">
        <f t="shared" si="15"/>
        <v>0</v>
      </c>
      <c r="E137" s="24" t="s">
        <v>115</v>
      </c>
      <c r="F137" s="23">
        <f t="shared" si="16"/>
        <v>0</v>
      </c>
      <c r="G137" s="24" t="s">
        <v>60</v>
      </c>
      <c r="H137" s="23">
        <f t="shared" si="17"/>
        <v>0</v>
      </c>
      <c r="I137" s="24">
        <v>15</v>
      </c>
      <c r="J137" s="23">
        <f t="shared" si="18"/>
        <v>3</v>
      </c>
      <c r="K137" s="24" t="s">
        <v>36</v>
      </c>
      <c r="L137" s="23">
        <f t="shared" si="19"/>
        <v>3</v>
      </c>
      <c r="M137" s="24">
        <v>326</v>
      </c>
      <c r="N137" s="23">
        <f t="shared" si="20"/>
        <v>5</v>
      </c>
    </row>
    <row r="138" spans="1:14" x14ac:dyDescent="0.2">
      <c r="A138" s="37" t="s">
        <v>514</v>
      </c>
      <c r="B138" s="25">
        <f t="shared" si="14"/>
        <v>11</v>
      </c>
      <c r="C138" s="33" t="s">
        <v>42</v>
      </c>
      <c r="D138" s="23">
        <f t="shared" si="15"/>
        <v>0</v>
      </c>
      <c r="E138" s="24" t="s">
        <v>89</v>
      </c>
      <c r="F138" s="23">
        <f t="shared" si="16"/>
        <v>0</v>
      </c>
      <c r="G138" s="24" t="s">
        <v>80</v>
      </c>
      <c r="H138" s="23">
        <f t="shared" si="17"/>
        <v>5</v>
      </c>
      <c r="I138" s="24">
        <v>16</v>
      </c>
      <c r="J138" s="23">
        <f t="shared" si="18"/>
        <v>5</v>
      </c>
      <c r="K138" s="24" t="s">
        <v>37</v>
      </c>
      <c r="L138" s="23">
        <f t="shared" si="19"/>
        <v>0</v>
      </c>
      <c r="M138" s="24">
        <v>296</v>
      </c>
      <c r="N138" s="23">
        <f t="shared" si="20"/>
        <v>1</v>
      </c>
    </row>
    <row r="139" spans="1:14" x14ac:dyDescent="0.2">
      <c r="A139" s="37" t="s">
        <v>372</v>
      </c>
      <c r="B139" s="25">
        <f t="shared" si="14"/>
        <v>11</v>
      </c>
      <c r="C139" s="33" t="s">
        <v>81</v>
      </c>
      <c r="D139" s="23">
        <f t="shared" si="15"/>
        <v>0</v>
      </c>
      <c r="E139" s="24" t="s">
        <v>49</v>
      </c>
      <c r="F139" s="23">
        <f t="shared" si="16"/>
        <v>0</v>
      </c>
      <c r="G139" s="24" t="s">
        <v>114</v>
      </c>
      <c r="H139" s="23">
        <f t="shared" si="17"/>
        <v>0</v>
      </c>
      <c r="I139" s="24">
        <v>16</v>
      </c>
      <c r="J139" s="23">
        <f t="shared" si="18"/>
        <v>5</v>
      </c>
      <c r="K139" s="24" t="s">
        <v>36</v>
      </c>
      <c r="L139" s="23">
        <f t="shared" si="19"/>
        <v>3</v>
      </c>
      <c r="M139" s="24">
        <v>357</v>
      </c>
      <c r="N139" s="23">
        <f t="shared" si="20"/>
        <v>3</v>
      </c>
    </row>
    <row r="140" spans="1:14" x14ac:dyDescent="0.2">
      <c r="A140" s="37" t="s">
        <v>666</v>
      </c>
      <c r="B140" s="25">
        <f t="shared" si="14"/>
        <v>11</v>
      </c>
      <c r="C140" s="33" t="s">
        <v>42</v>
      </c>
      <c r="D140" s="23">
        <f t="shared" si="15"/>
        <v>0</v>
      </c>
      <c r="E140" s="24" t="s">
        <v>81</v>
      </c>
      <c r="F140" s="23">
        <f t="shared" si="16"/>
        <v>5</v>
      </c>
      <c r="G140" s="24" t="s">
        <v>89</v>
      </c>
      <c r="H140" s="23">
        <f t="shared" si="17"/>
        <v>0</v>
      </c>
      <c r="I140" s="24">
        <v>16</v>
      </c>
      <c r="J140" s="23">
        <f t="shared" si="18"/>
        <v>5</v>
      </c>
      <c r="K140" s="24" t="s">
        <v>37</v>
      </c>
      <c r="L140" s="23">
        <f t="shared" si="19"/>
        <v>0</v>
      </c>
      <c r="M140" s="24">
        <v>292</v>
      </c>
      <c r="N140" s="23">
        <f t="shared" si="20"/>
        <v>1</v>
      </c>
    </row>
    <row r="141" spans="1:14" x14ac:dyDescent="0.2">
      <c r="A141" s="37" t="s">
        <v>325</v>
      </c>
      <c r="B141" s="25">
        <f t="shared" si="14"/>
        <v>11</v>
      </c>
      <c r="C141" s="33" t="s">
        <v>42</v>
      </c>
      <c r="D141" s="23">
        <f t="shared" si="15"/>
        <v>0</v>
      </c>
      <c r="E141" s="24" t="s">
        <v>49</v>
      </c>
      <c r="F141" s="23">
        <f t="shared" si="16"/>
        <v>0</v>
      </c>
      <c r="G141" s="24" t="s">
        <v>91</v>
      </c>
      <c r="H141" s="23">
        <f t="shared" si="17"/>
        <v>0</v>
      </c>
      <c r="I141" s="24">
        <v>14</v>
      </c>
      <c r="J141" s="23">
        <f t="shared" si="18"/>
        <v>3</v>
      </c>
      <c r="K141" s="24" t="s">
        <v>36</v>
      </c>
      <c r="L141" s="23">
        <f t="shared" si="19"/>
        <v>3</v>
      </c>
      <c r="M141" s="24">
        <v>337</v>
      </c>
      <c r="N141" s="23">
        <f t="shared" si="20"/>
        <v>5</v>
      </c>
    </row>
    <row r="142" spans="1:14" x14ac:dyDescent="0.2">
      <c r="A142" s="37" t="s">
        <v>314</v>
      </c>
      <c r="B142" s="25">
        <f t="shared" si="14"/>
        <v>11</v>
      </c>
      <c r="C142" s="33" t="s">
        <v>42</v>
      </c>
      <c r="D142" s="23">
        <f t="shared" si="15"/>
        <v>0</v>
      </c>
      <c r="E142" s="24" t="s">
        <v>49</v>
      </c>
      <c r="F142" s="23">
        <f t="shared" si="16"/>
        <v>0</v>
      </c>
      <c r="G142" s="24" t="s">
        <v>114</v>
      </c>
      <c r="H142" s="23">
        <f t="shared" si="17"/>
        <v>0</v>
      </c>
      <c r="I142" s="24">
        <v>15</v>
      </c>
      <c r="J142" s="23">
        <f t="shared" si="18"/>
        <v>3</v>
      </c>
      <c r="K142" s="24" t="s">
        <v>36</v>
      </c>
      <c r="L142" s="23">
        <f t="shared" si="19"/>
        <v>3</v>
      </c>
      <c r="M142" s="24">
        <v>328</v>
      </c>
      <c r="N142" s="23">
        <f t="shared" si="20"/>
        <v>5</v>
      </c>
    </row>
    <row r="143" spans="1:14" x14ac:dyDescent="0.2">
      <c r="A143" s="37" t="s">
        <v>255</v>
      </c>
      <c r="B143" s="25">
        <f t="shared" si="14"/>
        <v>11</v>
      </c>
      <c r="C143" s="33" t="s">
        <v>42</v>
      </c>
      <c r="D143" s="23">
        <f t="shared" si="15"/>
        <v>0</v>
      </c>
      <c r="E143" s="24" t="s">
        <v>89</v>
      </c>
      <c r="F143" s="23">
        <f t="shared" si="16"/>
        <v>0</v>
      </c>
      <c r="G143" s="24" t="s">
        <v>60</v>
      </c>
      <c r="H143" s="23">
        <f t="shared" si="17"/>
        <v>0</v>
      </c>
      <c r="I143" s="24">
        <v>17</v>
      </c>
      <c r="J143" s="23">
        <f t="shared" si="18"/>
        <v>3</v>
      </c>
      <c r="K143" s="24" t="s">
        <v>36</v>
      </c>
      <c r="L143" s="23">
        <f t="shared" si="19"/>
        <v>3</v>
      </c>
      <c r="M143" s="24">
        <v>333</v>
      </c>
      <c r="N143" s="23">
        <f t="shared" si="20"/>
        <v>5</v>
      </c>
    </row>
    <row r="144" spans="1:14" x14ac:dyDescent="0.2">
      <c r="A144" s="37" t="s">
        <v>650</v>
      </c>
      <c r="B144" s="25">
        <f t="shared" si="14"/>
        <v>11</v>
      </c>
      <c r="C144" s="33" t="s">
        <v>49</v>
      </c>
      <c r="D144" s="23">
        <f t="shared" si="15"/>
        <v>0</v>
      </c>
      <c r="E144" s="24" t="s">
        <v>99</v>
      </c>
      <c r="F144" s="23">
        <f t="shared" si="16"/>
        <v>0</v>
      </c>
      <c r="G144" s="24" t="s">
        <v>80</v>
      </c>
      <c r="H144" s="23">
        <f t="shared" si="17"/>
        <v>5</v>
      </c>
      <c r="I144" s="24">
        <v>15</v>
      </c>
      <c r="J144" s="23">
        <f t="shared" si="18"/>
        <v>3</v>
      </c>
      <c r="K144" s="24" t="s">
        <v>34</v>
      </c>
      <c r="L144" s="23">
        <f t="shared" si="19"/>
        <v>0</v>
      </c>
      <c r="M144" s="24">
        <v>321</v>
      </c>
      <c r="N144" s="23">
        <f t="shared" si="20"/>
        <v>3</v>
      </c>
    </row>
    <row r="145" spans="1:14" x14ac:dyDescent="0.2">
      <c r="A145" s="37" t="s">
        <v>386</v>
      </c>
      <c r="B145" s="25">
        <f t="shared" si="14"/>
        <v>11</v>
      </c>
      <c r="C145" s="33" t="s">
        <v>42</v>
      </c>
      <c r="D145" s="23">
        <f t="shared" si="15"/>
        <v>0</v>
      </c>
      <c r="E145" s="24" t="s">
        <v>107</v>
      </c>
      <c r="F145" s="23">
        <f t="shared" si="16"/>
        <v>0</v>
      </c>
      <c r="G145" s="24" t="s">
        <v>89</v>
      </c>
      <c r="H145" s="23">
        <f t="shared" si="17"/>
        <v>0</v>
      </c>
      <c r="I145" s="24">
        <v>15</v>
      </c>
      <c r="J145" s="23">
        <f t="shared" si="18"/>
        <v>3</v>
      </c>
      <c r="K145" s="24" t="s">
        <v>36</v>
      </c>
      <c r="L145" s="23">
        <f t="shared" si="19"/>
        <v>3</v>
      </c>
      <c r="M145" s="24">
        <v>333</v>
      </c>
      <c r="N145" s="23">
        <f t="shared" si="20"/>
        <v>5</v>
      </c>
    </row>
    <row r="146" spans="1:14" x14ac:dyDescent="0.2">
      <c r="A146" s="37" t="s">
        <v>434</v>
      </c>
      <c r="B146" s="25">
        <f t="shared" si="14"/>
        <v>11</v>
      </c>
      <c r="C146" s="33" t="s">
        <v>114</v>
      </c>
      <c r="D146" s="23">
        <f t="shared" si="15"/>
        <v>0</v>
      </c>
      <c r="E146" s="24" t="s">
        <v>60</v>
      </c>
      <c r="F146" s="23">
        <f t="shared" si="16"/>
        <v>0</v>
      </c>
      <c r="G146" s="24" t="s">
        <v>42</v>
      </c>
      <c r="H146" s="23">
        <f t="shared" si="17"/>
        <v>0</v>
      </c>
      <c r="I146" s="24">
        <v>14</v>
      </c>
      <c r="J146" s="23">
        <f t="shared" si="18"/>
        <v>3</v>
      </c>
      <c r="K146" s="24" t="s">
        <v>36</v>
      </c>
      <c r="L146" s="23">
        <f t="shared" si="19"/>
        <v>3</v>
      </c>
      <c r="M146" s="24">
        <v>340</v>
      </c>
      <c r="N146" s="23">
        <f t="shared" si="20"/>
        <v>5</v>
      </c>
    </row>
    <row r="147" spans="1:14" x14ac:dyDescent="0.2">
      <c r="A147" s="37" t="s">
        <v>407</v>
      </c>
      <c r="B147" s="25">
        <f t="shared" si="14"/>
        <v>11</v>
      </c>
      <c r="C147" s="33" t="s">
        <v>89</v>
      </c>
      <c r="D147" s="23">
        <f t="shared" si="15"/>
        <v>0</v>
      </c>
      <c r="E147" s="24" t="s">
        <v>60</v>
      </c>
      <c r="F147" s="23">
        <f t="shared" si="16"/>
        <v>0</v>
      </c>
      <c r="G147" s="24" t="s">
        <v>42</v>
      </c>
      <c r="H147" s="23">
        <f t="shared" si="17"/>
        <v>0</v>
      </c>
      <c r="I147" s="24">
        <v>17</v>
      </c>
      <c r="J147" s="23">
        <f t="shared" si="18"/>
        <v>3</v>
      </c>
      <c r="K147" s="24" t="s">
        <v>36</v>
      </c>
      <c r="L147" s="23">
        <f t="shared" si="19"/>
        <v>3</v>
      </c>
      <c r="M147" s="24">
        <v>340</v>
      </c>
      <c r="N147" s="23">
        <f t="shared" si="20"/>
        <v>5</v>
      </c>
    </row>
    <row r="148" spans="1:14" x14ac:dyDescent="0.2">
      <c r="A148" s="37" t="s">
        <v>440</v>
      </c>
      <c r="B148" s="25">
        <f t="shared" si="14"/>
        <v>11</v>
      </c>
      <c r="C148" s="33" t="s">
        <v>42</v>
      </c>
      <c r="D148" s="23">
        <f t="shared" si="15"/>
        <v>0</v>
      </c>
      <c r="E148" s="24" t="s">
        <v>115</v>
      </c>
      <c r="F148" s="23">
        <f t="shared" si="16"/>
        <v>0</v>
      </c>
      <c r="G148" s="24" t="s">
        <v>91</v>
      </c>
      <c r="H148" s="23">
        <f t="shared" si="17"/>
        <v>0</v>
      </c>
      <c r="I148" s="24">
        <v>18</v>
      </c>
      <c r="J148" s="23">
        <f t="shared" si="18"/>
        <v>3</v>
      </c>
      <c r="K148" s="24" t="s">
        <v>36</v>
      </c>
      <c r="L148" s="23">
        <f t="shared" si="19"/>
        <v>3</v>
      </c>
      <c r="M148" s="24">
        <v>326</v>
      </c>
      <c r="N148" s="23">
        <f t="shared" si="20"/>
        <v>5</v>
      </c>
    </row>
    <row r="149" spans="1:14" x14ac:dyDescent="0.2">
      <c r="A149" s="37" t="s">
        <v>398</v>
      </c>
      <c r="B149" s="25">
        <f t="shared" si="14"/>
        <v>11</v>
      </c>
      <c r="C149" s="33" t="s">
        <v>42</v>
      </c>
      <c r="D149" s="23">
        <f t="shared" si="15"/>
        <v>0</v>
      </c>
      <c r="E149" s="24" t="s">
        <v>99</v>
      </c>
      <c r="F149" s="23">
        <f t="shared" si="16"/>
        <v>0</v>
      </c>
      <c r="G149" s="24" t="s">
        <v>91</v>
      </c>
      <c r="H149" s="23">
        <f t="shared" si="17"/>
        <v>0</v>
      </c>
      <c r="I149" s="24">
        <v>15</v>
      </c>
      <c r="J149" s="23">
        <f t="shared" si="18"/>
        <v>3</v>
      </c>
      <c r="K149" s="24" t="s">
        <v>36</v>
      </c>
      <c r="L149" s="23">
        <f t="shared" si="19"/>
        <v>3</v>
      </c>
      <c r="M149" s="24">
        <v>328</v>
      </c>
      <c r="N149" s="23">
        <f t="shared" si="20"/>
        <v>5</v>
      </c>
    </row>
    <row r="150" spans="1:14" x14ac:dyDescent="0.2">
      <c r="A150" s="37" t="s">
        <v>279</v>
      </c>
      <c r="B150" s="25">
        <f t="shared" si="14"/>
        <v>11</v>
      </c>
      <c r="C150" s="33" t="s">
        <v>107</v>
      </c>
      <c r="D150" s="23">
        <f t="shared" si="15"/>
        <v>0</v>
      </c>
      <c r="E150" s="24" t="s">
        <v>91</v>
      </c>
      <c r="F150" s="23">
        <f t="shared" si="16"/>
        <v>0</v>
      </c>
      <c r="G150" s="24" t="s">
        <v>114</v>
      </c>
      <c r="H150" s="23">
        <f t="shared" si="17"/>
        <v>0</v>
      </c>
      <c r="I150" s="24">
        <v>16</v>
      </c>
      <c r="J150" s="23">
        <f t="shared" si="18"/>
        <v>5</v>
      </c>
      <c r="K150" s="24" t="s">
        <v>36</v>
      </c>
      <c r="L150" s="23">
        <f t="shared" si="19"/>
        <v>3</v>
      </c>
      <c r="M150" s="24">
        <v>325</v>
      </c>
      <c r="N150" s="23">
        <f t="shared" si="20"/>
        <v>3</v>
      </c>
    </row>
    <row r="151" spans="1:14" x14ac:dyDescent="0.2">
      <c r="A151" s="37" t="s">
        <v>247</v>
      </c>
      <c r="B151" s="25">
        <f t="shared" si="14"/>
        <v>11</v>
      </c>
      <c r="C151" s="33" t="s">
        <v>42</v>
      </c>
      <c r="D151" s="23">
        <f t="shared" si="15"/>
        <v>0</v>
      </c>
      <c r="E151" s="24" t="s">
        <v>49</v>
      </c>
      <c r="F151" s="23">
        <f t="shared" si="16"/>
        <v>0</v>
      </c>
      <c r="G151" s="24" t="s">
        <v>91</v>
      </c>
      <c r="H151" s="23">
        <f t="shared" si="17"/>
        <v>0</v>
      </c>
      <c r="I151" s="24">
        <v>16</v>
      </c>
      <c r="J151" s="23">
        <f t="shared" si="18"/>
        <v>5</v>
      </c>
      <c r="K151" s="24" t="s">
        <v>36</v>
      </c>
      <c r="L151" s="23">
        <f t="shared" si="19"/>
        <v>3</v>
      </c>
      <c r="M151" s="24">
        <v>322</v>
      </c>
      <c r="N151" s="23">
        <f t="shared" si="20"/>
        <v>3</v>
      </c>
    </row>
    <row r="152" spans="1:14" x14ac:dyDescent="0.2">
      <c r="A152" s="37" t="s">
        <v>614</v>
      </c>
      <c r="B152" s="25">
        <f t="shared" si="14"/>
        <v>11</v>
      </c>
      <c r="C152" s="33" t="s">
        <v>114</v>
      </c>
      <c r="D152" s="23">
        <f t="shared" si="15"/>
        <v>0</v>
      </c>
      <c r="E152" s="24" t="s">
        <v>42</v>
      </c>
      <c r="F152" s="23">
        <f t="shared" si="16"/>
        <v>0</v>
      </c>
      <c r="G152" s="24" t="s">
        <v>80</v>
      </c>
      <c r="H152" s="23">
        <f t="shared" si="17"/>
        <v>5</v>
      </c>
      <c r="I152" s="24">
        <v>18</v>
      </c>
      <c r="J152" s="23">
        <f t="shared" si="18"/>
        <v>3</v>
      </c>
      <c r="K152" s="24" t="s">
        <v>37</v>
      </c>
      <c r="L152" s="23">
        <f t="shared" si="19"/>
        <v>0</v>
      </c>
      <c r="M152" s="24">
        <v>320</v>
      </c>
      <c r="N152" s="23">
        <f t="shared" si="20"/>
        <v>3</v>
      </c>
    </row>
    <row r="153" spans="1:14" x14ac:dyDescent="0.2">
      <c r="A153" s="37" t="s">
        <v>211</v>
      </c>
      <c r="B153" s="25">
        <f t="shared" si="14"/>
        <v>11</v>
      </c>
      <c r="C153" s="33" t="s">
        <v>114</v>
      </c>
      <c r="D153" s="23">
        <f t="shared" si="15"/>
        <v>0</v>
      </c>
      <c r="E153" s="24" t="s">
        <v>42</v>
      </c>
      <c r="F153" s="23">
        <f t="shared" si="16"/>
        <v>0</v>
      </c>
      <c r="G153" s="24" t="s">
        <v>91</v>
      </c>
      <c r="H153" s="23">
        <f t="shared" si="17"/>
        <v>0</v>
      </c>
      <c r="I153" s="24">
        <v>17</v>
      </c>
      <c r="J153" s="23">
        <f t="shared" si="18"/>
        <v>3</v>
      </c>
      <c r="K153" s="24" t="s">
        <v>36</v>
      </c>
      <c r="L153" s="23">
        <f t="shared" si="19"/>
        <v>3</v>
      </c>
      <c r="M153" s="24">
        <v>338</v>
      </c>
      <c r="N153" s="23">
        <f t="shared" si="20"/>
        <v>5</v>
      </c>
    </row>
    <row r="154" spans="1:14" x14ac:dyDescent="0.2">
      <c r="A154" s="37" t="s">
        <v>439</v>
      </c>
      <c r="B154" s="25">
        <f t="shared" si="14"/>
        <v>11</v>
      </c>
      <c r="C154" s="33" t="s">
        <v>42</v>
      </c>
      <c r="D154" s="23">
        <f t="shared" si="15"/>
        <v>0</v>
      </c>
      <c r="E154" s="24" t="s">
        <v>49</v>
      </c>
      <c r="F154" s="23">
        <f t="shared" si="16"/>
        <v>0</v>
      </c>
      <c r="G154" s="24" t="s">
        <v>91</v>
      </c>
      <c r="H154" s="23">
        <f t="shared" si="17"/>
        <v>0</v>
      </c>
      <c r="I154" s="24">
        <v>17</v>
      </c>
      <c r="J154" s="23">
        <f t="shared" si="18"/>
        <v>3</v>
      </c>
      <c r="K154" s="24" t="s">
        <v>36</v>
      </c>
      <c r="L154" s="23">
        <f t="shared" si="19"/>
        <v>3</v>
      </c>
      <c r="M154" s="24">
        <v>329</v>
      </c>
      <c r="N154" s="23">
        <f t="shared" si="20"/>
        <v>5</v>
      </c>
    </row>
    <row r="155" spans="1:14" x14ac:dyDescent="0.2">
      <c r="A155" s="37" t="s">
        <v>390</v>
      </c>
      <c r="B155" s="25">
        <f t="shared" si="14"/>
        <v>11</v>
      </c>
      <c r="C155" s="33" t="s">
        <v>115</v>
      </c>
      <c r="D155" s="23">
        <f t="shared" si="15"/>
        <v>5</v>
      </c>
      <c r="E155" s="24" t="s">
        <v>107</v>
      </c>
      <c r="F155" s="23">
        <f t="shared" si="16"/>
        <v>0</v>
      </c>
      <c r="G155" s="24" t="s">
        <v>114</v>
      </c>
      <c r="H155" s="23">
        <f t="shared" si="17"/>
        <v>0</v>
      </c>
      <c r="I155" s="24">
        <v>13</v>
      </c>
      <c r="J155" s="23">
        <f t="shared" si="18"/>
        <v>1</v>
      </c>
      <c r="K155" s="24" t="s">
        <v>37</v>
      </c>
      <c r="L155" s="23">
        <f t="shared" si="19"/>
        <v>0</v>
      </c>
      <c r="M155" s="24">
        <v>333</v>
      </c>
      <c r="N155" s="23">
        <f t="shared" si="20"/>
        <v>5</v>
      </c>
    </row>
    <row r="156" spans="1:14" x14ac:dyDescent="0.2">
      <c r="A156" s="37" t="s">
        <v>540</v>
      </c>
      <c r="B156" s="25">
        <f t="shared" si="14"/>
        <v>11</v>
      </c>
      <c r="C156" s="33" t="s">
        <v>107</v>
      </c>
      <c r="D156" s="23">
        <f t="shared" si="15"/>
        <v>0</v>
      </c>
      <c r="E156" s="24" t="s">
        <v>99</v>
      </c>
      <c r="F156" s="23">
        <f t="shared" si="16"/>
        <v>0</v>
      </c>
      <c r="G156" s="24" t="s">
        <v>60</v>
      </c>
      <c r="H156" s="23">
        <f t="shared" si="17"/>
        <v>0</v>
      </c>
      <c r="I156" s="24">
        <v>15</v>
      </c>
      <c r="J156" s="23">
        <f t="shared" si="18"/>
        <v>3</v>
      </c>
      <c r="K156" s="24" t="s">
        <v>36</v>
      </c>
      <c r="L156" s="23">
        <f t="shared" si="19"/>
        <v>3</v>
      </c>
      <c r="M156" s="24">
        <v>328</v>
      </c>
      <c r="N156" s="23">
        <f t="shared" si="20"/>
        <v>5</v>
      </c>
    </row>
    <row r="157" spans="1:14" x14ac:dyDescent="0.2">
      <c r="A157" s="37" t="s">
        <v>140</v>
      </c>
      <c r="B157" s="25">
        <f t="shared" si="14"/>
        <v>11</v>
      </c>
      <c r="C157" s="33" t="s">
        <v>42</v>
      </c>
      <c r="D157" s="23">
        <f t="shared" si="15"/>
        <v>0</v>
      </c>
      <c r="E157" s="24" t="s">
        <v>115</v>
      </c>
      <c r="F157" s="23">
        <f t="shared" si="16"/>
        <v>0</v>
      </c>
      <c r="G157" s="24" t="s">
        <v>91</v>
      </c>
      <c r="H157" s="23">
        <f t="shared" si="17"/>
        <v>0</v>
      </c>
      <c r="I157" s="24">
        <v>18</v>
      </c>
      <c r="J157" s="23">
        <f t="shared" si="18"/>
        <v>3</v>
      </c>
      <c r="K157" s="24" t="s">
        <v>36</v>
      </c>
      <c r="L157" s="23">
        <f t="shared" si="19"/>
        <v>3</v>
      </c>
      <c r="M157" s="24">
        <v>337</v>
      </c>
      <c r="N157" s="23">
        <f t="shared" si="20"/>
        <v>5</v>
      </c>
    </row>
    <row r="158" spans="1:14" x14ac:dyDescent="0.2">
      <c r="A158" s="37" t="s">
        <v>256</v>
      </c>
      <c r="B158" s="25">
        <f t="shared" si="14"/>
        <v>11</v>
      </c>
      <c r="C158" s="10" t="s">
        <v>49</v>
      </c>
      <c r="D158" s="23">
        <f t="shared" si="15"/>
        <v>0</v>
      </c>
      <c r="E158" s="10" t="s">
        <v>115</v>
      </c>
      <c r="F158" s="23">
        <f t="shared" si="16"/>
        <v>0</v>
      </c>
      <c r="G158" s="10" t="s">
        <v>42</v>
      </c>
      <c r="H158" s="23">
        <f t="shared" si="17"/>
        <v>0</v>
      </c>
      <c r="I158" s="10">
        <v>14</v>
      </c>
      <c r="J158" s="23">
        <f t="shared" si="18"/>
        <v>3</v>
      </c>
      <c r="K158" s="10" t="s">
        <v>36</v>
      </c>
      <c r="L158" s="23">
        <f t="shared" si="19"/>
        <v>3</v>
      </c>
      <c r="M158" s="10">
        <v>335</v>
      </c>
      <c r="N158" s="23">
        <f t="shared" si="20"/>
        <v>5</v>
      </c>
    </row>
    <row r="159" spans="1:14" x14ac:dyDescent="0.2">
      <c r="A159" s="37" t="s">
        <v>160</v>
      </c>
      <c r="B159" s="25">
        <f t="shared" si="14"/>
        <v>11</v>
      </c>
      <c r="C159" s="10" t="s">
        <v>81</v>
      </c>
      <c r="D159" s="23">
        <f t="shared" si="15"/>
        <v>0</v>
      </c>
      <c r="E159" s="10" t="s">
        <v>42</v>
      </c>
      <c r="F159" s="23">
        <f t="shared" si="16"/>
        <v>0</v>
      </c>
      <c r="G159" s="10" t="s">
        <v>114</v>
      </c>
      <c r="H159" s="23">
        <f t="shared" si="17"/>
        <v>0</v>
      </c>
      <c r="I159" s="10">
        <v>18</v>
      </c>
      <c r="J159" s="23">
        <f t="shared" si="18"/>
        <v>3</v>
      </c>
      <c r="K159" s="10" t="s">
        <v>36</v>
      </c>
      <c r="L159" s="23">
        <f t="shared" si="19"/>
        <v>3</v>
      </c>
      <c r="M159" s="10">
        <v>343</v>
      </c>
      <c r="N159" s="23">
        <f t="shared" si="20"/>
        <v>5</v>
      </c>
    </row>
    <row r="160" spans="1:14" x14ac:dyDescent="0.2">
      <c r="A160" s="37" t="s">
        <v>463</v>
      </c>
      <c r="B160" s="25">
        <f t="shared" si="14"/>
        <v>11</v>
      </c>
      <c r="C160" s="10" t="s">
        <v>42</v>
      </c>
      <c r="D160" s="23">
        <f t="shared" si="15"/>
        <v>0</v>
      </c>
      <c r="E160" s="10" t="s">
        <v>115</v>
      </c>
      <c r="F160" s="23">
        <f t="shared" si="16"/>
        <v>0</v>
      </c>
      <c r="G160" s="10" t="s">
        <v>89</v>
      </c>
      <c r="H160" s="23">
        <f t="shared" si="17"/>
        <v>0</v>
      </c>
      <c r="I160" s="10">
        <v>17</v>
      </c>
      <c r="J160" s="23">
        <f t="shared" si="18"/>
        <v>3</v>
      </c>
      <c r="K160" s="10" t="s">
        <v>36</v>
      </c>
      <c r="L160" s="23">
        <f t="shared" si="19"/>
        <v>3</v>
      </c>
      <c r="M160" s="10">
        <v>343</v>
      </c>
      <c r="N160" s="23">
        <f t="shared" si="20"/>
        <v>5</v>
      </c>
    </row>
    <row r="161" spans="1:14" x14ac:dyDescent="0.2">
      <c r="A161" s="37" t="s">
        <v>404</v>
      </c>
      <c r="B161" s="25">
        <f t="shared" si="14"/>
        <v>11</v>
      </c>
      <c r="C161" s="10" t="s">
        <v>42</v>
      </c>
      <c r="D161" s="23">
        <f t="shared" si="15"/>
        <v>0</v>
      </c>
      <c r="E161" s="10" t="s">
        <v>91</v>
      </c>
      <c r="F161" s="23">
        <f t="shared" si="16"/>
        <v>0</v>
      </c>
      <c r="G161" s="10" t="s">
        <v>89</v>
      </c>
      <c r="H161" s="23">
        <f t="shared" si="17"/>
        <v>0</v>
      </c>
      <c r="I161" s="10">
        <v>15</v>
      </c>
      <c r="J161" s="23">
        <f t="shared" si="18"/>
        <v>3</v>
      </c>
      <c r="K161" s="10" t="s">
        <v>36</v>
      </c>
      <c r="L161" s="23">
        <f t="shared" si="19"/>
        <v>3</v>
      </c>
      <c r="M161" s="10">
        <v>345</v>
      </c>
      <c r="N161" s="23">
        <f t="shared" si="20"/>
        <v>5</v>
      </c>
    </row>
    <row r="162" spans="1:14" x14ac:dyDescent="0.2">
      <c r="A162" s="37" t="s">
        <v>248</v>
      </c>
      <c r="B162" s="25">
        <f t="shared" si="14"/>
        <v>11</v>
      </c>
      <c r="C162" s="10" t="s">
        <v>49</v>
      </c>
      <c r="D162" s="23">
        <f t="shared" si="15"/>
        <v>0</v>
      </c>
      <c r="E162" s="10" t="s">
        <v>80</v>
      </c>
      <c r="F162" s="23">
        <f t="shared" si="16"/>
        <v>0</v>
      </c>
      <c r="G162" s="10" t="s">
        <v>107</v>
      </c>
      <c r="H162" s="23">
        <f t="shared" si="17"/>
        <v>0</v>
      </c>
      <c r="I162" s="10">
        <v>16</v>
      </c>
      <c r="J162" s="23">
        <f t="shared" si="18"/>
        <v>5</v>
      </c>
      <c r="K162" s="10" t="s">
        <v>36</v>
      </c>
      <c r="L162" s="23">
        <f t="shared" si="19"/>
        <v>3</v>
      </c>
      <c r="M162" s="10">
        <v>357</v>
      </c>
      <c r="N162" s="23">
        <f t="shared" si="20"/>
        <v>3</v>
      </c>
    </row>
    <row r="163" spans="1:14" x14ac:dyDescent="0.2">
      <c r="A163" s="37" t="s">
        <v>412</v>
      </c>
      <c r="B163" s="25">
        <f t="shared" si="14"/>
        <v>11</v>
      </c>
      <c r="C163" s="10" t="s">
        <v>42</v>
      </c>
      <c r="D163" s="23">
        <f t="shared" si="15"/>
        <v>0</v>
      </c>
      <c r="E163" s="10" t="s">
        <v>115</v>
      </c>
      <c r="F163" s="23">
        <f t="shared" si="16"/>
        <v>0</v>
      </c>
      <c r="G163" s="10" t="s">
        <v>89</v>
      </c>
      <c r="H163" s="23">
        <f t="shared" si="17"/>
        <v>0</v>
      </c>
      <c r="I163" s="10">
        <v>15</v>
      </c>
      <c r="J163" s="23">
        <f t="shared" si="18"/>
        <v>3</v>
      </c>
      <c r="K163" s="10" t="s">
        <v>36</v>
      </c>
      <c r="L163" s="23">
        <f t="shared" si="19"/>
        <v>3</v>
      </c>
      <c r="M163" s="10">
        <v>342</v>
      </c>
      <c r="N163" s="23">
        <f t="shared" si="20"/>
        <v>5</v>
      </c>
    </row>
    <row r="164" spans="1:14" x14ac:dyDescent="0.2">
      <c r="A164" s="37" t="s">
        <v>328</v>
      </c>
      <c r="B164" s="25">
        <f t="shared" si="14"/>
        <v>11</v>
      </c>
      <c r="C164" s="10" t="s">
        <v>42</v>
      </c>
      <c r="D164" s="23">
        <f t="shared" si="15"/>
        <v>0</v>
      </c>
      <c r="E164" s="10" t="s">
        <v>107</v>
      </c>
      <c r="F164" s="23">
        <f t="shared" si="16"/>
        <v>0</v>
      </c>
      <c r="G164" s="10" t="s">
        <v>89</v>
      </c>
      <c r="H164" s="23">
        <f t="shared" si="17"/>
        <v>0</v>
      </c>
      <c r="I164" s="10">
        <v>17</v>
      </c>
      <c r="J164" s="23">
        <f t="shared" si="18"/>
        <v>3</v>
      </c>
      <c r="K164" s="10" t="s">
        <v>36</v>
      </c>
      <c r="L164" s="23">
        <f t="shared" si="19"/>
        <v>3</v>
      </c>
      <c r="M164" s="10">
        <v>333</v>
      </c>
      <c r="N164" s="23">
        <f t="shared" si="20"/>
        <v>5</v>
      </c>
    </row>
    <row r="165" spans="1:14" x14ac:dyDescent="0.2">
      <c r="A165" s="37" t="s">
        <v>315</v>
      </c>
      <c r="B165" s="25">
        <f t="shared" si="14"/>
        <v>11</v>
      </c>
      <c r="C165" s="10" t="s">
        <v>81</v>
      </c>
      <c r="D165" s="23">
        <f t="shared" si="15"/>
        <v>0</v>
      </c>
      <c r="E165" s="10" t="s">
        <v>49</v>
      </c>
      <c r="F165" s="23">
        <f t="shared" si="16"/>
        <v>0</v>
      </c>
      <c r="G165" s="10" t="s">
        <v>89</v>
      </c>
      <c r="H165" s="23">
        <f t="shared" si="17"/>
        <v>0</v>
      </c>
      <c r="I165" s="10">
        <v>14</v>
      </c>
      <c r="J165" s="23">
        <f t="shared" si="18"/>
        <v>3</v>
      </c>
      <c r="K165" s="10" t="s">
        <v>36</v>
      </c>
      <c r="L165" s="23">
        <f t="shared" si="19"/>
        <v>3</v>
      </c>
      <c r="M165" s="10">
        <v>340</v>
      </c>
      <c r="N165" s="23">
        <f t="shared" si="20"/>
        <v>5</v>
      </c>
    </row>
    <row r="166" spans="1:14" x14ac:dyDescent="0.2">
      <c r="A166" s="37" t="s">
        <v>308</v>
      </c>
      <c r="B166" s="25">
        <f t="shared" si="14"/>
        <v>11</v>
      </c>
      <c r="C166" s="10" t="s">
        <v>42</v>
      </c>
      <c r="D166" s="23">
        <f t="shared" si="15"/>
        <v>0</v>
      </c>
      <c r="E166" s="10" t="s">
        <v>81</v>
      </c>
      <c r="F166" s="23">
        <f t="shared" si="16"/>
        <v>5</v>
      </c>
      <c r="G166" s="10" t="s">
        <v>89</v>
      </c>
      <c r="H166" s="23">
        <f t="shared" si="17"/>
        <v>0</v>
      </c>
      <c r="I166" s="10">
        <v>22</v>
      </c>
      <c r="J166" s="23">
        <f t="shared" si="18"/>
        <v>0</v>
      </c>
      <c r="K166" s="10" t="s">
        <v>36</v>
      </c>
      <c r="L166" s="23">
        <f t="shared" si="19"/>
        <v>3</v>
      </c>
      <c r="M166" s="10">
        <v>321</v>
      </c>
      <c r="N166" s="23">
        <f t="shared" si="20"/>
        <v>3</v>
      </c>
    </row>
    <row r="167" spans="1:14" x14ac:dyDescent="0.2">
      <c r="A167" s="37" t="s">
        <v>417</v>
      </c>
      <c r="B167" s="25">
        <f t="shared" si="14"/>
        <v>11</v>
      </c>
      <c r="C167" s="10" t="s">
        <v>42</v>
      </c>
      <c r="D167" s="23">
        <f t="shared" si="15"/>
        <v>0</v>
      </c>
      <c r="E167" s="10" t="s">
        <v>81</v>
      </c>
      <c r="F167" s="23">
        <f t="shared" si="16"/>
        <v>5</v>
      </c>
      <c r="G167" s="10" t="s">
        <v>114</v>
      </c>
      <c r="H167" s="23">
        <f t="shared" si="17"/>
        <v>0</v>
      </c>
      <c r="I167" s="10">
        <v>25</v>
      </c>
      <c r="J167" s="23">
        <f t="shared" si="18"/>
        <v>0</v>
      </c>
      <c r="K167" s="10" t="s">
        <v>36</v>
      </c>
      <c r="L167" s="23">
        <f t="shared" si="19"/>
        <v>3</v>
      </c>
      <c r="M167" s="10">
        <v>311</v>
      </c>
      <c r="N167" s="23">
        <f t="shared" si="20"/>
        <v>3</v>
      </c>
    </row>
    <row r="168" spans="1:14" x14ac:dyDescent="0.2">
      <c r="A168" s="37" t="s">
        <v>216</v>
      </c>
      <c r="B168" s="25">
        <f t="shared" si="14"/>
        <v>10</v>
      </c>
      <c r="C168" s="33" t="s">
        <v>42</v>
      </c>
      <c r="D168" s="23">
        <f t="shared" si="15"/>
        <v>0</v>
      </c>
      <c r="E168" s="24" t="s">
        <v>81</v>
      </c>
      <c r="F168" s="23">
        <f t="shared" si="16"/>
        <v>5</v>
      </c>
      <c r="G168" s="24" t="s">
        <v>89</v>
      </c>
      <c r="H168" s="23">
        <f t="shared" si="17"/>
        <v>0</v>
      </c>
      <c r="I168" s="24">
        <v>23</v>
      </c>
      <c r="J168" s="23">
        <f t="shared" si="18"/>
        <v>0</v>
      </c>
      <c r="K168" s="24" t="s">
        <v>37</v>
      </c>
      <c r="L168" s="23">
        <f t="shared" si="19"/>
        <v>0</v>
      </c>
      <c r="M168" s="24">
        <v>345</v>
      </c>
      <c r="N168" s="23">
        <f t="shared" si="20"/>
        <v>5</v>
      </c>
    </row>
    <row r="169" spans="1:14" x14ac:dyDescent="0.2">
      <c r="A169" s="37" t="s">
        <v>436</v>
      </c>
      <c r="B169" s="25">
        <f t="shared" si="14"/>
        <v>10</v>
      </c>
      <c r="C169" s="33" t="s">
        <v>42</v>
      </c>
      <c r="D169" s="23">
        <f t="shared" si="15"/>
        <v>0</v>
      </c>
      <c r="E169" s="24" t="s">
        <v>114</v>
      </c>
      <c r="F169" s="23">
        <f t="shared" si="16"/>
        <v>0</v>
      </c>
      <c r="G169" s="24" t="s">
        <v>91</v>
      </c>
      <c r="H169" s="23">
        <f t="shared" si="17"/>
        <v>0</v>
      </c>
      <c r="I169" s="24">
        <v>16</v>
      </c>
      <c r="J169" s="23">
        <f t="shared" si="18"/>
        <v>5</v>
      </c>
      <c r="K169" s="24" t="s">
        <v>37</v>
      </c>
      <c r="L169" s="23">
        <f t="shared" si="19"/>
        <v>0</v>
      </c>
      <c r="M169" s="24">
        <v>346</v>
      </c>
      <c r="N169" s="23">
        <f t="shared" si="20"/>
        <v>5</v>
      </c>
    </row>
    <row r="170" spans="1:14" x14ac:dyDescent="0.2">
      <c r="A170" s="37" t="s">
        <v>324</v>
      </c>
      <c r="B170" s="25">
        <f t="shared" si="14"/>
        <v>10</v>
      </c>
      <c r="C170" s="33" t="s">
        <v>42</v>
      </c>
      <c r="D170" s="23">
        <f t="shared" si="15"/>
        <v>0</v>
      </c>
      <c r="E170" s="24" t="s">
        <v>81</v>
      </c>
      <c r="F170" s="23">
        <f t="shared" si="16"/>
        <v>5</v>
      </c>
      <c r="G170" s="24" t="s">
        <v>60</v>
      </c>
      <c r="H170" s="23">
        <f t="shared" si="17"/>
        <v>0</v>
      </c>
      <c r="I170" s="24">
        <v>12</v>
      </c>
      <c r="J170" s="23">
        <f t="shared" si="18"/>
        <v>1</v>
      </c>
      <c r="K170" s="24" t="s">
        <v>36</v>
      </c>
      <c r="L170" s="23">
        <f t="shared" si="19"/>
        <v>3</v>
      </c>
      <c r="M170" s="24">
        <v>300</v>
      </c>
      <c r="N170" s="23">
        <f t="shared" si="20"/>
        <v>1</v>
      </c>
    </row>
    <row r="171" spans="1:14" x14ac:dyDescent="0.2">
      <c r="A171" s="89" t="s">
        <v>137</v>
      </c>
      <c r="B171" s="25">
        <f t="shared" si="14"/>
        <v>10</v>
      </c>
      <c r="C171" s="33" t="s">
        <v>81</v>
      </c>
      <c r="D171" s="23">
        <f t="shared" si="15"/>
        <v>0</v>
      </c>
      <c r="E171" s="24" t="s">
        <v>42</v>
      </c>
      <c r="F171" s="23">
        <f t="shared" si="16"/>
        <v>0</v>
      </c>
      <c r="G171" s="24" t="s">
        <v>91</v>
      </c>
      <c r="H171" s="23">
        <f t="shared" si="17"/>
        <v>0</v>
      </c>
      <c r="I171" s="24">
        <v>16</v>
      </c>
      <c r="J171" s="23">
        <f t="shared" si="18"/>
        <v>5</v>
      </c>
      <c r="K171" s="24" t="s">
        <v>78</v>
      </c>
      <c r="L171" s="23">
        <f t="shared" si="19"/>
        <v>0</v>
      </c>
      <c r="M171" s="24">
        <v>328</v>
      </c>
      <c r="N171" s="23">
        <f t="shared" si="20"/>
        <v>5</v>
      </c>
    </row>
    <row r="172" spans="1:14" x14ac:dyDescent="0.2">
      <c r="A172" s="37" t="s">
        <v>271</v>
      </c>
      <c r="B172" s="25">
        <f t="shared" si="14"/>
        <v>10</v>
      </c>
      <c r="C172" s="33" t="s">
        <v>49</v>
      </c>
      <c r="D172" s="23">
        <f t="shared" si="15"/>
        <v>0</v>
      </c>
      <c r="E172" s="24" t="s">
        <v>42</v>
      </c>
      <c r="F172" s="23">
        <f t="shared" si="16"/>
        <v>0</v>
      </c>
      <c r="G172" s="24" t="s">
        <v>114</v>
      </c>
      <c r="H172" s="23">
        <f t="shared" si="17"/>
        <v>0</v>
      </c>
      <c r="I172" s="24">
        <v>16</v>
      </c>
      <c r="J172" s="23">
        <f t="shared" si="18"/>
        <v>5</v>
      </c>
      <c r="K172" s="24" t="s">
        <v>34</v>
      </c>
      <c r="L172" s="23">
        <f t="shared" si="19"/>
        <v>0</v>
      </c>
      <c r="M172" s="24">
        <v>341</v>
      </c>
      <c r="N172" s="23">
        <f t="shared" si="20"/>
        <v>5</v>
      </c>
    </row>
    <row r="173" spans="1:14" x14ac:dyDescent="0.2">
      <c r="A173" s="37" t="s">
        <v>292</v>
      </c>
      <c r="B173" s="25">
        <f t="shared" si="14"/>
        <v>10</v>
      </c>
      <c r="C173" s="33" t="s">
        <v>42</v>
      </c>
      <c r="D173" s="23">
        <f t="shared" si="15"/>
        <v>0</v>
      </c>
      <c r="E173" s="24" t="s">
        <v>81</v>
      </c>
      <c r="F173" s="23">
        <f t="shared" si="16"/>
        <v>5</v>
      </c>
      <c r="G173" s="24" t="s">
        <v>114</v>
      </c>
      <c r="H173" s="23">
        <f t="shared" si="17"/>
        <v>0</v>
      </c>
      <c r="I173" s="24">
        <v>20</v>
      </c>
      <c r="J173" s="23">
        <f t="shared" si="18"/>
        <v>1</v>
      </c>
      <c r="K173" s="24" t="s">
        <v>36</v>
      </c>
      <c r="L173" s="23">
        <f t="shared" si="19"/>
        <v>3</v>
      </c>
      <c r="M173" s="24">
        <v>300</v>
      </c>
      <c r="N173" s="23">
        <f t="shared" si="20"/>
        <v>1</v>
      </c>
    </row>
    <row r="174" spans="1:14" x14ac:dyDescent="0.2">
      <c r="A174" s="37" t="s">
        <v>396</v>
      </c>
      <c r="B174" s="25">
        <f t="shared" si="14"/>
        <v>10</v>
      </c>
      <c r="C174" s="33" t="s">
        <v>114</v>
      </c>
      <c r="D174" s="23">
        <f t="shared" si="15"/>
        <v>0</v>
      </c>
      <c r="E174" s="24" t="s">
        <v>115</v>
      </c>
      <c r="F174" s="23">
        <f t="shared" si="16"/>
        <v>0</v>
      </c>
      <c r="G174" s="24" t="s">
        <v>80</v>
      </c>
      <c r="H174" s="23">
        <f t="shared" si="17"/>
        <v>5</v>
      </c>
      <c r="I174" s="24">
        <v>20</v>
      </c>
      <c r="J174" s="23">
        <f t="shared" si="18"/>
        <v>1</v>
      </c>
      <c r="K174" s="24" t="s">
        <v>36</v>
      </c>
      <c r="L174" s="23">
        <f t="shared" si="19"/>
        <v>3</v>
      </c>
      <c r="M174" s="24">
        <v>375</v>
      </c>
      <c r="N174" s="23">
        <f t="shared" si="20"/>
        <v>1</v>
      </c>
    </row>
    <row r="175" spans="1:14" x14ac:dyDescent="0.2">
      <c r="A175" s="37" t="s">
        <v>653</v>
      </c>
      <c r="B175" s="25">
        <f t="shared" si="14"/>
        <v>10</v>
      </c>
      <c r="C175" s="33" t="s">
        <v>81</v>
      </c>
      <c r="D175" s="23">
        <f t="shared" si="15"/>
        <v>0</v>
      </c>
      <c r="E175" s="24" t="s">
        <v>107</v>
      </c>
      <c r="F175" s="23">
        <f t="shared" si="16"/>
        <v>0</v>
      </c>
      <c r="G175" s="24" t="s">
        <v>89</v>
      </c>
      <c r="H175" s="23">
        <f t="shared" si="17"/>
        <v>0</v>
      </c>
      <c r="I175" s="24">
        <v>16</v>
      </c>
      <c r="J175" s="23">
        <f t="shared" si="18"/>
        <v>5</v>
      </c>
      <c r="K175" s="24" t="s">
        <v>34</v>
      </c>
      <c r="L175" s="23">
        <f t="shared" si="19"/>
        <v>0</v>
      </c>
      <c r="M175" s="24">
        <v>342</v>
      </c>
      <c r="N175" s="23">
        <f t="shared" si="20"/>
        <v>5</v>
      </c>
    </row>
    <row r="176" spans="1:14" x14ac:dyDescent="0.2">
      <c r="A176" s="37" t="s">
        <v>415</v>
      </c>
      <c r="B176" s="25">
        <f t="shared" si="14"/>
        <v>10</v>
      </c>
      <c r="C176" s="33" t="s">
        <v>114</v>
      </c>
      <c r="D176" s="23">
        <f t="shared" si="15"/>
        <v>0</v>
      </c>
      <c r="E176" s="24" t="s">
        <v>115</v>
      </c>
      <c r="F176" s="23">
        <f t="shared" si="16"/>
        <v>0</v>
      </c>
      <c r="G176" s="24" t="s">
        <v>89</v>
      </c>
      <c r="H176" s="23">
        <f t="shared" si="17"/>
        <v>0</v>
      </c>
      <c r="I176" s="24">
        <v>16</v>
      </c>
      <c r="J176" s="23">
        <f t="shared" si="18"/>
        <v>5</v>
      </c>
      <c r="K176" s="24" t="s">
        <v>37</v>
      </c>
      <c r="L176" s="23">
        <f t="shared" si="19"/>
        <v>0</v>
      </c>
      <c r="M176" s="24">
        <v>332</v>
      </c>
      <c r="N176" s="23">
        <f t="shared" si="20"/>
        <v>5</v>
      </c>
    </row>
    <row r="177" spans="1:14" x14ac:dyDescent="0.2">
      <c r="A177" s="37" t="s">
        <v>205</v>
      </c>
      <c r="B177" s="25">
        <f t="shared" si="14"/>
        <v>10</v>
      </c>
      <c r="C177" s="33" t="s">
        <v>49</v>
      </c>
      <c r="D177" s="23">
        <f t="shared" si="15"/>
        <v>0</v>
      </c>
      <c r="E177" s="24" t="s">
        <v>81</v>
      </c>
      <c r="F177" s="23">
        <f t="shared" si="16"/>
        <v>5</v>
      </c>
      <c r="G177" s="24" t="s">
        <v>89</v>
      </c>
      <c r="H177" s="23">
        <f t="shared" si="17"/>
        <v>0</v>
      </c>
      <c r="I177" s="24">
        <v>19</v>
      </c>
      <c r="J177" s="23">
        <f t="shared" si="18"/>
        <v>1</v>
      </c>
      <c r="K177" s="24" t="s">
        <v>36</v>
      </c>
      <c r="L177" s="23">
        <f t="shared" si="19"/>
        <v>3</v>
      </c>
      <c r="M177" s="24">
        <v>365</v>
      </c>
      <c r="N177" s="23">
        <f t="shared" si="20"/>
        <v>1</v>
      </c>
    </row>
    <row r="178" spans="1:14" x14ac:dyDescent="0.2">
      <c r="A178" s="37" t="s">
        <v>531</v>
      </c>
      <c r="B178" s="25">
        <f t="shared" si="14"/>
        <v>10</v>
      </c>
      <c r="C178" s="33" t="s">
        <v>42</v>
      </c>
      <c r="D178" s="23">
        <f t="shared" si="15"/>
        <v>0</v>
      </c>
      <c r="E178" s="24" t="s">
        <v>107</v>
      </c>
      <c r="F178" s="23">
        <f t="shared" si="16"/>
        <v>0</v>
      </c>
      <c r="G178" s="24" t="s">
        <v>80</v>
      </c>
      <c r="H178" s="23">
        <f t="shared" si="17"/>
        <v>5</v>
      </c>
      <c r="I178" s="24">
        <v>10</v>
      </c>
      <c r="J178" s="23">
        <f t="shared" si="18"/>
        <v>0</v>
      </c>
      <c r="K178" s="24" t="s">
        <v>37</v>
      </c>
      <c r="L178" s="23">
        <f t="shared" si="19"/>
        <v>0</v>
      </c>
      <c r="M178" s="24">
        <v>337</v>
      </c>
      <c r="N178" s="23">
        <f t="shared" si="20"/>
        <v>5</v>
      </c>
    </row>
    <row r="179" spans="1:14" x14ac:dyDescent="0.2">
      <c r="A179" s="37" t="s">
        <v>475</v>
      </c>
      <c r="B179" s="25">
        <f t="shared" si="14"/>
        <v>10</v>
      </c>
      <c r="C179" s="10" t="s">
        <v>107</v>
      </c>
      <c r="D179" s="23">
        <f t="shared" si="15"/>
        <v>0</v>
      </c>
      <c r="E179" s="10" t="s">
        <v>81</v>
      </c>
      <c r="F179" s="23">
        <f t="shared" si="16"/>
        <v>5</v>
      </c>
      <c r="G179" s="10" t="s">
        <v>42</v>
      </c>
      <c r="H179" s="23">
        <f t="shared" si="17"/>
        <v>0</v>
      </c>
      <c r="I179" s="10">
        <v>20</v>
      </c>
      <c r="J179" s="23">
        <f t="shared" si="18"/>
        <v>1</v>
      </c>
      <c r="K179" s="10" t="s">
        <v>36</v>
      </c>
      <c r="L179" s="23">
        <f t="shared" si="19"/>
        <v>3</v>
      </c>
      <c r="M179" s="10">
        <v>366</v>
      </c>
      <c r="N179" s="23">
        <f t="shared" si="20"/>
        <v>1</v>
      </c>
    </row>
    <row r="180" spans="1:14" x14ac:dyDescent="0.2">
      <c r="A180" s="37" t="s">
        <v>201</v>
      </c>
      <c r="B180" s="25">
        <f t="shared" si="14"/>
        <v>9</v>
      </c>
      <c r="C180" s="33" t="s">
        <v>107</v>
      </c>
      <c r="D180" s="23">
        <f t="shared" si="15"/>
        <v>0</v>
      </c>
      <c r="E180" s="24" t="s">
        <v>115</v>
      </c>
      <c r="F180" s="23">
        <f t="shared" si="16"/>
        <v>0</v>
      </c>
      <c r="G180" s="24" t="s">
        <v>89</v>
      </c>
      <c r="H180" s="23">
        <f t="shared" si="17"/>
        <v>0</v>
      </c>
      <c r="I180" s="24">
        <v>14</v>
      </c>
      <c r="J180" s="23">
        <f t="shared" si="18"/>
        <v>3</v>
      </c>
      <c r="K180" s="24" t="s">
        <v>36</v>
      </c>
      <c r="L180" s="23">
        <f t="shared" si="19"/>
        <v>3</v>
      </c>
      <c r="M180" s="24">
        <v>350</v>
      </c>
      <c r="N180" s="23">
        <f t="shared" si="20"/>
        <v>3</v>
      </c>
    </row>
    <row r="181" spans="1:14" x14ac:dyDescent="0.2">
      <c r="A181" s="37" t="s">
        <v>691</v>
      </c>
      <c r="B181" s="25">
        <f t="shared" si="14"/>
        <v>9</v>
      </c>
      <c r="C181" s="33" t="s">
        <v>81</v>
      </c>
      <c r="D181" s="23">
        <f t="shared" si="15"/>
        <v>0</v>
      </c>
      <c r="E181" s="24" t="s">
        <v>60</v>
      </c>
      <c r="F181" s="23">
        <f t="shared" si="16"/>
        <v>0</v>
      </c>
      <c r="G181" s="24" t="s">
        <v>114</v>
      </c>
      <c r="H181" s="23">
        <f t="shared" si="17"/>
        <v>0</v>
      </c>
      <c r="I181" s="24">
        <v>18</v>
      </c>
      <c r="J181" s="23">
        <f t="shared" si="18"/>
        <v>3</v>
      </c>
      <c r="K181" s="24" t="s">
        <v>36</v>
      </c>
      <c r="L181" s="23">
        <f t="shared" si="19"/>
        <v>3</v>
      </c>
      <c r="M181" s="24">
        <v>320</v>
      </c>
      <c r="N181" s="23">
        <f t="shared" si="20"/>
        <v>3</v>
      </c>
    </row>
    <row r="182" spans="1:14" x14ac:dyDescent="0.2">
      <c r="A182" s="37" t="s">
        <v>172</v>
      </c>
      <c r="B182" s="25">
        <f t="shared" si="14"/>
        <v>9</v>
      </c>
      <c r="C182" s="33" t="s">
        <v>42</v>
      </c>
      <c r="D182" s="23">
        <f t="shared" si="15"/>
        <v>0</v>
      </c>
      <c r="E182" s="24" t="s">
        <v>99</v>
      </c>
      <c r="F182" s="23">
        <f t="shared" si="16"/>
        <v>0</v>
      </c>
      <c r="G182" s="24" t="s">
        <v>91</v>
      </c>
      <c r="H182" s="23">
        <f t="shared" si="17"/>
        <v>0</v>
      </c>
      <c r="I182" s="24">
        <v>16</v>
      </c>
      <c r="J182" s="23">
        <f t="shared" si="18"/>
        <v>5</v>
      </c>
      <c r="K182" s="24" t="s">
        <v>36</v>
      </c>
      <c r="L182" s="23">
        <f t="shared" si="19"/>
        <v>3</v>
      </c>
      <c r="M182" s="24">
        <v>299</v>
      </c>
      <c r="N182" s="23">
        <f t="shared" si="20"/>
        <v>1</v>
      </c>
    </row>
    <row r="183" spans="1:14" x14ac:dyDescent="0.2">
      <c r="A183" s="37" t="s">
        <v>173</v>
      </c>
      <c r="B183" s="25">
        <f t="shared" si="14"/>
        <v>9</v>
      </c>
      <c r="C183" s="33" t="s">
        <v>42</v>
      </c>
      <c r="D183" s="23">
        <f t="shared" si="15"/>
        <v>0</v>
      </c>
      <c r="E183" s="24" t="s">
        <v>49</v>
      </c>
      <c r="F183" s="23">
        <f t="shared" si="16"/>
        <v>0</v>
      </c>
      <c r="G183" s="24" t="s">
        <v>60</v>
      </c>
      <c r="H183" s="23">
        <f t="shared" si="17"/>
        <v>0</v>
      </c>
      <c r="I183" s="24">
        <v>15</v>
      </c>
      <c r="J183" s="23">
        <f t="shared" si="18"/>
        <v>3</v>
      </c>
      <c r="K183" s="24" t="s">
        <v>36</v>
      </c>
      <c r="L183" s="23">
        <f t="shared" si="19"/>
        <v>3</v>
      </c>
      <c r="M183" s="24">
        <v>315</v>
      </c>
      <c r="N183" s="23">
        <f t="shared" si="20"/>
        <v>3</v>
      </c>
    </row>
    <row r="184" spans="1:14" x14ac:dyDescent="0.2">
      <c r="A184" s="37" t="s">
        <v>393</v>
      </c>
      <c r="B184" s="25">
        <f t="shared" si="14"/>
        <v>9</v>
      </c>
      <c r="C184" s="33" t="s">
        <v>107</v>
      </c>
      <c r="D184" s="23">
        <f t="shared" si="15"/>
        <v>0</v>
      </c>
      <c r="E184" s="24" t="s">
        <v>114</v>
      </c>
      <c r="F184" s="23">
        <f t="shared" si="16"/>
        <v>0</v>
      </c>
      <c r="G184" s="24" t="s">
        <v>89</v>
      </c>
      <c r="H184" s="23">
        <f t="shared" si="17"/>
        <v>0</v>
      </c>
      <c r="I184" s="24">
        <v>14</v>
      </c>
      <c r="J184" s="23">
        <f t="shared" si="18"/>
        <v>3</v>
      </c>
      <c r="K184" s="24" t="s">
        <v>36</v>
      </c>
      <c r="L184" s="23">
        <f t="shared" si="19"/>
        <v>3</v>
      </c>
      <c r="M184" s="24">
        <v>320</v>
      </c>
      <c r="N184" s="23">
        <f t="shared" si="20"/>
        <v>3</v>
      </c>
    </row>
    <row r="185" spans="1:14" x14ac:dyDescent="0.2">
      <c r="A185" s="37" t="s">
        <v>144</v>
      </c>
      <c r="B185" s="25">
        <f t="shared" si="14"/>
        <v>9</v>
      </c>
      <c r="C185" s="33" t="s">
        <v>81</v>
      </c>
      <c r="D185" s="23">
        <f t="shared" si="15"/>
        <v>0</v>
      </c>
      <c r="E185" s="24" t="s">
        <v>107</v>
      </c>
      <c r="F185" s="23">
        <f t="shared" si="16"/>
        <v>0</v>
      </c>
      <c r="G185" s="24" t="s">
        <v>114</v>
      </c>
      <c r="H185" s="23">
        <f t="shared" si="17"/>
        <v>0</v>
      </c>
      <c r="I185" s="24">
        <v>19</v>
      </c>
      <c r="J185" s="23">
        <f t="shared" si="18"/>
        <v>1</v>
      </c>
      <c r="K185" s="24" t="s">
        <v>36</v>
      </c>
      <c r="L185" s="23">
        <f t="shared" si="19"/>
        <v>3</v>
      </c>
      <c r="M185" s="24">
        <v>331</v>
      </c>
      <c r="N185" s="23">
        <f t="shared" si="20"/>
        <v>5</v>
      </c>
    </row>
    <row r="186" spans="1:14" x14ac:dyDescent="0.2">
      <c r="A186" s="37" t="s">
        <v>142</v>
      </c>
      <c r="B186" s="25">
        <f t="shared" si="14"/>
        <v>9</v>
      </c>
      <c r="C186" s="33" t="s">
        <v>115</v>
      </c>
      <c r="D186" s="23">
        <f t="shared" si="15"/>
        <v>5</v>
      </c>
      <c r="E186" s="24" t="s">
        <v>42</v>
      </c>
      <c r="F186" s="23">
        <f t="shared" si="16"/>
        <v>0</v>
      </c>
      <c r="G186" s="24" t="s">
        <v>99</v>
      </c>
      <c r="H186" s="23">
        <f t="shared" si="17"/>
        <v>0</v>
      </c>
      <c r="I186" s="24">
        <v>21</v>
      </c>
      <c r="J186" s="23">
        <f t="shared" si="18"/>
        <v>1</v>
      </c>
      <c r="K186" s="24" t="s">
        <v>78</v>
      </c>
      <c r="L186" s="23">
        <f t="shared" si="19"/>
        <v>0</v>
      </c>
      <c r="M186" s="24">
        <v>312</v>
      </c>
      <c r="N186" s="23">
        <f t="shared" si="20"/>
        <v>3</v>
      </c>
    </row>
    <row r="187" spans="1:14" x14ac:dyDescent="0.2">
      <c r="A187" s="37" t="s">
        <v>235</v>
      </c>
      <c r="B187" s="25">
        <f t="shared" si="14"/>
        <v>9</v>
      </c>
      <c r="C187" s="33" t="s">
        <v>81</v>
      </c>
      <c r="D187" s="23">
        <f t="shared" si="15"/>
        <v>0</v>
      </c>
      <c r="E187" s="24" t="s">
        <v>42</v>
      </c>
      <c r="F187" s="23">
        <f t="shared" si="16"/>
        <v>0</v>
      </c>
      <c r="G187" s="24" t="s">
        <v>114</v>
      </c>
      <c r="H187" s="23">
        <f t="shared" si="17"/>
        <v>0</v>
      </c>
      <c r="I187" s="24">
        <v>18</v>
      </c>
      <c r="J187" s="23">
        <f t="shared" si="18"/>
        <v>3</v>
      </c>
      <c r="K187" s="24" t="s">
        <v>36</v>
      </c>
      <c r="L187" s="23">
        <f t="shared" si="19"/>
        <v>3</v>
      </c>
      <c r="M187" s="24">
        <v>320</v>
      </c>
      <c r="N187" s="23">
        <f t="shared" si="20"/>
        <v>3</v>
      </c>
    </row>
    <row r="188" spans="1:14" x14ac:dyDescent="0.2">
      <c r="A188" s="37" t="s">
        <v>226</v>
      </c>
      <c r="B188" s="25">
        <f t="shared" si="14"/>
        <v>9</v>
      </c>
      <c r="C188" s="33" t="s">
        <v>81</v>
      </c>
      <c r="D188" s="23">
        <f t="shared" si="15"/>
        <v>0</v>
      </c>
      <c r="E188" s="24" t="s">
        <v>42</v>
      </c>
      <c r="F188" s="23">
        <f t="shared" si="16"/>
        <v>0</v>
      </c>
      <c r="G188" s="24" t="s">
        <v>89</v>
      </c>
      <c r="H188" s="23">
        <f t="shared" si="17"/>
        <v>0</v>
      </c>
      <c r="I188" s="24">
        <v>14</v>
      </c>
      <c r="J188" s="23">
        <f t="shared" si="18"/>
        <v>3</v>
      </c>
      <c r="K188" s="24" t="s">
        <v>36</v>
      </c>
      <c r="L188" s="23">
        <f t="shared" si="19"/>
        <v>3</v>
      </c>
      <c r="M188" s="24">
        <v>319</v>
      </c>
      <c r="N188" s="23">
        <f t="shared" si="20"/>
        <v>3</v>
      </c>
    </row>
    <row r="189" spans="1:14" x14ac:dyDescent="0.2">
      <c r="A189" s="37" t="s">
        <v>600</v>
      </c>
      <c r="B189" s="25">
        <f t="shared" si="14"/>
        <v>9</v>
      </c>
      <c r="C189" s="33" t="s">
        <v>42</v>
      </c>
      <c r="D189" s="23">
        <f t="shared" si="15"/>
        <v>0</v>
      </c>
      <c r="E189" s="24" t="s">
        <v>81</v>
      </c>
      <c r="F189" s="23">
        <f t="shared" si="16"/>
        <v>5</v>
      </c>
      <c r="G189" s="24" t="s">
        <v>115</v>
      </c>
      <c r="H189" s="23">
        <f t="shared" si="17"/>
        <v>0</v>
      </c>
      <c r="I189" s="24">
        <v>15</v>
      </c>
      <c r="J189" s="23">
        <f t="shared" si="18"/>
        <v>3</v>
      </c>
      <c r="K189" s="24" t="s">
        <v>37</v>
      </c>
      <c r="L189" s="23">
        <f t="shared" si="19"/>
        <v>0</v>
      </c>
      <c r="M189" s="24">
        <v>310</v>
      </c>
      <c r="N189" s="23">
        <f t="shared" si="20"/>
        <v>1</v>
      </c>
    </row>
    <row r="190" spans="1:14" x14ac:dyDescent="0.2">
      <c r="A190" s="37" t="s">
        <v>362</v>
      </c>
      <c r="B190" s="25">
        <f t="shared" si="14"/>
        <v>9</v>
      </c>
      <c r="C190" s="33" t="s">
        <v>42</v>
      </c>
      <c r="D190" s="23">
        <f t="shared" si="15"/>
        <v>0</v>
      </c>
      <c r="E190" s="24" t="s">
        <v>99</v>
      </c>
      <c r="F190" s="23">
        <f t="shared" si="16"/>
        <v>0</v>
      </c>
      <c r="G190" s="24" t="s">
        <v>89</v>
      </c>
      <c r="H190" s="23">
        <f t="shared" si="17"/>
        <v>0</v>
      </c>
      <c r="I190" s="24">
        <v>18</v>
      </c>
      <c r="J190" s="23">
        <f t="shared" si="18"/>
        <v>3</v>
      </c>
      <c r="K190" s="24" t="s">
        <v>36</v>
      </c>
      <c r="L190" s="23">
        <f t="shared" si="19"/>
        <v>3</v>
      </c>
      <c r="M190" s="24">
        <v>321</v>
      </c>
      <c r="N190" s="23">
        <f t="shared" si="20"/>
        <v>3</v>
      </c>
    </row>
    <row r="191" spans="1:14" x14ac:dyDescent="0.2">
      <c r="A191" s="37" t="s">
        <v>564</v>
      </c>
      <c r="B191" s="25">
        <f t="shared" si="14"/>
        <v>9</v>
      </c>
      <c r="C191" s="33" t="s">
        <v>81</v>
      </c>
      <c r="D191" s="23">
        <f t="shared" si="15"/>
        <v>0</v>
      </c>
      <c r="E191" s="24" t="s">
        <v>42</v>
      </c>
      <c r="F191" s="23">
        <f t="shared" si="16"/>
        <v>0</v>
      </c>
      <c r="G191" s="24" t="s">
        <v>89</v>
      </c>
      <c r="H191" s="23">
        <f t="shared" si="17"/>
        <v>0</v>
      </c>
      <c r="I191" s="24">
        <v>11</v>
      </c>
      <c r="J191" s="23">
        <f t="shared" si="18"/>
        <v>1</v>
      </c>
      <c r="K191" s="24" t="s">
        <v>36</v>
      </c>
      <c r="L191" s="23">
        <f t="shared" si="19"/>
        <v>3</v>
      </c>
      <c r="M191" s="24">
        <v>340</v>
      </c>
      <c r="N191" s="23">
        <f t="shared" si="20"/>
        <v>5</v>
      </c>
    </row>
    <row r="192" spans="1:14" x14ac:dyDescent="0.2">
      <c r="A192" s="37" t="s">
        <v>488</v>
      </c>
      <c r="B192" s="25">
        <f t="shared" si="14"/>
        <v>9</v>
      </c>
      <c r="C192" s="33" t="s">
        <v>81</v>
      </c>
      <c r="D192" s="23">
        <f t="shared" si="15"/>
        <v>0</v>
      </c>
      <c r="E192" s="24" t="s">
        <v>107</v>
      </c>
      <c r="F192" s="23">
        <f t="shared" si="16"/>
        <v>0</v>
      </c>
      <c r="G192" s="24" t="s">
        <v>114</v>
      </c>
      <c r="H192" s="23">
        <f t="shared" si="17"/>
        <v>0</v>
      </c>
      <c r="I192" s="24">
        <v>14</v>
      </c>
      <c r="J192" s="23">
        <f t="shared" si="18"/>
        <v>3</v>
      </c>
      <c r="K192" s="24" t="s">
        <v>36</v>
      </c>
      <c r="L192" s="23">
        <f t="shared" si="19"/>
        <v>3</v>
      </c>
      <c r="M192" s="24">
        <v>325</v>
      </c>
      <c r="N192" s="23">
        <f t="shared" si="20"/>
        <v>3</v>
      </c>
    </row>
    <row r="193" spans="1:14" x14ac:dyDescent="0.2">
      <c r="A193" s="37" t="s">
        <v>339</v>
      </c>
      <c r="B193" s="25">
        <f t="shared" si="14"/>
        <v>9</v>
      </c>
      <c r="C193" s="33" t="s">
        <v>81</v>
      </c>
      <c r="D193" s="23">
        <f t="shared" si="15"/>
        <v>0</v>
      </c>
      <c r="E193" s="24" t="s">
        <v>49</v>
      </c>
      <c r="F193" s="23">
        <f t="shared" si="16"/>
        <v>0</v>
      </c>
      <c r="G193" s="24" t="s">
        <v>89</v>
      </c>
      <c r="H193" s="23">
        <f t="shared" si="17"/>
        <v>0</v>
      </c>
      <c r="I193" s="24">
        <v>14</v>
      </c>
      <c r="J193" s="23">
        <f t="shared" si="18"/>
        <v>3</v>
      </c>
      <c r="K193" s="24" t="s">
        <v>36</v>
      </c>
      <c r="L193" s="23">
        <f t="shared" si="19"/>
        <v>3</v>
      </c>
      <c r="M193" s="24">
        <v>322</v>
      </c>
      <c r="N193" s="23">
        <f t="shared" si="20"/>
        <v>3</v>
      </c>
    </row>
    <row r="194" spans="1:14" x14ac:dyDescent="0.2">
      <c r="A194" s="37" t="s">
        <v>213</v>
      </c>
      <c r="B194" s="25">
        <f t="shared" si="14"/>
        <v>9</v>
      </c>
      <c r="C194" s="33" t="s">
        <v>114</v>
      </c>
      <c r="D194" s="23">
        <f t="shared" si="15"/>
        <v>0</v>
      </c>
      <c r="E194" s="24" t="s">
        <v>115</v>
      </c>
      <c r="F194" s="23">
        <f t="shared" si="16"/>
        <v>0</v>
      </c>
      <c r="G194" s="24" t="s">
        <v>80</v>
      </c>
      <c r="H194" s="23">
        <f t="shared" si="17"/>
        <v>5</v>
      </c>
      <c r="I194" s="24">
        <v>19</v>
      </c>
      <c r="J194" s="23">
        <f t="shared" si="18"/>
        <v>1</v>
      </c>
      <c r="K194" s="24" t="s">
        <v>37</v>
      </c>
      <c r="L194" s="23">
        <f t="shared" si="19"/>
        <v>0</v>
      </c>
      <c r="M194" s="24">
        <v>313</v>
      </c>
      <c r="N194" s="23">
        <f t="shared" si="20"/>
        <v>3</v>
      </c>
    </row>
    <row r="195" spans="1:14" x14ac:dyDescent="0.2">
      <c r="A195" s="37" t="s">
        <v>532</v>
      </c>
      <c r="B195" s="25">
        <f t="shared" si="14"/>
        <v>9</v>
      </c>
      <c r="C195" s="33" t="s">
        <v>42</v>
      </c>
      <c r="D195" s="23">
        <f t="shared" si="15"/>
        <v>0</v>
      </c>
      <c r="E195" s="24" t="s">
        <v>115</v>
      </c>
      <c r="F195" s="23">
        <f t="shared" si="16"/>
        <v>0</v>
      </c>
      <c r="G195" s="24" t="s">
        <v>89</v>
      </c>
      <c r="H195" s="23">
        <f t="shared" si="17"/>
        <v>0</v>
      </c>
      <c r="I195" s="24">
        <v>17</v>
      </c>
      <c r="J195" s="23">
        <f t="shared" si="18"/>
        <v>3</v>
      </c>
      <c r="K195" s="24" t="s">
        <v>36</v>
      </c>
      <c r="L195" s="23">
        <f t="shared" si="19"/>
        <v>3</v>
      </c>
      <c r="M195" s="24">
        <v>325</v>
      </c>
      <c r="N195" s="23">
        <f t="shared" si="20"/>
        <v>3</v>
      </c>
    </row>
    <row r="196" spans="1:14" x14ac:dyDescent="0.2">
      <c r="A196" s="37" t="s">
        <v>384</v>
      </c>
      <c r="B196" s="25">
        <f t="shared" si="14"/>
        <v>9</v>
      </c>
      <c r="C196" s="33" t="s">
        <v>42</v>
      </c>
      <c r="D196" s="23">
        <f t="shared" si="15"/>
        <v>0</v>
      </c>
      <c r="E196" s="24" t="s">
        <v>49</v>
      </c>
      <c r="F196" s="23">
        <f t="shared" si="16"/>
        <v>0</v>
      </c>
      <c r="G196" s="24" t="s">
        <v>91</v>
      </c>
      <c r="H196" s="23">
        <f t="shared" si="17"/>
        <v>0</v>
      </c>
      <c r="I196" s="24">
        <v>19</v>
      </c>
      <c r="J196" s="23">
        <f t="shared" si="18"/>
        <v>1</v>
      </c>
      <c r="K196" s="24" t="s">
        <v>36</v>
      </c>
      <c r="L196" s="23">
        <f t="shared" si="19"/>
        <v>3</v>
      </c>
      <c r="M196" s="24">
        <v>333</v>
      </c>
      <c r="N196" s="23">
        <f t="shared" si="20"/>
        <v>5</v>
      </c>
    </row>
    <row r="197" spans="1:14" x14ac:dyDescent="0.2">
      <c r="A197" s="37" t="s">
        <v>224</v>
      </c>
      <c r="B197" s="25">
        <f t="shared" ref="B197:B260" si="21">D197+F197+H197+J197+L197+N197</f>
        <v>9</v>
      </c>
      <c r="C197" s="33" t="s">
        <v>42</v>
      </c>
      <c r="D197" s="23">
        <f t="shared" ref="D197:D260" si="22">IF(C197=C$3, 5,) + IF(AND(C197=E$3, E197=C$3), 2.5, 0)</f>
        <v>0</v>
      </c>
      <c r="E197" s="24" t="s">
        <v>107</v>
      </c>
      <c r="F197" s="23">
        <f t="shared" ref="F197:F260" si="23">IF(E197=E$3,5, 0) + IF(AND(E197=C$3, C197=E$3), 2.5, 0)</f>
        <v>0</v>
      </c>
      <c r="G197" s="24" t="s">
        <v>80</v>
      </c>
      <c r="H197" s="23">
        <f t="shared" ref="H197:H260" si="24">IF(G197=G$3, 5, 0)</f>
        <v>5</v>
      </c>
      <c r="I197" s="24">
        <v>22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0</v>
      </c>
      <c r="K197" s="24" t="s">
        <v>36</v>
      </c>
      <c r="L197" s="23">
        <f t="shared" ref="L197:L260" si="26">IF(K197=K$3, 3, 0)</f>
        <v>3</v>
      </c>
      <c r="M197" s="24">
        <v>290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1</v>
      </c>
    </row>
    <row r="198" spans="1:14" x14ac:dyDescent="0.2">
      <c r="A198" s="37" t="s">
        <v>277</v>
      </c>
      <c r="B198" s="25">
        <f t="shared" si="21"/>
        <v>9</v>
      </c>
      <c r="C198" s="33" t="s">
        <v>107</v>
      </c>
      <c r="D198" s="23">
        <f t="shared" si="22"/>
        <v>0</v>
      </c>
      <c r="E198" s="24" t="s">
        <v>49</v>
      </c>
      <c r="F198" s="23">
        <f t="shared" si="23"/>
        <v>0</v>
      </c>
      <c r="G198" s="24" t="s">
        <v>114</v>
      </c>
      <c r="H198" s="23">
        <f t="shared" si="24"/>
        <v>0</v>
      </c>
      <c r="I198" s="24">
        <v>16</v>
      </c>
      <c r="J198" s="23">
        <f t="shared" si="25"/>
        <v>5</v>
      </c>
      <c r="K198" s="24" t="s">
        <v>36</v>
      </c>
      <c r="L198" s="23">
        <f t="shared" si="26"/>
        <v>3</v>
      </c>
      <c r="M198" s="24">
        <v>310</v>
      </c>
      <c r="N198" s="23">
        <f t="shared" si="27"/>
        <v>1</v>
      </c>
    </row>
    <row r="199" spans="1:14" x14ac:dyDescent="0.2">
      <c r="A199" s="37" t="s">
        <v>633</v>
      </c>
      <c r="B199" s="25">
        <f t="shared" si="21"/>
        <v>9</v>
      </c>
      <c r="C199" s="33" t="s">
        <v>49</v>
      </c>
      <c r="D199" s="23">
        <f t="shared" si="22"/>
        <v>0</v>
      </c>
      <c r="E199" s="24" t="s">
        <v>107</v>
      </c>
      <c r="F199" s="23">
        <f t="shared" si="23"/>
        <v>0</v>
      </c>
      <c r="G199" s="24" t="s">
        <v>91</v>
      </c>
      <c r="H199" s="23">
        <f t="shared" si="24"/>
        <v>0</v>
      </c>
      <c r="I199" s="24">
        <v>19</v>
      </c>
      <c r="J199" s="23">
        <f t="shared" si="25"/>
        <v>1</v>
      </c>
      <c r="K199" s="24" t="s">
        <v>36</v>
      </c>
      <c r="L199" s="23">
        <f t="shared" si="26"/>
        <v>3</v>
      </c>
      <c r="M199" s="24">
        <v>341</v>
      </c>
      <c r="N199" s="23">
        <f t="shared" si="27"/>
        <v>5</v>
      </c>
    </row>
    <row r="200" spans="1:14" x14ac:dyDescent="0.2">
      <c r="A200" s="37" t="s">
        <v>344</v>
      </c>
      <c r="B200" s="25">
        <f t="shared" si="21"/>
        <v>9</v>
      </c>
      <c r="C200" s="33" t="s">
        <v>107</v>
      </c>
      <c r="D200" s="23">
        <f t="shared" si="22"/>
        <v>0</v>
      </c>
      <c r="E200" s="24" t="s">
        <v>42</v>
      </c>
      <c r="F200" s="23">
        <f t="shared" si="23"/>
        <v>0</v>
      </c>
      <c r="G200" s="24" t="s">
        <v>89</v>
      </c>
      <c r="H200" s="23">
        <f t="shared" si="24"/>
        <v>0</v>
      </c>
      <c r="I200" s="24">
        <v>14</v>
      </c>
      <c r="J200" s="23">
        <f t="shared" si="25"/>
        <v>3</v>
      </c>
      <c r="K200" s="24" t="s">
        <v>36</v>
      </c>
      <c r="L200" s="23">
        <f t="shared" si="26"/>
        <v>3</v>
      </c>
      <c r="M200" s="24">
        <v>325</v>
      </c>
      <c r="N200" s="23">
        <f t="shared" si="27"/>
        <v>3</v>
      </c>
    </row>
    <row r="201" spans="1:14" x14ac:dyDescent="0.2">
      <c r="A201" s="37" t="s">
        <v>348</v>
      </c>
      <c r="B201" s="25">
        <f t="shared" si="21"/>
        <v>9</v>
      </c>
      <c r="C201" s="33" t="s">
        <v>81</v>
      </c>
      <c r="D201" s="23">
        <f t="shared" si="22"/>
        <v>0</v>
      </c>
      <c r="E201" s="24" t="s">
        <v>99</v>
      </c>
      <c r="F201" s="23">
        <f t="shared" si="23"/>
        <v>0</v>
      </c>
      <c r="G201" s="24" t="s">
        <v>114</v>
      </c>
      <c r="H201" s="23">
        <f t="shared" si="24"/>
        <v>0</v>
      </c>
      <c r="I201" s="24">
        <v>19</v>
      </c>
      <c r="J201" s="23">
        <f t="shared" si="25"/>
        <v>1</v>
      </c>
      <c r="K201" s="24" t="s">
        <v>36</v>
      </c>
      <c r="L201" s="23">
        <f t="shared" si="26"/>
        <v>3</v>
      </c>
      <c r="M201" s="24">
        <v>332</v>
      </c>
      <c r="N201" s="23">
        <f t="shared" si="27"/>
        <v>5</v>
      </c>
    </row>
    <row r="202" spans="1:14" x14ac:dyDescent="0.2">
      <c r="A202" s="37" t="s">
        <v>234</v>
      </c>
      <c r="B202" s="25">
        <f t="shared" si="21"/>
        <v>9</v>
      </c>
      <c r="C202" s="33" t="s">
        <v>42</v>
      </c>
      <c r="D202" s="23">
        <f t="shared" si="22"/>
        <v>0</v>
      </c>
      <c r="E202" s="24" t="s">
        <v>114</v>
      </c>
      <c r="F202" s="23">
        <f t="shared" si="23"/>
        <v>0</v>
      </c>
      <c r="G202" s="24" t="s">
        <v>91</v>
      </c>
      <c r="H202" s="23">
        <f t="shared" si="24"/>
        <v>0</v>
      </c>
      <c r="I202" s="24">
        <v>15</v>
      </c>
      <c r="J202" s="23">
        <f t="shared" si="25"/>
        <v>3</v>
      </c>
      <c r="K202" s="24" t="s">
        <v>36</v>
      </c>
      <c r="L202" s="23">
        <f t="shared" si="26"/>
        <v>3</v>
      </c>
      <c r="M202" s="24">
        <v>320</v>
      </c>
      <c r="N202" s="23">
        <f t="shared" si="27"/>
        <v>3</v>
      </c>
    </row>
    <row r="203" spans="1:14" x14ac:dyDescent="0.2">
      <c r="A203" s="37" t="s">
        <v>397</v>
      </c>
      <c r="B203" s="25">
        <f t="shared" si="21"/>
        <v>9</v>
      </c>
      <c r="C203" s="33" t="s">
        <v>107</v>
      </c>
      <c r="D203" s="23">
        <f t="shared" si="22"/>
        <v>0</v>
      </c>
      <c r="E203" s="24" t="s">
        <v>99</v>
      </c>
      <c r="F203" s="23">
        <f t="shared" si="23"/>
        <v>0</v>
      </c>
      <c r="G203" s="24" t="s">
        <v>114</v>
      </c>
      <c r="H203" s="23">
        <f t="shared" si="24"/>
        <v>0</v>
      </c>
      <c r="I203" s="24">
        <v>15</v>
      </c>
      <c r="J203" s="23">
        <f t="shared" si="25"/>
        <v>3</v>
      </c>
      <c r="K203" s="24" t="s">
        <v>36</v>
      </c>
      <c r="L203" s="23">
        <f t="shared" si="26"/>
        <v>3</v>
      </c>
      <c r="M203" s="24">
        <v>314</v>
      </c>
      <c r="N203" s="23">
        <f t="shared" si="27"/>
        <v>3</v>
      </c>
    </row>
    <row r="204" spans="1:14" x14ac:dyDescent="0.2">
      <c r="A204" s="37" t="s">
        <v>423</v>
      </c>
      <c r="B204" s="25">
        <f t="shared" si="21"/>
        <v>9</v>
      </c>
      <c r="C204" s="33" t="s">
        <v>42</v>
      </c>
      <c r="D204" s="23">
        <f t="shared" si="22"/>
        <v>0</v>
      </c>
      <c r="E204" s="24" t="s">
        <v>107</v>
      </c>
      <c r="F204" s="23">
        <f t="shared" si="23"/>
        <v>0</v>
      </c>
      <c r="G204" s="24" t="s">
        <v>89</v>
      </c>
      <c r="H204" s="23">
        <f t="shared" si="24"/>
        <v>0</v>
      </c>
      <c r="I204" s="24">
        <v>14</v>
      </c>
      <c r="J204" s="23">
        <f t="shared" si="25"/>
        <v>3</v>
      </c>
      <c r="K204" s="24" t="s">
        <v>36</v>
      </c>
      <c r="L204" s="23">
        <f t="shared" si="26"/>
        <v>3</v>
      </c>
      <c r="M204" s="24">
        <v>350</v>
      </c>
      <c r="N204" s="23">
        <f t="shared" si="27"/>
        <v>3</v>
      </c>
    </row>
    <row r="205" spans="1:14" x14ac:dyDescent="0.2">
      <c r="A205" s="37" t="s">
        <v>495</v>
      </c>
      <c r="B205" s="25">
        <f t="shared" si="21"/>
        <v>9</v>
      </c>
      <c r="C205" s="33" t="s">
        <v>81</v>
      </c>
      <c r="D205" s="23">
        <f t="shared" si="22"/>
        <v>0</v>
      </c>
      <c r="E205" s="24" t="s">
        <v>42</v>
      </c>
      <c r="F205" s="23">
        <f t="shared" si="23"/>
        <v>0</v>
      </c>
      <c r="G205" s="24" t="s">
        <v>60</v>
      </c>
      <c r="H205" s="23">
        <f t="shared" si="24"/>
        <v>0</v>
      </c>
      <c r="I205" s="24">
        <v>17</v>
      </c>
      <c r="J205" s="23">
        <f t="shared" si="25"/>
        <v>3</v>
      </c>
      <c r="K205" s="24" t="s">
        <v>36</v>
      </c>
      <c r="L205" s="23">
        <f t="shared" si="26"/>
        <v>3</v>
      </c>
      <c r="M205" s="24">
        <v>350</v>
      </c>
      <c r="N205" s="23">
        <f t="shared" si="27"/>
        <v>3</v>
      </c>
    </row>
    <row r="206" spans="1:14" x14ac:dyDescent="0.2">
      <c r="A206" s="37" t="s">
        <v>354</v>
      </c>
      <c r="B206" s="25">
        <f t="shared" si="21"/>
        <v>9</v>
      </c>
      <c r="C206" s="33" t="s">
        <v>42</v>
      </c>
      <c r="D206" s="23">
        <f t="shared" si="22"/>
        <v>0</v>
      </c>
      <c r="E206" s="24" t="s">
        <v>80</v>
      </c>
      <c r="F206" s="23">
        <f t="shared" si="23"/>
        <v>0</v>
      </c>
      <c r="G206" s="24" t="s">
        <v>89</v>
      </c>
      <c r="H206" s="23">
        <f t="shared" si="24"/>
        <v>0</v>
      </c>
      <c r="I206" s="24">
        <v>21</v>
      </c>
      <c r="J206" s="23">
        <f t="shared" si="25"/>
        <v>1</v>
      </c>
      <c r="K206" s="24" t="s">
        <v>36</v>
      </c>
      <c r="L206" s="23">
        <f t="shared" si="26"/>
        <v>3</v>
      </c>
      <c r="M206" s="24">
        <v>338</v>
      </c>
      <c r="N206" s="23">
        <f t="shared" si="27"/>
        <v>5</v>
      </c>
    </row>
    <row r="207" spans="1:14" x14ac:dyDescent="0.2">
      <c r="A207" s="37" t="s">
        <v>141</v>
      </c>
      <c r="B207" s="25">
        <f t="shared" si="21"/>
        <v>9</v>
      </c>
      <c r="C207" s="33" t="s">
        <v>91</v>
      </c>
      <c r="D207" s="23">
        <f t="shared" si="22"/>
        <v>0</v>
      </c>
      <c r="E207" s="24" t="s">
        <v>115</v>
      </c>
      <c r="F207" s="23">
        <f t="shared" si="23"/>
        <v>0</v>
      </c>
      <c r="G207" s="24" t="s">
        <v>99</v>
      </c>
      <c r="H207" s="23">
        <f t="shared" si="24"/>
        <v>0</v>
      </c>
      <c r="I207" s="24">
        <v>20</v>
      </c>
      <c r="J207" s="23">
        <f t="shared" si="25"/>
        <v>1</v>
      </c>
      <c r="K207" s="24" t="s">
        <v>36</v>
      </c>
      <c r="L207" s="23">
        <f t="shared" si="26"/>
        <v>3</v>
      </c>
      <c r="M207" s="24">
        <v>333</v>
      </c>
      <c r="N207" s="23">
        <f t="shared" si="27"/>
        <v>5</v>
      </c>
    </row>
    <row r="208" spans="1:14" x14ac:dyDescent="0.2">
      <c r="A208" s="37" t="s">
        <v>429</v>
      </c>
      <c r="B208" s="25">
        <f t="shared" si="21"/>
        <v>9</v>
      </c>
      <c r="C208" s="33" t="s">
        <v>42</v>
      </c>
      <c r="D208" s="23">
        <f t="shared" si="22"/>
        <v>0</v>
      </c>
      <c r="E208" s="24" t="s">
        <v>49</v>
      </c>
      <c r="F208" s="23">
        <f t="shared" si="23"/>
        <v>0</v>
      </c>
      <c r="G208" s="24" t="s">
        <v>91</v>
      </c>
      <c r="H208" s="23">
        <f t="shared" si="24"/>
        <v>0</v>
      </c>
      <c r="I208" s="24">
        <v>15</v>
      </c>
      <c r="J208" s="23">
        <f t="shared" si="25"/>
        <v>3</v>
      </c>
      <c r="K208" s="24" t="s">
        <v>36</v>
      </c>
      <c r="L208" s="23">
        <f t="shared" si="26"/>
        <v>3</v>
      </c>
      <c r="M208" s="24">
        <v>324</v>
      </c>
      <c r="N208" s="23">
        <f t="shared" si="27"/>
        <v>3</v>
      </c>
    </row>
    <row r="209" spans="1:14" x14ac:dyDescent="0.2">
      <c r="A209" s="37" t="s">
        <v>534</v>
      </c>
      <c r="B209" s="25">
        <f t="shared" si="21"/>
        <v>9</v>
      </c>
      <c r="C209" s="33" t="s">
        <v>81</v>
      </c>
      <c r="D209" s="23">
        <f t="shared" si="22"/>
        <v>0</v>
      </c>
      <c r="E209" s="24" t="s">
        <v>107</v>
      </c>
      <c r="F209" s="23">
        <f t="shared" si="23"/>
        <v>0</v>
      </c>
      <c r="G209" s="24" t="s">
        <v>49</v>
      </c>
      <c r="H209" s="23">
        <f t="shared" si="24"/>
        <v>0</v>
      </c>
      <c r="I209" s="24">
        <v>12</v>
      </c>
      <c r="J209" s="23">
        <f t="shared" si="25"/>
        <v>1</v>
      </c>
      <c r="K209" s="24" t="s">
        <v>36</v>
      </c>
      <c r="L209" s="23">
        <f t="shared" si="26"/>
        <v>3</v>
      </c>
      <c r="M209" s="24">
        <v>333</v>
      </c>
      <c r="N209" s="23">
        <f t="shared" si="27"/>
        <v>5</v>
      </c>
    </row>
    <row r="210" spans="1:14" x14ac:dyDescent="0.2">
      <c r="A210" s="37" t="s">
        <v>294</v>
      </c>
      <c r="B210" s="25">
        <f t="shared" si="21"/>
        <v>9</v>
      </c>
      <c r="C210" s="33" t="s">
        <v>99</v>
      </c>
      <c r="D210" s="23">
        <f t="shared" si="22"/>
        <v>0</v>
      </c>
      <c r="E210" s="24" t="s">
        <v>107</v>
      </c>
      <c r="F210" s="23">
        <f t="shared" si="23"/>
        <v>0</v>
      </c>
      <c r="G210" s="24" t="s">
        <v>89</v>
      </c>
      <c r="H210" s="23">
        <f t="shared" si="24"/>
        <v>0</v>
      </c>
      <c r="I210" s="24">
        <v>18</v>
      </c>
      <c r="J210" s="23">
        <f t="shared" si="25"/>
        <v>3</v>
      </c>
      <c r="K210" s="24" t="s">
        <v>36</v>
      </c>
      <c r="L210" s="23">
        <f t="shared" si="26"/>
        <v>3</v>
      </c>
      <c r="M210" s="24">
        <v>320</v>
      </c>
      <c r="N210" s="23">
        <f t="shared" si="27"/>
        <v>3</v>
      </c>
    </row>
    <row r="211" spans="1:14" x14ac:dyDescent="0.2">
      <c r="A211" s="37" t="s">
        <v>380</v>
      </c>
      <c r="B211" s="25">
        <f t="shared" si="21"/>
        <v>9</v>
      </c>
      <c r="C211" s="33" t="s">
        <v>42</v>
      </c>
      <c r="D211" s="23">
        <f t="shared" si="22"/>
        <v>0</v>
      </c>
      <c r="E211" s="24" t="s">
        <v>81</v>
      </c>
      <c r="F211" s="23">
        <f t="shared" si="23"/>
        <v>5</v>
      </c>
      <c r="G211" s="24" t="s">
        <v>91</v>
      </c>
      <c r="H211" s="23">
        <f t="shared" si="24"/>
        <v>0</v>
      </c>
      <c r="I211" s="24">
        <v>13</v>
      </c>
      <c r="J211" s="23">
        <f t="shared" si="25"/>
        <v>1</v>
      </c>
      <c r="K211" s="24" t="s">
        <v>37</v>
      </c>
      <c r="L211" s="23">
        <f t="shared" si="26"/>
        <v>0</v>
      </c>
      <c r="M211" s="24">
        <v>317</v>
      </c>
      <c r="N211" s="23">
        <f t="shared" si="27"/>
        <v>3</v>
      </c>
    </row>
    <row r="212" spans="1:14" x14ac:dyDescent="0.2">
      <c r="A212" s="37" t="s">
        <v>347</v>
      </c>
      <c r="B212" s="25">
        <f t="shared" si="21"/>
        <v>9</v>
      </c>
      <c r="C212" s="33" t="s">
        <v>42</v>
      </c>
      <c r="D212" s="23">
        <f t="shared" si="22"/>
        <v>0</v>
      </c>
      <c r="E212" s="24" t="s">
        <v>107</v>
      </c>
      <c r="F212" s="23">
        <f t="shared" si="23"/>
        <v>0</v>
      </c>
      <c r="G212" s="24" t="s">
        <v>91</v>
      </c>
      <c r="H212" s="23">
        <f t="shared" si="24"/>
        <v>0</v>
      </c>
      <c r="I212" s="24">
        <v>14</v>
      </c>
      <c r="J212" s="23">
        <f t="shared" si="25"/>
        <v>3</v>
      </c>
      <c r="K212" s="24" t="s">
        <v>36</v>
      </c>
      <c r="L212" s="23">
        <f t="shared" si="26"/>
        <v>3</v>
      </c>
      <c r="M212" s="24">
        <v>320</v>
      </c>
      <c r="N212" s="23">
        <f t="shared" si="27"/>
        <v>3</v>
      </c>
    </row>
    <row r="213" spans="1:14" x14ac:dyDescent="0.2">
      <c r="A213" s="37" t="s">
        <v>408</v>
      </c>
      <c r="B213" s="25">
        <f t="shared" si="21"/>
        <v>9</v>
      </c>
      <c r="C213" s="33" t="s">
        <v>81</v>
      </c>
      <c r="D213" s="23">
        <f t="shared" si="22"/>
        <v>0</v>
      </c>
      <c r="E213" s="24" t="s">
        <v>42</v>
      </c>
      <c r="F213" s="23">
        <f t="shared" si="23"/>
        <v>0</v>
      </c>
      <c r="G213" s="24" t="s">
        <v>91</v>
      </c>
      <c r="H213" s="23">
        <f t="shared" si="24"/>
        <v>0</v>
      </c>
      <c r="I213" s="24">
        <v>18</v>
      </c>
      <c r="J213" s="23">
        <f t="shared" si="25"/>
        <v>3</v>
      </c>
      <c r="K213" s="24" t="s">
        <v>36</v>
      </c>
      <c r="L213" s="23">
        <f t="shared" si="26"/>
        <v>3</v>
      </c>
      <c r="M213" s="24">
        <v>320</v>
      </c>
      <c r="N213" s="23">
        <f t="shared" si="27"/>
        <v>3</v>
      </c>
    </row>
    <row r="214" spans="1:14" x14ac:dyDescent="0.2">
      <c r="A214" s="37" t="s">
        <v>679</v>
      </c>
      <c r="B214" s="25">
        <f t="shared" si="21"/>
        <v>9</v>
      </c>
      <c r="C214" s="33" t="s">
        <v>114</v>
      </c>
      <c r="D214" s="23">
        <f t="shared" si="22"/>
        <v>0</v>
      </c>
      <c r="E214" s="24" t="s">
        <v>107</v>
      </c>
      <c r="F214" s="23">
        <f t="shared" si="23"/>
        <v>0</v>
      </c>
      <c r="G214" s="24" t="s">
        <v>80</v>
      </c>
      <c r="H214" s="23">
        <f t="shared" si="24"/>
        <v>5</v>
      </c>
      <c r="I214" s="24">
        <v>12</v>
      </c>
      <c r="J214" s="23">
        <f t="shared" si="25"/>
        <v>1</v>
      </c>
      <c r="K214" s="24" t="s">
        <v>37</v>
      </c>
      <c r="L214" s="23">
        <f t="shared" si="26"/>
        <v>0</v>
      </c>
      <c r="M214" s="24">
        <v>317</v>
      </c>
      <c r="N214" s="23">
        <f t="shared" si="27"/>
        <v>3</v>
      </c>
    </row>
    <row r="215" spans="1:14" x14ac:dyDescent="0.2">
      <c r="A215" s="37" t="s">
        <v>643</v>
      </c>
      <c r="B215" s="25">
        <f t="shared" si="21"/>
        <v>9</v>
      </c>
      <c r="C215" s="33" t="s">
        <v>107</v>
      </c>
      <c r="D215" s="23">
        <f t="shared" si="22"/>
        <v>0</v>
      </c>
      <c r="E215" s="24" t="s">
        <v>80</v>
      </c>
      <c r="F215" s="23">
        <f t="shared" si="23"/>
        <v>0</v>
      </c>
      <c r="G215" s="24" t="s">
        <v>89</v>
      </c>
      <c r="H215" s="23">
        <f t="shared" si="24"/>
        <v>0</v>
      </c>
      <c r="I215" s="24">
        <v>17</v>
      </c>
      <c r="J215" s="23">
        <f t="shared" si="25"/>
        <v>3</v>
      </c>
      <c r="K215" s="24" t="s">
        <v>36</v>
      </c>
      <c r="L215" s="23">
        <f t="shared" si="26"/>
        <v>3</v>
      </c>
      <c r="M215" s="24">
        <v>312</v>
      </c>
      <c r="N215" s="23">
        <f t="shared" si="27"/>
        <v>3</v>
      </c>
    </row>
    <row r="216" spans="1:14" x14ac:dyDescent="0.2">
      <c r="A216" s="37" t="s">
        <v>343</v>
      </c>
      <c r="B216" s="25">
        <f t="shared" si="21"/>
        <v>9</v>
      </c>
      <c r="C216" s="33" t="s">
        <v>42</v>
      </c>
      <c r="D216" s="23">
        <f t="shared" si="22"/>
        <v>0</v>
      </c>
      <c r="E216" s="24" t="s">
        <v>114</v>
      </c>
      <c r="F216" s="23">
        <f t="shared" si="23"/>
        <v>0</v>
      </c>
      <c r="G216" s="24" t="s">
        <v>91</v>
      </c>
      <c r="H216" s="23">
        <f t="shared" si="24"/>
        <v>0</v>
      </c>
      <c r="I216" s="24">
        <v>15</v>
      </c>
      <c r="J216" s="23">
        <f t="shared" si="25"/>
        <v>3</v>
      </c>
      <c r="K216" s="24" t="s">
        <v>36</v>
      </c>
      <c r="L216" s="23">
        <f t="shared" si="26"/>
        <v>3</v>
      </c>
      <c r="M216" s="24">
        <v>324</v>
      </c>
      <c r="N216" s="23">
        <f t="shared" si="27"/>
        <v>3</v>
      </c>
    </row>
    <row r="217" spans="1:14" x14ac:dyDescent="0.2">
      <c r="A217" s="37" t="s">
        <v>377</v>
      </c>
      <c r="B217" s="25">
        <f t="shared" si="21"/>
        <v>9</v>
      </c>
      <c r="C217" s="33" t="s">
        <v>42</v>
      </c>
      <c r="D217" s="23">
        <f t="shared" si="22"/>
        <v>0</v>
      </c>
      <c r="E217" s="24" t="s">
        <v>114</v>
      </c>
      <c r="F217" s="23">
        <f t="shared" si="23"/>
        <v>0</v>
      </c>
      <c r="G217" s="24" t="s">
        <v>89</v>
      </c>
      <c r="H217" s="23">
        <f t="shared" si="24"/>
        <v>0</v>
      </c>
      <c r="I217" s="24">
        <v>15</v>
      </c>
      <c r="J217" s="23">
        <f t="shared" si="25"/>
        <v>3</v>
      </c>
      <c r="K217" s="24" t="s">
        <v>36</v>
      </c>
      <c r="L217" s="23">
        <f t="shared" si="26"/>
        <v>3</v>
      </c>
      <c r="M217" s="24">
        <v>320</v>
      </c>
      <c r="N217" s="23">
        <f t="shared" si="27"/>
        <v>3</v>
      </c>
    </row>
    <row r="218" spans="1:14" x14ac:dyDescent="0.2">
      <c r="A218" s="37" t="s">
        <v>276</v>
      </c>
      <c r="B218" s="25">
        <f t="shared" si="21"/>
        <v>9</v>
      </c>
      <c r="C218" s="33" t="s">
        <v>81</v>
      </c>
      <c r="D218" s="23">
        <f t="shared" si="22"/>
        <v>0</v>
      </c>
      <c r="E218" s="24" t="s">
        <v>42</v>
      </c>
      <c r="F218" s="23">
        <f t="shared" si="23"/>
        <v>0</v>
      </c>
      <c r="G218" s="24" t="s">
        <v>89</v>
      </c>
      <c r="H218" s="23">
        <f t="shared" si="24"/>
        <v>0</v>
      </c>
      <c r="I218" s="24">
        <v>20</v>
      </c>
      <c r="J218" s="23">
        <f t="shared" si="25"/>
        <v>1</v>
      </c>
      <c r="K218" s="24" t="s">
        <v>36</v>
      </c>
      <c r="L218" s="23">
        <f t="shared" si="26"/>
        <v>3</v>
      </c>
      <c r="M218" s="24">
        <v>330</v>
      </c>
      <c r="N218" s="23">
        <f t="shared" si="27"/>
        <v>5</v>
      </c>
    </row>
    <row r="219" spans="1:14" x14ac:dyDescent="0.2">
      <c r="A219" s="37" t="s">
        <v>444</v>
      </c>
      <c r="B219" s="25">
        <f t="shared" si="21"/>
        <v>9</v>
      </c>
      <c r="C219" s="33" t="s">
        <v>42</v>
      </c>
      <c r="D219" s="23">
        <f t="shared" si="22"/>
        <v>0</v>
      </c>
      <c r="E219" s="24" t="s">
        <v>49</v>
      </c>
      <c r="F219" s="23">
        <f t="shared" si="23"/>
        <v>0</v>
      </c>
      <c r="G219" s="24" t="s">
        <v>60</v>
      </c>
      <c r="H219" s="23">
        <f t="shared" si="24"/>
        <v>0</v>
      </c>
      <c r="I219" s="24">
        <v>14</v>
      </c>
      <c r="J219" s="23">
        <f t="shared" si="25"/>
        <v>3</v>
      </c>
      <c r="K219" s="24" t="s">
        <v>36</v>
      </c>
      <c r="L219" s="23">
        <f t="shared" si="26"/>
        <v>3</v>
      </c>
      <c r="M219" s="24">
        <v>315</v>
      </c>
      <c r="N219" s="23">
        <f t="shared" si="27"/>
        <v>3</v>
      </c>
    </row>
    <row r="220" spans="1:14" x14ac:dyDescent="0.2">
      <c r="A220" s="37" t="s">
        <v>471</v>
      </c>
      <c r="B220" s="25">
        <f t="shared" si="21"/>
        <v>9</v>
      </c>
      <c r="C220" s="33" t="s">
        <v>42</v>
      </c>
      <c r="D220" s="23">
        <f t="shared" si="22"/>
        <v>0</v>
      </c>
      <c r="E220" s="24" t="s">
        <v>49</v>
      </c>
      <c r="F220" s="23">
        <f t="shared" si="23"/>
        <v>0</v>
      </c>
      <c r="G220" s="24" t="s">
        <v>91</v>
      </c>
      <c r="H220" s="23">
        <f t="shared" si="24"/>
        <v>0</v>
      </c>
      <c r="I220" s="24">
        <v>17</v>
      </c>
      <c r="J220" s="23">
        <f t="shared" si="25"/>
        <v>3</v>
      </c>
      <c r="K220" s="24" t="s">
        <v>36</v>
      </c>
      <c r="L220" s="23">
        <f t="shared" si="26"/>
        <v>3</v>
      </c>
      <c r="M220" s="24">
        <v>325</v>
      </c>
      <c r="N220" s="23">
        <f t="shared" si="27"/>
        <v>3</v>
      </c>
    </row>
    <row r="221" spans="1:14" x14ac:dyDescent="0.2">
      <c r="A221" s="37" t="s">
        <v>365</v>
      </c>
      <c r="B221" s="25">
        <f t="shared" si="21"/>
        <v>9</v>
      </c>
      <c r="C221" s="33" t="s">
        <v>107</v>
      </c>
      <c r="D221" s="23">
        <f t="shared" si="22"/>
        <v>0</v>
      </c>
      <c r="E221" s="24" t="s">
        <v>114</v>
      </c>
      <c r="F221" s="23">
        <f t="shared" si="23"/>
        <v>0</v>
      </c>
      <c r="G221" s="24" t="s">
        <v>42</v>
      </c>
      <c r="H221" s="23">
        <f t="shared" si="24"/>
        <v>0</v>
      </c>
      <c r="I221" s="24">
        <v>20</v>
      </c>
      <c r="J221" s="23">
        <f t="shared" si="25"/>
        <v>1</v>
      </c>
      <c r="K221" s="24" t="s">
        <v>36</v>
      </c>
      <c r="L221" s="23">
        <f t="shared" si="26"/>
        <v>3</v>
      </c>
      <c r="M221" s="24">
        <v>333</v>
      </c>
      <c r="N221" s="23">
        <f t="shared" si="27"/>
        <v>5</v>
      </c>
    </row>
    <row r="222" spans="1:14" x14ac:dyDescent="0.2">
      <c r="A222" s="37" t="s">
        <v>548</v>
      </c>
      <c r="B222" s="25">
        <f t="shared" si="21"/>
        <v>9</v>
      </c>
      <c r="C222" s="33" t="s">
        <v>81</v>
      </c>
      <c r="D222" s="23">
        <f t="shared" si="22"/>
        <v>0</v>
      </c>
      <c r="E222" s="24" t="s">
        <v>42</v>
      </c>
      <c r="F222" s="23">
        <f t="shared" si="23"/>
        <v>0</v>
      </c>
      <c r="G222" s="24" t="s">
        <v>60</v>
      </c>
      <c r="H222" s="23">
        <f t="shared" si="24"/>
        <v>0</v>
      </c>
      <c r="I222" s="24">
        <v>18</v>
      </c>
      <c r="J222" s="23">
        <f t="shared" si="25"/>
        <v>3</v>
      </c>
      <c r="K222" s="24" t="s">
        <v>36</v>
      </c>
      <c r="L222" s="23">
        <f t="shared" si="26"/>
        <v>3</v>
      </c>
      <c r="M222" s="24">
        <v>358</v>
      </c>
      <c r="N222" s="23">
        <f t="shared" si="27"/>
        <v>3</v>
      </c>
    </row>
    <row r="223" spans="1:14" x14ac:dyDescent="0.2">
      <c r="A223" s="37" t="s">
        <v>489</v>
      </c>
      <c r="B223" s="25">
        <f t="shared" si="21"/>
        <v>9</v>
      </c>
      <c r="C223" s="33" t="s">
        <v>42</v>
      </c>
      <c r="D223" s="23">
        <f t="shared" si="22"/>
        <v>0</v>
      </c>
      <c r="E223" s="24" t="s">
        <v>49</v>
      </c>
      <c r="F223" s="23">
        <f t="shared" si="23"/>
        <v>0</v>
      </c>
      <c r="G223" s="24" t="s">
        <v>91</v>
      </c>
      <c r="H223" s="23">
        <f t="shared" si="24"/>
        <v>0</v>
      </c>
      <c r="I223" s="24">
        <v>15</v>
      </c>
      <c r="J223" s="23">
        <f t="shared" si="25"/>
        <v>3</v>
      </c>
      <c r="K223" s="24" t="s">
        <v>36</v>
      </c>
      <c r="L223" s="23">
        <f t="shared" si="26"/>
        <v>3</v>
      </c>
      <c r="M223" s="24">
        <v>325</v>
      </c>
      <c r="N223" s="23">
        <f t="shared" si="27"/>
        <v>3</v>
      </c>
    </row>
    <row r="224" spans="1:14" x14ac:dyDescent="0.2">
      <c r="A224" s="37" t="s">
        <v>164</v>
      </c>
      <c r="B224" s="25">
        <f t="shared" si="21"/>
        <v>9</v>
      </c>
      <c r="C224" s="33" t="s">
        <v>42</v>
      </c>
      <c r="D224" s="23">
        <f t="shared" si="22"/>
        <v>0</v>
      </c>
      <c r="E224" s="24" t="s">
        <v>49</v>
      </c>
      <c r="F224" s="23">
        <f t="shared" si="23"/>
        <v>0</v>
      </c>
      <c r="G224" s="24" t="s">
        <v>91</v>
      </c>
      <c r="H224" s="23">
        <f t="shared" si="24"/>
        <v>0</v>
      </c>
      <c r="I224" s="24">
        <v>14</v>
      </c>
      <c r="J224" s="23">
        <f t="shared" si="25"/>
        <v>3</v>
      </c>
      <c r="K224" s="24" t="s">
        <v>36</v>
      </c>
      <c r="L224" s="23">
        <f t="shared" si="26"/>
        <v>3</v>
      </c>
      <c r="M224" s="24">
        <v>324</v>
      </c>
      <c r="N224" s="23">
        <f t="shared" si="27"/>
        <v>3</v>
      </c>
    </row>
    <row r="225" spans="1:14" x14ac:dyDescent="0.2">
      <c r="A225" s="37" t="s">
        <v>422</v>
      </c>
      <c r="B225" s="25">
        <f t="shared" si="21"/>
        <v>9</v>
      </c>
      <c r="C225" s="33" t="s">
        <v>42</v>
      </c>
      <c r="D225" s="23">
        <f t="shared" si="22"/>
        <v>0</v>
      </c>
      <c r="E225" s="24" t="s">
        <v>81</v>
      </c>
      <c r="F225" s="23">
        <f t="shared" si="23"/>
        <v>5</v>
      </c>
      <c r="G225" s="24" t="s">
        <v>89</v>
      </c>
      <c r="H225" s="23">
        <f t="shared" si="24"/>
        <v>0</v>
      </c>
      <c r="I225" s="24">
        <v>15</v>
      </c>
      <c r="J225" s="23">
        <f t="shared" si="25"/>
        <v>3</v>
      </c>
      <c r="K225" s="24" t="s">
        <v>37</v>
      </c>
      <c r="L225" s="23">
        <f t="shared" si="26"/>
        <v>0</v>
      </c>
      <c r="M225" s="24">
        <v>310</v>
      </c>
      <c r="N225" s="23">
        <f t="shared" si="27"/>
        <v>1</v>
      </c>
    </row>
    <row r="226" spans="1:14" x14ac:dyDescent="0.2">
      <c r="A226" s="37" t="s">
        <v>244</v>
      </c>
      <c r="B226" s="25">
        <f t="shared" si="21"/>
        <v>9</v>
      </c>
      <c r="C226" s="33" t="s">
        <v>42</v>
      </c>
      <c r="D226" s="23">
        <f t="shared" si="22"/>
        <v>0</v>
      </c>
      <c r="E226" s="24" t="s">
        <v>115</v>
      </c>
      <c r="F226" s="23">
        <f t="shared" si="23"/>
        <v>0</v>
      </c>
      <c r="G226" s="24" t="s">
        <v>89</v>
      </c>
      <c r="H226" s="23">
        <f t="shared" si="24"/>
        <v>0</v>
      </c>
      <c r="I226" s="24">
        <v>14</v>
      </c>
      <c r="J226" s="23">
        <f t="shared" si="25"/>
        <v>3</v>
      </c>
      <c r="K226" s="24" t="s">
        <v>36</v>
      </c>
      <c r="L226" s="23">
        <f t="shared" si="26"/>
        <v>3</v>
      </c>
      <c r="M226" s="24">
        <v>325</v>
      </c>
      <c r="N226" s="23">
        <f t="shared" si="27"/>
        <v>3</v>
      </c>
    </row>
    <row r="227" spans="1:14" x14ac:dyDescent="0.2">
      <c r="A227" s="37" t="s">
        <v>433</v>
      </c>
      <c r="B227" s="25">
        <f t="shared" si="21"/>
        <v>9</v>
      </c>
      <c r="C227" s="33" t="s">
        <v>107</v>
      </c>
      <c r="D227" s="23">
        <f t="shared" si="22"/>
        <v>0</v>
      </c>
      <c r="E227" s="24" t="s">
        <v>42</v>
      </c>
      <c r="F227" s="23">
        <f t="shared" si="23"/>
        <v>0</v>
      </c>
      <c r="G227" s="24" t="s">
        <v>60</v>
      </c>
      <c r="H227" s="23">
        <f t="shared" si="24"/>
        <v>0</v>
      </c>
      <c r="I227" s="24">
        <v>14</v>
      </c>
      <c r="J227" s="23">
        <f t="shared" si="25"/>
        <v>3</v>
      </c>
      <c r="K227" s="24" t="s">
        <v>36</v>
      </c>
      <c r="L227" s="23">
        <f t="shared" si="26"/>
        <v>3</v>
      </c>
      <c r="M227" s="24">
        <v>325</v>
      </c>
      <c r="N227" s="23">
        <f t="shared" si="27"/>
        <v>3</v>
      </c>
    </row>
    <row r="228" spans="1:14" x14ac:dyDescent="0.2">
      <c r="A228" s="37" t="s">
        <v>476</v>
      </c>
      <c r="B228" s="25">
        <f t="shared" si="21"/>
        <v>9</v>
      </c>
      <c r="C228" s="33" t="s">
        <v>42</v>
      </c>
      <c r="D228" s="23">
        <f t="shared" si="22"/>
        <v>0</v>
      </c>
      <c r="E228" s="24" t="s">
        <v>80</v>
      </c>
      <c r="F228" s="23">
        <f t="shared" si="23"/>
        <v>0</v>
      </c>
      <c r="G228" s="24" t="s">
        <v>89</v>
      </c>
      <c r="H228" s="23">
        <f t="shared" si="24"/>
        <v>0</v>
      </c>
      <c r="I228" s="24">
        <v>18</v>
      </c>
      <c r="J228" s="23">
        <f t="shared" si="25"/>
        <v>3</v>
      </c>
      <c r="K228" s="24" t="s">
        <v>36</v>
      </c>
      <c r="L228" s="23">
        <f t="shared" si="26"/>
        <v>3</v>
      </c>
      <c r="M228" s="24">
        <v>355</v>
      </c>
      <c r="N228" s="23">
        <f t="shared" si="27"/>
        <v>3</v>
      </c>
    </row>
    <row r="229" spans="1:14" x14ac:dyDescent="0.2">
      <c r="A229" s="37" t="s">
        <v>385</v>
      </c>
      <c r="B229" s="25">
        <f t="shared" si="21"/>
        <v>9</v>
      </c>
      <c r="C229" s="33" t="s">
        <v>81</v>
      </c>
      <c r="D229" s="23">
        <f t="shared" si="22"/>
        <v>0</v>
      </c>
      <c r="E229" s="24" t="s">
        <v>42</v>
      </c>
      <c r="F229" s="23">
        <f t="shared" si="23"/>
        <v>0</v>
      </c>
      <c r="G229" s="24" t="s">
        <v>89</v>
      </c>
      <c r="H229" s="23">
        <f t="shared" si="24"/>
        <v>0</v>
      </c>
      <c r="I229" s="24">
        <v>15</v>
      </c>
      <c r="J229" s="23">
        <f t="shared" si="25"/>
        <v>3</v>
      </c>
      <c r="K229" s="24" t="s">
        <v>36</v>
      </c>
      <c r="L229" s="23">
        <f t="shared" si="26"/>
        <v>3</v>
      </c>
      <c r="M229" s="24">
        <v>315</v>
      </c>
      <c r="N229" s="23">
        <f t="shared" si="27"/>
        <v>3</v>
      </c>
    </row>
    <row r="230" spans="1:14" x14ac:dyDescent="0.2">
      <c r="A230" s="37" t="s">
        <v>545</v>
      </c>
      <c r="B230" s="25">
        <f t="shared" si="21"/>
        <v>9</v>
      </c>
      <c r="C230" s="33" t="s">
        <v>42</v>
      </c>
      <c r="D230" s="23">
        <f t="shared" si="22"/>
        <v>0</v>
      </c>
      <c r="E230" s="24" t="s">
        <v>49</v>
      </c>
      <c r="F230" s="23">
        <f t="shared" si="23"/>
        <v>0</v>
      </c>
      <c r="G230" s="24" t="s">
        <v>114</v>
      </c>
      <c r="H230" s="23">
        <f t="shared" si="24"/>
        <v>0</v>
      </c>
      <c r="I230" s="24">
        <v>19</v>
      </c>
      <c r="J230" s="23">
        <f t="shared" si="25"/>
        <v>1</v>
      </c>
      <c r="K230" s="24" t="s">
        <v>36</v>
      </c>
      <c r="L230" s="23">
        <f t="shared" si="26"/>
        <v>3</v>
      </c>
      <c r="M230" s="24">
        <v>335</v>
      </c>
      <c r="N230" s="23">
        <f t="shared" si="27"/>
        <v>5</v>
      </c>
    </row>
    <row r="231" spans="1:14" x14ac:dyDescent="0.2">
      <c r="A231" s="37" t="s">
        <v>319</v>
      </c>
      <c r="B231" s="25">
        <f t="shared" si="21"/>
        <v>9</v>
      </c>
      <c r="C231" s="33" t="s">
        <v>107</v>
      </c>
      <c r="D231" s="23">
        <f t="shared" si="22"/>
        <v>0</v>
      </c>
      <c r="E231" s="24" t="s">
        <v>91</v>
      </c>
      <c r="F231" s="23">
        <f t="shared" si="23"/>
        <v>0</v>
      </c>
      <c r="G231" s="24" t="s">
        <v>42</v>
      </c>
      <c r="H231" s="23">
        <f t="shared" si="24"/>
        <v>0</v>
      </c>
      <c r="I231" s="24">
        <v>12</v>
      </c>
      <c r="J231" s="23">
        <f t="shared" si="25"/>
        <v>1</v>
      </c>
      <c r="K231" s="24" t="s">
        <v>36</v>
      </c>
      <c r="L231" s="23">
        <f t="shared" si="26"/>
        <v>3</v>
      </c>
      <c r="M231" s="24">
        <v>331</v>
      </c>
      <c r="N231" s="23">
        <f t="shared" si="27"/>
        <v>5</v>
      </c>
    </row>
    <row r="232" spans="1:14" x14ac:dyDescent="0.2">
      <c r="A232" s="37" t="s">
        <v>443</v>
      </c>
      <c r="B232" s="25">
        <f t="shared" si="21"/>
        <v>9</v>
      </c>
      <c r="C232" s="33" t="s">
        <v>80</v>
      </c>
      <c r="D232" s="23">
        <f t="shared" si="22"/>
        <v>0</v>
      </c>
      <c r="E232" s="24" t="s">
        <v>49</v>
      </c>
      <c r="F232" s="23">
        <f t="shared" si="23"/>
        <v>0</v>
      </c>
      <c r="G232" s="24" t="s">
        <v>89</v>
      </c>
      <c r="H232" s="23">
        <f t="shared" si="24"/>
        <v>0</v>
      </c>
      <c r="I232" s="24">
        <v>20</v>
      </c>
      <c r="J232" s="23">
        <f t="shared" si="25"/>
        <v>1</v>
      </c>
      <c r="K232" s="24" t="s">
        <v>36</v>
      </c>
      <c r="L232" s="23">
        <f t="shared" si="26"/>
        <v>3</v>
      </c>
      <c r="M232" s="24">
        <v>344</v>
      </c>
      <c r="N232" s="23">
        <f t="shared" si="27"/>
        <v>5</v>
      </c>
    </row>
    <row r="233" spans="1:14" x14ac:dyDescent="0.2">
      <c r="A233" s="37" t="s">
        <v>159</v>
      </c>
      <c r="B233" s="25">
        <f t="shared" si="21"/>
        <v>9</v>
      </c>
      <c r="C233" s="10" t="s">
        <v>49</v>
      </c>
      <c r="D233" s="23">
        <f t="shared" si="22"/>
        <v>0</v>
      </c>
      <c r="E233" s="10" t="s">
        <v>107</v>
      </c>
      <c r="F233" s="23">
        <f t="shared" si="23"/>
        <v>0</v>
      </c>
      <c r="G233" s="10" t="s">
        <v>115</v>
      </c>
      <c r="H233" s="23">
        <f t="shared" si="24"/>
        <v>0</v>
      </c>
      <c r="I233" s="10">
        <v>14</v>
      </c>
      <c r="J233" s="23">
        <f t="shared" si="25"/>
        <v>3</v>
      </c>
      <c r="K233" s="10" t="s">
        <v>36</v>
      </c>
      <c r="L233" s="23">
        <f t="shared" si="26"/>
        <v>3</v>
      </c>
      <c r="M233" s="10">
        <v>320</v>
      </c>
      <c r="N233" s="23">
        <f t="shared" si="27"/>
        <v>3</v>
      </c>
    </row>
    <row r="234" spans="1:14" x14ac:dyDescent="0.2">
      <c r="A234" s="37" t="s">
        <v>618</v>
      </c>
      <c r="B234" s="25">
        <f t="shared" si="21"/>
        <v>9</v>
      </c>
      <c r="C234" s="10" t="s">
        <v>81</v>
      </c>
      <c r="D234" s="23">
        <f t="shared" si="22"/>
        <v>0</v>
      </c>
      <c r="E234" s="10" t="s">
        <v>42</v>
      </c>
      <c r="F234" s="23">
        <f t="shared" si="23"/>
        <v>0</v>
      </c>
      <c r="G234" s="10" t="s">
        <v>89</v>
      </c>
      <c r="H234" s="23">
        <f t="shared" si="24"/>
        <v>0</v>
      </c>
      <c r="I234" s="10">
        <v>20</v>
      </c>
      <c r="J234" s="23">
        <f t="shared" si="25"/>
        <v>1</v>
      </c>
      <c r="K234" s="10" t="s">
        <v>36</v>
      </c>
      <c r="L234" s="23">
        <f t="shared" si="26"/>
        <v>3</v>
      </c>
      <c r="M234" s="10">
        <v>330</v>
      </c>
      <c r="N234" s="23">
        <f t="shared" si="27"/>
        <v>5</v>
      </c>
    </row>
    <row r="235" spans="1:14" x14ac:dyDescent="0.2">
      <c r="A235" s="37" t="s">
        <v>468</v>
      </c>
      <c r="B235" s="25">
        <f t="shared" si="21"/>
        <v>9</v>
      </c>
      <c r="C235" s="10" t="s">
        <v>42</v>
      </c>
      <c r="D235" s="23">
        <f t="shared" si="22"/>
        <v>0</v>
      </c>
      <c r="E235" s="10" t="s">
        <v>49</v>
      </c>
      <c r="F235" s="23">
        <f t="shared" si="23"/>
        <v>0</v>
      </c>
      <c r="G235" s="10" t="s">
        <v>91</v>
      </c>
      <c r="H235" s="23">
        <f t="shared" si="24"/>
        <v>0</v>
      </c>
      <c r="I235" s="10">
        <v>20</v>
      </c>
      <c r="J235" s="23">
        <f t="shared" si="25"/>
        <v>1</v>
      </c>
      <c r="K235" s="10" t="s">
        <v>36</v>
      </c>
      <c r="L235" s="23">
        <f t="shared" si="26"/>
        <v>3</v>
      </c>
      <c r="M235" s="10">
        <v>340</v>
      </c>
      <c r="N235" s="23">
        <f t="shared" si="27"/>
        <v>5</v>
      </c>
    </row>
    <row r="236" spans="1:14" x14ac:dyDescent="0.2">
      <c r="A236" s="37" t="s">
        <v>311</v>
      </c>
      <c r="B236" s="25">
        <f t="shared" si="21"/>
        <v>9</v>
      </c>
      <c r="C236" s="10" t="s">
        <v>81</v>
      </c>
      <c r="D236" s="23">
        <f t="shared" si="22"/>
        <v>0</v>
      </c>
      <c r="E236" s="10" t="s">
        <v>99</v>
      </c>
      <c r="F236" s="23">
        <f t="shared" si="23"/>
        <v>0</v>
      </c>
      <c r="G236" s="10" t="s">
        <v>91</v>
      </c>
      <c r="H236" s="23">
        <f t="shared" si="24"/>
        <v>0</v>
      </c>
      <c r="I236" s="10">
        <v>13</v>
      </c>
      <c r="J236" s="23">
        <f t="shared" si="25"/>
        <v>1</v>
      </c>
      <c r="K236" s="10" t="s">
        <v>36</v>
      </c>
      <c r="L236" s="23">
        <f t="shared" si="26"/>
        <v>3</v>
      </c>
      <c r="M236" s="10">
        <v>340</v>
      </c>
      <c r="N236" s="23">
        <f t="shared" si="27"/>
        <v>5</v>
      </c>
    </row>
    <row r="237" spans="1:14" x14ac:dyDescent="0.2">
      <c r="A237" s="37" t="s">
        <v>225</v>
      </c>
      <c r="B237" s="25">
        <f t="shared" si="21"/>
        <v>8</v>
      </c>
      <c r="C237" s="33" t="s">
        <v>114</v>
      </c>
      <c r="D237" s="23">
        <f t="shared" si="22"/>
        <v>0</v>
      </c>
      <c r="E237" s="24" t="s">
        <v>107</v>
      </c>
      <c r="F237" s="23">
        <f t="shared" si="23"/>
        <v>0</v>
      </c>
      <c r="G237" s="24" t="s">
        <v>89</v>
      </c>
      <c r="H237" s="23">
        <f t="shared" si="24"/>
        <v>0</v>
      </c>
      <c r="I237" s="24">
        <v>16</v>
      </c>
      <c r="J237" s="23">
        <f t="shared" si="25"/>
        <v>5</v>
      </c>
      <c r="K237" s="24" t="s">
        <v>37</v>
      </c>
      <c r="L237" s="23">
        <f t="shared" si="26"/>
        <v>0</v>
      </c>
      <c r="M237" s="24">
        <v>320</v>
      </c>
      <c r="N237" s="23">
        <f t="shared" si="27"/>
        <v>3</v>
      </c>
    </row>
    <row r="238" spans="1:14" x14ac:dyDescent="0.2">
      <c r="A238" s="37" t="s">
        <v>232</v>
      </c>
      <c r="B238" s="25">
        <f t="shared" si="21"/>
        <v>8</v>
      </c>
      <c r="C238" s="33" t="s">
        <v>42</v>
      </c>
      <c r="D238" s="23">
        <f t="shared" si="22"/>
        <v>0</v>
      </c>
      <c r="E238" s="24" t="s">
        <v>81</v>
      </c>
      <c r="F238" s="23">
        <f t="shared" si="23"/>
        <v>5</v>
      </c>
      <c r="G238" s="24" t="s">
        <v>89</v>
      </c>
      <c r="H238" s="23">
        <f t="shared" si="24"/>
        <v>0</v>
      </c>
      <c r="I238" s="24">
        <v>25</v>
      </c>
      <c r="J238" s="23">
        <f t="shared" si="25"/>
        <v>0</v>
      </c>
      <c r="K238" s="24" t="s">
        <v>36</v>
      </c>
      <c r="L238" s="23">
        <f t="shared" si="26"/>
        <v>3</v>
      </c>
      <c r="M238" s="24">
        <v>400</v>
      </c>
      <c r="N238" s="23">
        <f t="shared" si="27"/>
        <v>0</v>
      </c>
    </row>
    <row r="239" spans="1:14" x14ac:dyDescent="0.2">
      <c r="A239" s="37" t="s">
        <v>322</v>
      </c>
      <c r="B239" s="25">
        <f t="shared" si="21"/>
        <v>8</v>
      </c>
      <c r="C239" s="33" t="s">
        <v>42</v>
      </c>
      <c r="D239" s="23">
        <f t="shared" si="22"/>
        <v>0</v>
      </c>
      <c r="E239" s="24" t="s">
        <v>99</v>
      </c>
      <c r="F239" s="23">
        <f t="shared" si="23"/>
        <v>0</v>
      </c>
      <c r="G239" s="24" t="s">
        <v>91</v>
      </c>
      <c r="H239" s="23">
        <f t="shared" si="24"/>
        <v>0</v>
      </c>
      <c r="I239" s="24">
        <v>16</v>
      </c>
      <c r="J239" s="23">
        <f t="shared" si="25"/>
        <v>5</v>
      </c>
      <c r="K239" s="24" t="s">
        <v>37</v>
      </c>
      <c r="L239" s="23">
        <f t="shared" si="26"/>
        <v>0</v>
      </c>
      <c r="M239" s="24">
        <v>322</v>
      </c>
      <c r="N239" s="23">
        <f t="shared" si="27"/>
        <v>3</v>
      </c>
    </row>
    <row r="240" spans="1:14" x14ac:dyDescent="0.2">
      <c r="A240" s="37" t="s">
        <v>184</v>
      </c>
      <c r="B240" s="25">
        <f t="shared" si="21"/>
        <v>8</v>
      </c>
      <c r="C240" s="33" t="s">
        <v>42</v>
      </c>
      <c r="D240" s="23">
        <f t="shared" si="22"/>
        <v>0</v>
      </c>
      <c r="E240" s="24" t="s">
        <v>114</v>
      </c>
      <c r="F240" s="23">
        <f t="shared" si="23"/>
        <v>0</v>
      </c>
      <c r="G240" s="24" t="s">
        <v>91</v>
      </c>
      <c r="H240" s="23">
        <f t="shared" si="24"/>
        <v>0</v>
      </c>
      <c r="I240" s="24">
        <v>18</v>
      </c>
      <c r="J240" s="23">
        <f t="shared" si="25"/>
        <v>3</v>
      </c>
      <c r="K240" s="24" t="s">
        <v>37</v>
      </c>
      <c r="L240" s="23">
        <f t="shared" si="26"/>
        <v>0</v>
      </c>
      <c r="M240" s="24">
        <v>330</v>
      </c>
      <c r="N240" s="23">
        <f t="shared" si="27"/>
        <v>5</v>
      </c>
    </row>
    <row r="241" spans="1:14" x14ac:dyDescent="0.2">
      <c r="A241" s="37" t="s">
        <v>632</v>
      </c>
      <c r="B241" s="25">
        <f t="shared" si="21"/>
        <v>8</v>
      </c>
      <c r="C241" s="33" t="s">
        <v>42</v>
      </c>
      <c r="D241" s="23">
        <f t="shared" si="22"/>
        <v>0</v>
      </c>
      <c r="E241" s="24" t="s">
        <v>107</v>
      </c>
      <c r="F241" s="23">
        <f t="shared" si="23"/>
        <v>0</v>
      </c>
      <c r="G241" s="24" t="s">
        <v>91</v>
      </c>
      <c r="H241" s="23">
        <f t="shared" si="24"/>
        <v>0</v>
      </c>
      <c r="I241" s="24">
        <v>16</v>
      </c>
      <c r="J241" s="23">
        <f t="shared" si="25"/>
        <v>5</v>
      </c>
      <c r="K241" s="24" t="s">
        <v>37</v>
      </c>
      <c r="L241" s="23">
        <f t="shared" si="26"/>
        <v>0</v>
      </c>
      <c r="M241" s="24">
        <v>320</v>
      </c>
      <c r="N241" s="23">
        <f t="shared" si="27"/>
        <v>3</v>
      </c>
    </row>
    <row r="242" spans="1:14" x14ac:dyDescent="0.2">
      <c r="A242" s="37" t="s">
        <v>435</v>
      </c>
      <c r="B242" s="25">
        <f t="shared" si="21"/>
        <v>8</v>
      </c>
      <c r="C242" s="33" t="s">
        <v>42</v>
      </c>
      <c r="D242" s="23">
        <f t="shared" si="22"/>
        <v>0</v>
      </c>
      <c r="E242" s="24" t="s">
        <v>115</v>
      </c>
      <c r="F242" s="23">
        <f t="shared" si="23"/>
        <v>0</v>
      </c>
      <c r="G242" s="24" t="s">
        <v>89</v>
      </c>
      <c r="H242" s="23">
        <f t="shared" si="24"/>
        <v>0</v>
      </c>
      <c r="I242" s="24">
        <v>16</v>
      </c>
      <c r="J242" s="23">
        <f t="shared" si="25"/>
        <v>5</v>
      </c>
      <c r="K242" s="24" t="s">
        <v>37</v>
      </c>
      <c r="L242" s="23">
        <f t="shared" si="26"/>
        <v>0</v>
      </c>
      <c r="M242" s="24">
        <v>322</v>
      </c>
      <c r="N242" s="23">
        <f t="shared" si="27"/>
        <v>3</v>
      </c>
    </row>
    <row r="243" spans="1:14" x14ac:dyDescent="0.2">
      <c r="A243" s="37" t="s">
        <v>620</v>
      </c>
      <c r="B243" s="25">
        <f t="shared" si="21"/>
        <v>8</v>
      </c>
      <c r="C243" s="33" t="s">
        <v>80</v>
      </c>
      <c r="D243" s="23">
        <f t="shared" si="22"/>
        <v>0</v>
      </c>
      <c r="E243" s="24" t="s">
        <v>42</v>
      </c>
      <c r="F243" s="23">
        <f t="shared" si="23"/>
        <v>0</v>
      </c>
      <c r="G243" s="24" t="s">
        <v>89</v>
      </c>
      <c r="H243" s="23">
        <f t="shared" si="24"/>
        <v>0</v>
      </c>
      <c r="I243" s="24">
        <v>15</v>
      </c>
      <c r="J243" s="23">
        <f t="shared" si="25"/>
        <v>3</v>
      </c>
      <c r="K243" s="24" t="s">
        <v>34</v>
      </c>
      <c r="L243" s="23">
        <f t="shared" si="26"/>
        <v>0</v>
      </c>
      <c r="M243" s="24">
        <v>328</v>
      </c>
      <c r="N243" s="23">
        <f t="shared" si="27"/>
        <v>5</v>
      </c>
    </row>
    <row r="244" spans="1:14" x14ac:dyDescent="0.2">
      <c r="A244" s="37" t="s">
        <v>541</v>
      </c>
      <c r="B244" s="25">
        <f t="shared" si="21"/>
        <v>8</v>
      </c>
      <c r="C244" s="33" t="s">
        <v>81</v>
      </c>
      <c r="D244" s="23">
        <f t="shared" si="22"/>
        <v>0</v>
      </c>
      <c r="E244" s="24" t="s">
        <v>49</v>
      </c>
      <c r="F244" s="23">
        <f t="shared" si="23"/>
        <v>0</v>
      </c>
      <c r="G244" s="24" t="s">
        <v>91</v>
      </c>
      <c r="H244" s="23">
        <f t="shared" si="24"/>
        <v>0</v>
      </c>
      <c r="I244" s="24">
        <v>18</v>
      </c>
      <c r="J244" s="23">
        <f t="shared" si="25"/>
        <v>3</v>
      </c>
      <c r="K244" s="24" t="s">
        <v>37</v>
      </c>
      <c r="L244" s="23">
        <f t="shared" si="26"/>
        <v>0</v>
      </c>
      <c r="M244" s="24">
        <v>345</v>
      </c>
      <c r="N244" s="23">
        <f t="shared" si="27"/>
        <v>5</v>
      </c>
    </row>
    <row r="245" spans="1:14" x14ac:dyDescent="0.2">
      <c r="A245" s="37" t="s">
        <v>353</v>
      </c>
      <c r="B245" s="25">
        <f t="shared" si="21"/>
        <v>8</v>
      </c>
      <c r="C245" s="33" t="s">
        <v>42</v>
      </c>
      <c r="D245" s="23">
        <f t="shared" si="22"/>
        <v>0</v>
      </c>
      <c r="E245" s="24" t="s">
        <v>107</v>
      </c>
      <c r="F245" s="23">
        <f t="shared" si="23"/>
        <v>0</v>
      </c>
      <c r="G245" s="24" t="s">
        <v>89</v>
      </c>
      <c r="H245" s="23">
        <f t="shared" si="24"/>
        <v>0</v>
      </c>
      <c r="I245" s="24">
        <v>16</v>
      </c>
      <c r="J245" s="23">
        <f t="shared" si="25"/>
        <v>5</v>
      </c>
      <c r="K245" s="24" t="s">
        <v>37</v>
      </c>
      <c r="L245" s="23">
        <f t="shared" si="26"/>
        <v>0</v>
      </c>
      <c r="M245" s="24">
        <v>325</v>
      </c>
      <c r="N245" s="23">
        <f t="shared" si="27"/>
        <v>3</v>
      </c>
    </row>
    <row r="246" spans="1:14" x14ac:dyDescent="0.2">
      <c r="A246" s="37" t="s">
        <v>469</v>
      </c>
      <c r="B246" s="25">
        <f t="shared" si="21"/>
        <v>8</v>
      </c>
      <c r="C246" s="33" t="s">
        <v>81</v>
      </c>
      <c r="D246" s="23">
        <f t="shared" si="22"/>
        <v>0</v>
      </c>
      <c r="E246" s="24" t="s">
        <v>42</v>
      </c>
      <c r="F246" s="23">
        <f t="shared" si="23"/>
        <v>0</v>
      </c>
      <c r="G246" s="24" t="s">
        <v>114</v>
      </c>
      <c r="H246" s="23">
        <f t="shared" si="24"/>
        <v>0</v>
      </c>
      <c r="I246" s="24">
        <v>23</v>
      </c>
      <c r="J246" s="23">
        <f t="shared" si="25"/>
        <v>0</v>
      </c>
      <c r="K246" s="24" t="s">
        <v>36</v>
      </c>
      <c r="L246" s="23">
        <f t="shared" si="26"/>
        <v>3</v>
      </c>
      <c r="M246" s="24">
        <v>346</v>
      </c>
      <c r="N246" s="23">
        <f t="shared" si="27"/>
        <v>5</v>
      </c>
    </row>
    <row r="247" spans="1:14" x14ac:dyDescent="0.2">
      <c r="A247" s="37" t="s">
        <v>667</v>
      </c>
      <c r="B247" s="25">
        <f t="shared" si="21"/>
        <v>8</v>
      </c>
      <c r="C247" s="33" t="s">
        <v>114</v>
      </c>
      <c r="D247" s="23">
        <f t="shared" si="22"/>
        <v>0</v>
      </c>
      <c r="E247" s="24" t="s">
        <v>42</v>
      </c>
      <c r="F247" s="23">
        <f t="shared" si="23"/>
        <v>0</v>
      </c>
      <c r="G247" s="24" t="s">
        <v>60</v>
      </c>
      <c r="H247" s="23">
        <f t="shared" si="24"/>
        <v>0</v>
      </c>
      <c r="I247" s="24">
        <v>16</v>
      </c>
      <c r="J247" s="23">
        <f t="shared" si="25"/>
        <v>5</v>
      </c>
      <c r="K247" s="24" t="s">
        <v>37</v>
      </c>
      <c r="L247" s="23">
        <f t="shared" si="26"/>
        <v>0</v>
      </c>
      <c r="M247" s="24">
        <v>321</v>
      </c>
      <c r="N247" s="23">
        <f t="shared" si="27"/>
        <v>3</v>
      </c>
    </row>
    <row r="248" spans="1:14" x14ac:dyDescent="0.2">
      <c r="A248" s="37" t="s">
        <v>199</v>
      </c>
      <c r="B248" s="25">
        <f t="shared" si="21"/>
        <v>8</v>
      </c>
      <c r="C248" s="10" t="s">
        <v>114</v>
      </c>
      <c r="D248" s="23">
        <f t="shared" si="22"/>
        <v>0</v>
      </c>
      <c r="E248" s="10" t="s">
        <v>49</v>
      </c>
      <c r="F248" s="23">
        <f t="shared" si="23"/>
        <v>0</v>
      </c>
      <c r="G248" s="10" t="s">
        <v>99</v>
      </c>
      <c r="H248" s="23">
        <f t="shared" si="24"/>
        <v>0</v>
      </c>
      <c r="I248" s="10">
        <v>17</v>
      </c>
      <c r="J248" s="23">
        <f t="shared" si="25"/>
        <v>3</v>
      </c>
      <c r="K248" s="10" t="s">
        <v>34</v>
      </c>
      <c r="L248" s="23">
        <f t="shared" si="26"/>
        <v>0</v>
      </c>
      <c r="M248" s="10">
        <v>340</v>
      </c>
      <c r="N248" s="23">
        <f t="shared" si="27"/>
        <v>5</v>
      </c>
    </row>
    <row r="249" spans="1:14" x14ac:dyDescent="0.2">
      <c r="A249" s="37" t="s">
        <v>231</v>
      </c>
      <c r="B249" s="25">
        <f t="shared" si="21"/>
        <v>7</v>
      </c>
      <c r="C249" s="33" t="s">
        <v>42</v>
      </c>
      <c r="D249" s="23">
        <f t="shared" si="22"/>
        <v>0</v>
      </c>
      <c r="E249" s="24" t="s">
        <v>49</v>
      </c>
      <c r="F249" s="23">
        <f t="shared" si="23"/>
        <v>0</v>
      </c>
      <c r="G249" s="24" t="s">
        <v>91</v>
      </c>
      <c r="H249" s="23">
        <f t="shared" si="24"/>
        <v>0</v>
      </c>
      <c r="I249" s="24">
        <v>20</v>
      </c>
      <c r="J249" s="23">
        <f t="shared" si="25"/>
        <v>1</v>
      </c>
      <c r="K249" s="24" t="s">
        <v>36</v>
      </c>
      <c r="L249" s="23">
        <f t="shared" si="26"/>
        <v>3</v>
      </c>
      <c r="M249" s="24">
        <v>352</v>
      </c>
      <c r="N249" s="23">
        <f t="shared" si="27"/>
        <v>3</v>
      </c>
    </row>
    <row r="250" spans="1:14" x14ac:dyDescent="0.2">
      <c r="A250" s="37" t="s">
        <v>189</v>
      </c>
      <c r="B250" s="25">
        <f t="shared" si="21"/>
        <v>7</v>
      </c>
      <c r="C250" s="33" t="s">
        <v>91</v>
      </c>
      <c r="D250" s="23">
        <f t="shared" si="22"/>
        <v>0</v>
      </c>
      <c r="E250" s="24" t="s">
        <v>107</v>
      </c>
      <c r="F250" s="23">
        <f t="shared" si="23"/>
        <v>0</v>
      </c>
      <c r="G250" s="24" t="s">
        <v>42</v>
      </c>
      <c r="H250" s="23">
        <f t="shared" si="24"/>
        <v>0</v>
      </c>
      <c r="I250" s="24">
        <v>12</v>
      </c>
      <c r="J250" s="23">
        <f t="shared" si="25"/>
        <v>1</v>
      </c>
      <c r="K250" s="24" t="s">
        <v>36</v>
      </c>
      <c r="L250" s="23">
        <f t="shared" si="26"/>
        <v>3</v>
      </c>
      <c r="M250" s="24">
        <v>325</v>
      </c>
      <c r="N250" s="23">
        <f t="shared" si="27"/>
        <v>3</v>
      </c>
    </row>
    <row r="251" spans="1:14" x14ac:dyDescent="0.2">
      <c r="A251" s="37" t="s">
        <v>498</v>
      </c>
      <c r="B251" s="25">
        <f t="shared" si="21"/>
        <v>7</v>
      </c>
      <c r="C251" s="33" t="s">
        <v>81</v>
      </c>
      <c r="D251" s="23">
        <f t="shared" si="22"/>
        <v>0</v>
      </c>
      <c r="E251" s="24" t="s">
        <v>60</v>
      </c>
      <c r="F251" s="23">
        <f t="shared" si="23"/>
        <v>0</v>
      </c>
      <c r="G251" s="24" t="s">
        <v>42</v>
      </c>
      <c r="H251" s="23">
        <f t="shared" si="24"/>
        <v>0</v>
      </c>
      <c r="I251" s="24">
        <v>18</v>
      </c>
      <c r="J251" s="23">
        <f t="shared" si="25"/>
        <v>3</v>
      </c>
      <c r="K251" s="24" t="s">
        <v>36</v>
      </c>
      <c r="L251" s="23">
        <f t="shared" si="26"/>
        <v>3</v>
      </c>
      <c r="M251" s="24">
        <v>369</v>
      </c>
      <c r="N251" s="23">
        <f t="shared" si="27"/>
        <v>1</v>
      </c>
    </row>
    <row r="252" spans="1:14" x14ac:dyDescent="0.2">
      <c r="A252" s="37" t="s">
        <v>182</v>
      </c>
      <c r="B252" s="25">
        <f t="shared" si="21"/>
        <v>7</v>
      </c>
      <c r="C252" s="33" t="s">
        <v>49</v>
      </c>
      <c r="D252" s="23">
        <f t="shared" si="22"/>
        <v>0</v>
      </c>
      <c r="E252" s="24" t="s">
        <v>99</v>
      </c>
      <c r="F252" s="23">
        <f t="shared" si="23"/>
        <v>0</v>
      </c>
      <c r="G252" s="24" t="s">
        <v>91</v>
      </c>
      <c r="H252" s="23">
        <f t="shared" si="24"/>
        <v>0</v>
      </c>
      <c r="I252" s="24">
        <v>15</v>
      </c>
      <c r="J252" s="23">
        <f t="shared" si="25"/>
        <v>3</v>
      </c>
      <c r="K252" s="24" t="s">
        <v>36</v>
      </c>
      <c r="L252" s="23">
        <f t="shared" si="26"/>
        <v>3</v>
      </c>
      <c r="M252" s="24">
        <v>307</v>
      </c>
      <c r="N252" s="23">
        <f t="shared" si="27"/>
        <v>1</v>
      </c>
    </row>
    <row r="253" spans="1:14" x14ac:dyDescent="0.2">
      <c r="A253" s="37" t="s">
        <v>196</v>
      </c>
      <c r="B253" s="25">
        <f t="shared" si="21"/>
        <v>7</v>
      </c>
      <c r="C253" s="33" t="s">
        <v>107</v>
      </c>
      <c r="D253" s="23">
        <f t="shared" si="22"/>
        <v>0</v>
      </c>
      <c r="E253" s="24" t="s">
        <v>49</v>
      </c>
      <c r="F253" s="23">
        <f t="shared" si="23"/>
        <v>0</v>
      </c>
      <c r="G253" s="24" t="s">
        <v>60</v>
      </c>
      <c r="H253" s="23">
        <f t="shared" si="24"/>
        <v>0</v>
      </c>
      <c r="I253" s="24">
        <v>19</v>
      </c>
      <c r="J253" s="23">
        <f t="shared" si="25"/>
        <v>1</v>
      </c>
      <c r="K253" s="24" t="s">
        <v>36</v>
      </c>
      <c r="L253" s="23">
        <f t="shared" si="26"/>
        <v>3</v>
      </c>
      <c r="M253" s="24">
        <v>320</v>
      </c>
      <c r="N253" s="23">
        <f t="shared" si="27"/>
        <v>3</v>
      </c>
    </row>
    <row r="254" spans="1:14" x14ac:dyDescent="0.2">
      <c r="A254" s="37" t="s">
        <v>270</v>
      </c>
      <c r="B254" s="25">
        <f t="shared" si="21"/>
        <v>7</v>
      </c>
      <c r="C254" s="33" t="s">
        <v>114</v>
      </c>
      <c r="D254" s="23">
        <f t="shared" si="22"/>
        <v>0</v>
      </c>
      <c r="E254" s="24" t="s">
        <v>115</v>
      </c>
      <c r="F254" s="23">
        <f t="shared" si="23"/>
        <v>0</v>
      </c>
      <c r="G254" s="24" t="s">
        <v>80</v>
      </c>
      <c r="H254" s="23">
        <f t="shared" si="24"/>
        <v>5</v>
      </c>
      <c r="I254" s="24">
        <v>13</v>
      </c>
      <c r="J254" s="23">
        <f t="shared" si="25"/>
        <v>1</v>
      </c>
      <c r="K254" s="24" t="s">
        <v>37</v>
      </c>
      <c r="L254" s="23">
        <f t="shared" si="26"/>
        <v>0</v>
      </c>
      <c r="M254" s="24">
        <v>295</v>
      </c>
      <c r="N254" s="23">
        <f t="shared" si="27"/>
        <v>1</v>
      </c>
    </row>
    <row r="255" spans="1:14" x14ac:dyDescent="0.2">
      <c r="A255" s="37" t="s">
        <v>352</v>
      </c>
      <c r="B255" s="25">
        <f t="shared" si="21"/>
        <v>7</v>
      </c>
      <c r="C255" s="33" t="s">
        <v>107</v>
      </c>
      <c r="D255" s="23">
        <f t="shared" si="22"/>
        <v>0</v>
      </c>
      <c r="E255" s="24" t="s">
        <v>49</v>
      </c>
      <c r="F255" s="23">
        <f t="shared" si="23"/>
        <v>0</v>
      </c>
      <c r="G255" s="24" t="s">
        <v>114</v>
      </c>
      <c r="H255" s="23">
        <f t="shared" si="24"/>
        <v>0</v>
      </c>
      <c r="I255" s="24">
        <v>21</v>
      </c>
      <c r="J255" s="23">
        <f t="shared" si="25"/>
        <v>1</v>
      </c>
      <c r="K255" s="24" t="s">
        <v>36</v>
      </c>
      <c r="L255" s="23">
        <f t="shared" si="26"/>
        <v>3</v>
      </c>
      <c r="M255" s="24">
        <v>347</v>
      </c>
      <c r="N255" s="23">
        <f t="shared" si="27"/>
        <v>3</v>
      </c>
    </row>
    <row r="256" spans="1:14" x14ac:dyDescent="0.2">
      <c r="A256" s="37" t="s">
        <v>424</v>
      </c>
      <c r="B256" s="25">
        <f t="shared" si="21"/>
        <v>7</v>
      </c>
      <c r="C256" s="33" t="s">
        <v>42</v>
      </c>
      <c r="D256" s="23">
        <f t="shared" si="22"/>
        <v>0</v>
      </c>
      <c r="E256" s="24" t="s">
        <v>115</v>
      </c>
      <c r="F256" s="23">
        <f t="shared" si="23"/>
        <v>0</v>
      </c>
      <c r="G256" s="24" t="s">
        <v>60</v>
      </c>
      <c r="H256" s="23">
        <f t="shared" si="24"/>
        <v>0</v>
      </c>
      <c r="I256" s="24">
        <v>19</v>
      </c>
      <c r="J256" s="23">
        <f t="shared" si="25"/>
        <v>1</v>
      </c>
      <c r="K256" s="24" t="s">
        <v>36</v>
      </c>
      <c r="L256" s="23">
        <f t="shared" si="26"/>
        <v>3</v>
      </c>
      <c r="M256" s="24">
        <v>360</v>
      </c>
      <c r="N256" s="23">
        <f t="shared" si="27"/>
        <v>3</v>
      </c>
    </row>
    <row r="257" spans="1:14" x14ac:dyDescent="0.2">
      <c r="A257" s="37" t="s">
        <v>290</v>
      </c>
      <c r="B257" s="25">
        <f t="shared" si="21"/>
        <v>7</v>
      </c>
      <c r="C257" s="33" t="s">
        <v>42</v>
      </c>
      <c r="D257" s="23">
        <f t="shared" si="22"/>
        <v>0</v>
      </c>
      <c r="E257" s="24" t="s">
        <v>49</v>
      </c>
      <c r="F257" s="23">
        <f t="shared" si="23"/>
        <v>0</v>
      </c>
      <c r="G257" s="24" t="s">
        <v>114</v>
      </c>
      <c r="H257" s="23">
        <f t="shared" si="24"/>
        <v>0</v>
      </c>
      <c r="I257" s="24">
        <v>15</v>
      </c>
      <c r="J257" s="23">
        <f t="shared" si="25"/>
        <v>3</v>
      </c>
      <c r="K257" s="24" t="s">
        <v>36</v>
      </c>
      <c r="L257" s="23">
        <f t="shared" si="26"/>
        <v>3</v>
      </c>
      <c r="M257" s="24">
        <v>299</v>
      </c>
      <c r="N257" s="23">
        <f t="shared" si="27"/>
        <v>1</v>
      </c>
    </row>
    <row r="258" spans="1:14" x14ac:dyDescent="0.2">
      <c r="A258" s="37" t="s">
        <v>448</v>
      </c>
      <c r="B258" s="25">
        <f t="shared" si="21"/>
        <v>7</v>
      </c>
      <c r="C258" s="33" t="s">
        <v>49</v>
      </c>
      <c r="D258" s="23">
        <f t="shared" si="22"/>
        <v>0</v>
      </c>
      <c r="E258" s="24" t="s">
        <v>99</v>
      </c>
      <c r="F258" s="23">
        <f t="shared" si="23"/>
        <v>0</v>
      </c>
      <c r="G258" s="24" t="s">
        <v>91</v>
      </c>
      <c r="H258" s="23">
        <f t="shared" si="24"/>
        <v>0</v>
      </c>
      <c r="I258" s="24">
        <v>12</v>
      </c>
      <c r="J258" s="23">
        <f t="shared" si="25"/>
        <v>1</v>
      </c>
      <c r="K258" s="24" t="s">
        <v>36</v>
      </c>
      <c r="L258" s="23">
        <f t="shared" si="26"/>
        <v>3</v>
      </c>
      <c r="M258" s="24">
        <v>325</v>
      </c>
      <c r="N258" s="23">
        <f t="shared" si="27"/>
        <v>3</v>
      </c>
    </row>
    <row r="259" spans="1:14" x14ac:dyDescent="0.2">
      <c r="A259" s="37" t="s">
        <v>449</v>
      </c>
      <c r="B259" s="25">
        <f t="shared" si="21"/>
        <v>7</v>
      </c>
      <c r="C259" s="33" t="s">
        <v>114</v>
      </c>
      <c r="D259" s="23">
        <f t="shared" si="22"/>
        <v>0</v>
      </c>
      <c r="E259" s="24" t="s">
        <v>115</v>
      </c>
      <c r="F259" s="23">
        <f t="shared" si="23"/>
        <v>0</v>
      </c>
      <c r="G259" s="24" t="s">
        <v>89</v>
      </c>
      <c r="H259" s="23">
        <f t="shared" si="24"/>
        <v>0</v>
      </c>
      <c r="I259" s="24">
        <v>17</v>
      </c>
      <c r="J259" s="23">
        <f t="shared" si="25"/>
        <v>3</v>
      </c>
      <c r="K259" s="24" t="s">
        <v>36</v>
      </c>
      <c r="L259" s="23">
        <f t="shared" si="26"/>
        <v>3</v>
      </c>
      <c r="M259" s="24">
        <v>305</v>
      </c>
      <c r="N259" s="23">
        <f t="shared" si="27"/>
        <v>1</v>
      </c>
    </row>
    <row r="260" spans="1:14" x14ac:dyDescent="0.2">
      <c r="A260" s="37" t="s">
        <v>405</v>
      </c>
      <c r="B260" s="25">
        <f t="shared" si="21"/>
        <v>7</v>
      </c>
      <c r="C260" s="33" t="s">
        <v>42</v>
      </c>
      <c r="D260" s="23">
        <f t="shared" si="22"/>
        <v>0</v>
      </c>
      <c r="E260" s="24" t="s">
        <v>49</v>
      </c>
      <c r="F260" s="23">
        <f t="shared" si="23"/>
        <v>0</v>
      </c>
      <c r="G260" s="24" t="s">
        <v>91</v>
      </c>
      <c r="H260" s="23">
        <f t="shared" si="24"/>
        <v>0</v>
      </c>
      <c r="I260" s="24">
        <v>17</v>
      </c>
      <c r="J260" s="23">
        <f t="shared" si="25"/>
        <v>3</v>
      </c>
      <c r="K260" s="24" t="s">
        <v>36</v>
      </c>
      <c r="L260" s="23">
        <f t="shared" si="26"/>
        <v>3</v>
      </c>
      <c r="M260" s="24">
        <v>295</v>
      </c>
      <c r="N260" s="23">
        <f t="shared" si="27"/>
        <v>1</v>
      </c>
    </row>
    <row r="261" spans="1:14" x14ac:dyDescent="0.2">
      <c r="A261" s="37" t="s">
        <v>240</v>
      </c>
      <c r="B261" s="25">
        <f t="shared" ref="B261:B315" si="28">D261+F261+H261+J261+L261+N261</f>
        <v>7</v>
      </c>
      <c r="C261" s="33" t="s">
        <v>42</v>
      </c>
      <c r="D261" s="23">
        <f t="shared" ref="D261:D315" si="29">IF(C261=C$3, 5,) + IF(AND(C261=E$3, E261=C$3), 2.5, 0)</f>
        <v>0</v>
      </c>
      <c r="E261" s="24" t="s">
        <v>49</v>
      </c>
      <c r="F261" s="23">
        <f t="shared" ref="F261:F315" si="30">IF(E261=E$3,5, 0) + IF(AND(E261=C$3, C261=E$3), 2.5, 0)</f>
        <v>0</v>
      </c>
      <c r="G261" s="24" t="s">
        <v>89</v>
      </c>
      <c r="H261" s="23">
        <f t="shared" ref="H261:H315" si="31">IF(G261=G$3, 5, 0)</f>
        <v>0</v>
      </c>
      <c r="I261" s="24">
        <v>13</v>
      </c>
      <c r="J261" s="23">
        <f t="shared" ref="J261:J315" si="32">IF(I261=I$3, 5, 0) + IF(AND(I261&gt;=(I$3-2), I261&lt;=(I$3+2), I261&lt;&gt;I$3), 3, 0) + IF(AND(I261&gt;=(I$3-5), I261&lt;(I$3-2)), 1, 0) + IF(AND(I261&gt;(I$3+2), I261&lt;=(I$3+5)), 1, 0)</f>
        <v>1</v>
      </c>
      <c r="K261" s="24" t="s">
        <v>36</v>
      </c>
      <c r="L261" s="23">
        <f t="shared" ref="L261:L315" si="33">IF(K261=K$3, 3, 0)</f>
        <v>3</v>
      </c>
      <c r="M261" s="24">
        <v>320</v>
      </c>
      <c r="N261" s="23">
        <f t="shared" ref="N261:N315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37" t="s">
        <v>361</v>
      </c>
      <c r="B262" s="25">
        <f t="shared" si="28"/>
        <v>7</v>
      </c>
      <c r="C262" s="33" t="s">
        <v>81</v>
      </c>
      <c r="D262" s="23">
        <f t="shared" si="29"/>
        <v>0</v>
      </c>
      <c r="E262" s="24" t="s">
        <v>42</v>
      </c>
      <c r="F262" s="23">
        <f t="shared" si="30"/>
        <v>0</v>
      </c>
      <c r="G262" s="24" t="s">
        <v>49</v>
      </c>
      <c r="H262" s="23">
        <f t="shared" si="31"/>
        <v>0</v>
      </c>
      <c r="I262" s="24">
        <v>12</v>
      </c>
      <c r="J262" s="23">
        <f t="shared" si="32"/>
        <v>1</v>
      </c>
      <c r="K262" s="24" t="s">
        <v>36</v>
      </c>
      <c r="L262" s="23">
        <f t="shared" si="33"/>
        <v>3</v>
      </c>
      <c r="M262" s="24">
        <v>325</v>
      </c>
      <c r="N262" s="23">
        <f t="shared" si="34"/>
        <v>3</v>
      </c>
    </row>
    <row r="263" spans="1:14" x14ac:dyDescent="0.2">
      <c r="A263" s="37" t="s">
        <v>432</v>
      </c>
      <c r="B263" s="25">
        <f t="shared" si="28"/>
        <v>7</v>
      </c>
      <c r="C263" s="33" t="s">
        <v>42</v>
      </c>
      <c r="D263" s="23">
        <f t="shared" si="29"/>
        <v>0</v>
      </c>
      <c r="E263" s="24" t="s">
        <v>114</v>
      </c>
      <c r="F263" s="23">
        <f t="shared" si="30"/>
        <v>0</v>
      </c>
      <c r="G263" s="24" t="s">
        <v>60</v>
      </c>
      <c r="H263" s="23">
        <f t="shared" si="31"/>
        <v>0</v>
      </c>
      <c r="I263" s="24">
        <v>17</v>
      </c>
      <c r="J263" s="23">
        <f t="shared" si="32"/>
        <v>3</v>
      </c>
      <c r="K263" s="24" t="s">
        <v>36</v>
      </c>
      <c r="L263" s="23">
        <f t="shared" si="33"/>
        <v>3</v>
      </c>
      <c r="M263" s="24">
        <v>307</v>
      </c>
      <c r="N263" s="23">
        <f t="shared" si="34"/>
        <v>1</v>
      </c>
    </row>
    <row r="264" spans="1:14" x14ac:dyDescent="0.2">
      <c r="A264" s="37" t="s">
        <v>197</v>
      </c>
      <c r="B264" s="25">
        <f t="shared" si="28"/>
        <v>7</v>
      </c>
      <c r="C264" s="33" t="s">
        <v>107</v>
      </c>
      <c r="D264" s="23">
        <f t="shared" si="29"/>
        <v>0</v>
      </c>
      <c r="E264" s="24" t="s">
        <v>99</v>
      </c>
      <c r="F264" s="23">
        <f t="shared" si="30"/>
        <v>0</v>
      </c>
      <c r="G264" s="24" t="s">
        <v>114</v>
      </c>
      <c r="H264" s="23">
        <f t="shared" si="31"/>
        <v>0</v>
      </c>
      <c r="I264" s="24">
        <v>14</v>
      </c>
      <c r="J264" s="23">
        <f t="shared" si="32"/>
        <v>3</v>
      </c>
      <c r="K264" s="24" t="s">
        <v>36</v>
      </c>
      <c r="L264" s="23">
        <f t="shared" si="33"/>
        <v>3</v>
      </c>
      <c r="M264" s="24">
        <v>295</v>
      </c>
      <c r="N264" s="23">
        <f t="shared" si="34"/>
        <v>1</v>
      </c>
    </row>
    <row r="265" spans="1:14" x14ac:dyDescent="0.2">
      <c r="A265" s="37" t="s">
        <v>634</v>
      </c>
      <c r="B265" s="25">
        <f t="shared" si="28"/>
        <v>7</v>
      </c>
      <c r="C265" s="10" t="s">
        <v>107</v>
      </c>
      <c r="D265" s="23">
        <f t="shared" si="29"/>
        <v>0</v>
      </c>
      <c r="E265" s="10" t="s">
        <v>91</v>
      </c>
      <c r="F265" s="23">
        <f t="shared" si="30"/>
        <v>0</v>
      </c>
      <c r="G265" s="10" t="s">
        <v>80</v>
      </c>
      <c r="H265" s="23">
        <f t="shared" si="31"/>
        <v>5</v>
      </c>
      <c r="I265" s="10">
        <v>12</v>
      </c>
      <c r="J265" s="23">
        <f t="shared" si="32"/>
        <v>1</v>
      </c>
      <c r="K265" s="10" t="s">
        <v>37</v>
      </c>
      <c r="L265" s="23">
        <f t="shared" si="33"/>
        <v>0</v>
      </c>
      <c r="M265" s="10">
        <v>370</v>
      </c>
      <c r="N265" s="23">
        <f t="shared" si="34"/>
        <v>1</v>
      </c>
    </row>
    <row r="266" spans="1:14" x14ac:dyDescent="0.2">
      <c r="A266" s="37" t="s">
        <v>405</v>
      </c>
      <c r="B266" s="25">
        <f t="shared" si="28"/>
        <v>7</v>
      </c>
      <c r="C266" s="10" t="s">
        <v>42</v>
      </c>
      <c r="D266" s="23">
        <f t="shared" si="29"/>
        <v>0</v>
      </c>
      <c r="E266" s="10" t="s">
        <v>80</v>
      </c>
      <c r="F266" s="23">
        <f t="shared" si="30"/>
        <v>0</v>
      </c>
      <c r="G266" s="10" t="s">
        <v>91</v>
      </c>
      <c r="H266" s="23">
        <f t="shared" si="31"/>
        <v>0</v>
      </c>
      <c r="I266" s="10">
        <v>17</v>
      </c>
      <c r="J266" s="23">
        <f t="shared" si="32"/>
        <v>3</v>
      </c>
      <c r="K266" s="10" t="s">
        <v>36</v>
      </c>
      <c r="L266" s="23">
        <f t="shared" si="33"/>
        <v>3</v>
      </c>
      <c r="M266" s="10">
        <v>295</v>
      </c>
      <c r="N266" s="23">
        <f t="shared" si="34"/>
        <v>1</v>
      </c>
    </row>
    <row r="267" spans="1:14" x14ac:dyDescent="0.2">
      <c r="A267" s="37" t="s">
        <v>221</v>
      </c>
      <c r="B267" s="25">
        <f t="shared" si="28"/>
        <v>6</v>
      </c>
      <c r="C267" s="33" t="s">
        <v>81</v>
      </c>
      <c r="D267" s="23">
        <f t="shared" si="29"/>
        <v>0</v>
      </c>
      <c r="E267" s="24" t="s">
        <v>42</v>
      </c>
      <c r="F267" s="23">
        <f t="shared" si="30"/>
        <v>0</v>
      </c>
      <c r="G267" s="24" t="s">
        <v>89</v>
      </c>
      <c r="H267" s="23">
        <f t="shared" si="31"/>
        <v>0</v>
      </c>
      <c r="I267" s="24">
        <v>15</v>
      </c>
      <c r="J267" s="23">
        <f t="shared" si="32"/>
        <v>3</v>
      </c>
      <c r="K267" s="24" t="s">
        <v>34</v>
      </c>
      <c r="L267" s="23">
        <f t="shared" si="33"/>
        <v>0</v>
      </c>
      <c r="M267" s="24">
        <v>325</v>
      </c>
      <c r="N267" s="23">
        <f t="shared" si="34"/>
        <v>3</v>
      </c>
    </row>
    <row r="268" spans="1:14" x14ac:dyDescent="0.2">
      <c r="A268" s="37" t="s">
        <v>323</v>
      </c>
      <c r="B268" s="25">
        <f t="shared" si="28"/>
        <v>6</v>
      </c>
      <c r="C268" s="33" t="s">
        <v>42</v>
      </c>
      <c r="D268" s="23">
        <f t="shared" si="29"/>
        <v>0</v>
      </c>
      <c r="E268" s="24" t="s">
        <v>49</v>
      </c>
      <c r="F268" s="23">
        <f t="shared" si="30"/>
        <v>0</v>
      </c>
      <c r="G268" s="24" t="s">
        <v>91</v>
      </c>
      <c r="H268" s="23">
        <f t="shared" si="31"/>
        <v>0</v>
      </c>
      <c r="I268" s="24">
        <v>19</v>
      </c>
      <c r="J268" s="23">
        <f t="shared" si="32"/>
        <v>1</v>
      </c>
      <c r="K268" s="24" t="s">
        <v>37</v>
      </c>
      <c r="L268" s="23">
        <f t="shared" si="33"/>
        <v>0</v>
      </c>
      <c r="M268" s="24">
        <v>327</v>
      </c>
      <c r="N268" s="23">
        <f t="shared" si="34"/>
        <v>5</v>
      </c>
    </row>
    <row r="269" spans="1:14" x14ac:dyDescent="0.2">
      <c r="A269" s="37" t="s">
        <v>692</v>
      </c>
      <c r="B269" s="25">
        <f t="shared" si="28"/>
        <v>6</v>
      </c>
      <c r="C269" s="33" t="s">
        <v>42</v>
      </c>
      <c r="D269" s="23">
        <f t="shared" si="29"/>
        <v>0</v>
      </c>
      <c r="E269" s="24" t="s">
        <v>114</v>
      </c>
      <c r="F269" s="23">
        <f t="shared" si="30"/>
        <v>0</v>
      </c>
      <c r="G269" s="24" t="s">
        <v>60</v>
      </c>
      <c r="H269" s="23">
        <f t="shared" si="31"/>
        <v>0</v>
      </c>
      <c r="I269" s="24">
        <v>20</v>
      </c>
      <c r="J269" s="23">
        <f t="shared" si="32"/>
        <v>1</v>
      </c>
      <c r="K269" s="24" t="s">
        <v>37</v>
      </c>
      <c r="L269" s="23">
        <f t="shared" si="33"/>
        <v>0</v>
      </c>
      <c r="M269" s="24">
        <v>330</v>
      </c>
      <c r="N269" s="23">
        <f t="shared" si="34"/>
        <v>5</v>
      </c>
    </row>
    <row r="270" spans="1:14" x14ac:dyDescent="0.2">
      <c r="A270" s="37" t="s">
        <v>220</v>
      </c>
      <c r="B270" s="25">
        <f t="shared" si="28"/>
        <v>6</v>
      </c>
      <c r="C270" s="33" t="s">
        <v>49</v>
      </c>
      <c r="D270" s="23">
        <f t="shared" si="29"/>
        <v>0</v>
      </c>
      <c r="E270" s="24" t="s">
        <v>42</v>
      </c>
      <c r="F270" s="23">
        <f t="shared" si="30"/>
        <v>0</v>
      </c>
      <c r="G270" s="24" t="s">
        <v>60</v>
      </c>
      <c r="H270" s="23">
        <f t="shared" si="31"/>
        <v>0</v>
      </c>
      <c r="I270" s="24">
        <v>23</v>
      </c>
      <c r="J270" s="23">
        <f t="shared" si="32"/>
        <v>0</v>
      </c>
      <c r="K270" s="24" t="s">
        <v>36</v>
      </c>
      <c r="L270" s="23">
        <f t="shared" si="33"/>
        <v>3</v>
      </c>
      <c r="M270" s="24">
        <v>360</v>
      </c>
      <c r="N270" s="23">
        <f t="shared" si="34"/>
        <v>3</v>
      </c>
    </row>
    <row r="271" spans="1:14" x14ac:dyDescent="0.2">
      <c r="A271" s="37" t="s">
        <v>179</v>
      </c>
      <c r="B271" s="25">
        <f t="shared" si="28"/>
        <v>6</v>
      </c>
      <c r="C271" s="33" t="s">
        <v>42</v>
      </c>
      <c r="D271" s="23">
        <f t="shared" si="29"/>
        <v>0</v>
      </c>
      <c r="E271" s="24" t="s">
        <v>115</v>
      </c>
      <c r="F271" s="23">
        <f t="shared" si="30"/>
        <v>0</v>
      </c>
      <c r="G271" s="24" t="s">
        <v>91</v>
      </c>
      <c r="H271" s="23">
        <f t="shared" si="31"/>
        <v>0</v>
      </c>
      <c r="I271" s="24">
        <v>22</v>
      </c>
      <c r="J271" s="23">
        <f t="shared" si="32"/>
        <v>0</v>
      </c>
      <c r="K271" s="24" t="s">
        <v>36</v>
      </c>
      <c r="L271" s="23">
        <f t="shared" si="33"/>
        <v>3</v>
      </c>
      <c r="M271" s="24">
        <v>315</v>
      </c>
      <c r="N271" s="23">
        <f t="shared" si="34"/>
        <v>3</v>
      </c>
    </row>
    <row r="272" spans="1:14" x14ac:dyDescent="0.2">
      <c r="A272" s="37" t="s">
        <v>222</v>
      </c>
      <c r="B272" s="25">
        <f t="shared" si="28"/>
        <v>6</v>
      </c>
      <c r="C272" s="33" t="s">
        <v>42</v>
      </c>
      <c r="D272" s="23">
        <f t="shared" si="29"/>
        <v>0</v>
      </c>
      <c r="E272" s="24" t="s">
        <v>107</v>
      </c>
      <c r="F272" s="23">
        <f t="shared" si="30"/>
        <v>0</v>
      </c>
      <c r="G272" s="24" t="s">
        <v>89</v>
      </c>
      <c r="H272" s="23">
        <f t="shared" si="31"/>
        <v>0</v>
      </c>
      <c r="I272" s="24">
        <v>17</v>
      </c>
      <c r="J272" s="23">
        <f t="shared" si="32"/>
        <v>3</v>
      </c>
      <c r="K272" s="24" t="s">
        <v>36</v>
      </c>
      <c r="L272" s="23">
        <f t="shared" si="33"/>
        <v>3</v>
      </c>
      <c r="M272" s="24">
        <v>228</v>
      </c>
      <c r="N272" s="23">
        <f t="shared" si="34"/>
        <v>0</v>
      </c>
    </row>
    <row r="273" spans="1:14" x14ac:dyDescent="0.2">
      <c r="A273" s="37" t="s">
        <v>567</v>
      </c>
      <c r="B273" s="25">
        <f t="shared" si="28"/>
        <v>6</v>
      </c>
      <c r="C273" s="33" t="s">
        <v>99</v>
      </c>
      <c r="D273" s="23">
        <f t="shared" si="29"/>
        <v>0</v>
      </c>
      <c r="E273" s="24" t="s">
        <v>81</v>
      </c>
      <c r="F273" s="23">
        <f t="shared" si="30"/>
        <v>5</v>
      </c>
      <c r="G273" s="24" t="s">
        <v>114</v>
      </c>
      <c r="H273" s="23">
        <f t="shared" si="31"/>
        <v>0</v>
      </c>
      <c r="I273" s="24">
        <v>10</v>
      </c>
      <c r="J273" s="23">
        <f t="shared" si="32"/>
        <v>0</v>
      </c>
      <c r="K273" s="24" t="s">
        <v>34</v>
      </c>
      <c r="L273" s="23">
        <f t="shared" si="33"/>
        <v>0</v>
      </c>
      <c r="M273" s="24">
        <v>309</v>
      </c>
      <c r="N273" s="23">
        <f t="shared" si="34"/>
        <v>1</v>
      </c>
    </row>
    <row r="274" spans="1:14" x14ac:dyDescent="0.2">
      <c r="A274" s="37" t="s">
        <v>403</v>
      </c>
      <c r="B274" s="25">
        <f t="shared" si="28"/>
        <v>6</v>
      </c>
      <c r="C274" s="33" t="s">
        <v>42</v>
      </c>
      <c r="D274" s="23">
        <f t="shared" si="29"/>
        <v>0</v>
      </c>
      <c r="E274" s="24" t="s">
        <v>80</v>
      </c>
      <c r="F274" s="23">
        <f t="shared" si="30"/>
        <v>0</v>
      </c>
      <c r="G274" s="24" t="s">
        <v>60</v>
      </c>
      <c r="H274" s="23">
        <f t="shared" si="31"/>
        <v>0</v>
      </c>
      <c r="I274" s="24">
        <v>18</v>
      </c>
      <c r="J274" s="23">
        <f t="shared" si="32"/>
        <v>3</v>
      </c>
      <c r="K274" s="24" t="s">
        <v>37</v>
      </c>
      <c r="L274" s="23">
        <f t="shared" si="33"/>
        <v>0</v>
      </c>
      <c r="M274" s="24">
        <v>350</v>
      </c>
      <c r="N274" s="23">
        <f t="shared" si="34"/>
        <v>3</v>
      </c>
    </row>
    <row r="275" spans="1:14" x14ac:dyDescent="0.2">
      <c r="A275" s="37" t="s">
        <v>181</v>
      </c>
      <c r="B275" s="25">
        <f t="shared" si="28"/>
        <v>6</v>
      </c>
      <c r="C275" s="33" t="s">
        <v>80</v>
      </c>
      <c r="D275" s="23">
        <f t="shared" si="29"/>
        <v>0</v>
      </c>
      <c r="E275" s="24" t="s">
        <v>42</v>
      </c>
      <c r="F275" s="23">
        <f t="shared" si="30"/>
        <v>0</v>
      </c>
      <c r="G275" s="24" t="s">
        <v>89</v>
      </c>
      <c r="H275" s="23">
        <f t="shared" si="31"/>
        <v>0</v>
      </c>
      <c r="I275" s="24">
        <v>14</v>
      </c>
      <c r="J275" s="23">
        <f t="shared" si="32"/>
        <v>3</v>
      </c>
      <c r="K275" s="24" t="s">
        <v>34</v>
      </c>
      <c r="L275" s="23">
        <f t="shared" si="33"/>
        <v>0</v>
      </c>
      <c r="M275" s="24">
        <v>322</v>
      </c>
      <c r="N275" s="23">
        <f t="shared" si="34"/>
        <v>3</v>
      </c>
    </row>
    <row r="276" spans="1:14" x14ac:dyDescent="0.2">
      <c r="A276" s="37" t="s">
        <v>645</v>
      </c>
      <c r="B276" s="25">
        <f t="shared" si="28"/>
        <v>6</v>
      </c>
      <c r="C276" s="33" t="s">
        <v>42</v>
      </c>
      <c r="D276" s="23">
        <f t="shared" si="29"/>
        <v>0</v>
      </c>
      <c r="E276" s="24" t="s">
        <v>49</v>
      </c>
      <c r="F276" s="23">
        <f t="shared" si="30"/>
        <v>0</v>
      </c>
      <c r="G276" s="24" t="s">
        <v>91</v>
      </c>
      <c r="H276" s="23">
        <f t="shared" si="31"/>
        <v>0</v>
      </c>
      <c r="I276" s="24">
        <v>17</v>
      </c>
      <c r="J276" s="23">
        <f t="shared" si="32"/>
        <v>3</v>
      </c>
      <c r="K276" s="24" t="s">
        <v>37</v>
      </c>
      <c r="L276" s="23">
        <f t="shared" si="33"/>
        <v>0</v>
      </c>
      <c r="M276" s="24">
        <v>348</v>
      </c>
      <c r="N276" s="23">
        <f t="shared" si="34"/>
        <v>3</v>
      </c>
    </row>
    <row r="277" spans="1:14" x14ac:dyDescent="0.2">
      <c r="A277" s="37" t="s">
        <v>309</v>
      </c>
      <c r="B277" s="25">
        <f t="shared" si="28"/>
        <v>6</v>
      </c>
      <c r="C277" s="33" t="s">
        <v>42</v>
      </c>
      <c r="D277" s="23">
        <f t="shared" si="29"/>
        <v>0</v>
      </c>
      <c r="E277" s="24" t="s">
        <v>99</v>
      </c>
      <c r="F277" s="23">
        <f t="shared" si="30"/>
        <v>0</v>
      </c>
      <c r="G277" s="24" t="s">
        <v>91</v>
      </c>
      <c r="H277" s="23">
        <f t="shared" si="31"/>
        <v>0</v>
      </c>
      <c r="I277" s="24">
        <v>16</v>
      </c>
      <c r="J277" s="23">
        <f t="shared" si="32"/>
        <v>5</v>
      </c>
      <c r="K277" s="24" t="s">
        <v>37</v>
      </c>
      <c r="L277" s="23">
        <f t="shared" si="33"/>
        <v>0</v>
      </c>
      <c r="M277" s="24">
        <v>310</v>
      </c>
      <c r="N277" s="23">
        <f t="shared" si="34"/>
        <v>1</v>
      </c>
    </row>
    <row r="278" spans="1:14" x14ac:dyDescent="0.2">
      <c r="A278" s="37" t="s">
        <v>208</v>
      </c>
      <c r="B278" s="25">
        <f t="shared" si="28"/>
        <v>6</v>
      </c>
      <c r="C278" s="33" t="s">
        <v>114</v>
      </c>
      <c r="D278" s="23">
        <f t="shared" si="29"/>
        <v>0</v>
      </c>
      <c r="E278" s="24" t="s">
        <v>42</v>
      </c>
      <c r="F278" s="23">
        <f t="shared" si="30"/>
        <v>0</v>
      </c>
      <c r="G278" s="24" t="s">
        <v>99</v>
      </c>
      <c r="H278" s="23">
        <f t="shared" si="31"/>
        <v>0</v>
      </c>
      <c r="I278" s="24">
        <v>19</v>
      </c>
      <c r="J278" s="23">
        <f t="shared" si="32"/>
        <v>1</v>
      </c>
      <c r="K278" s="24" t="s">
        <v>37</v>
      </c>
      <c r="L278" s="23">
        <f t="shared" si="33"/>
        <v>0</v>
      </c>
      <c r="M278" s="24">
        <v>346</v>
      </c>
      <c r="N278" s="23">
        <f t="shared" si="34"/>
        <v>5</v>
      </c>
    </row>
    <row r="279" spans="1:14" x14ac:dyDescent="0.2">
      <c r="A279" s="37" t="s">
        <v>269</v>
      </c>
      <c r="B279" s="25">
        <f t="shared" si="28"/>
        <v>6</v>
      </c>
      <c r="C279" s="33" t="s">
        <v>42</v>
      </c>
      <c r="D279" s="23">
        <f t="shared" si="29"/>
        <v>0</v>
      </c>
      <c r="E279" s="24" t="s">
        <v>80</v>
      </c>
      <c r="F279" s="23">
        <f t="shared" si="30"/>
        <v>0</v>
      </c>
      <c r="G279" s="24" t="s">
        <v>114</v>
      </c>
      <c r="H279" s="23">
        <f t="shared" si="31"/>
        <v>0</v>
      </c>
      <c r="I279" s="24">
        <v>18</v>
      </c>
      <c r="J279" s="23">
        <f t="shared" si="32"/>
        <v>3</v>
      </c>
      <c r="K279" s="24" t="s">
        <v>34</v>
      </c>
      <c r="L279" s="23">
        <f t="shared" si="33"/>
        <v>0</v>
      </c>
      <c r="M279" s="24">
        <v>320</v>
      </c>
      <c r="N279" s="23">
        <f t="shared" si="34"/>
        <v>3</v>
      </c>
    </row>
    <row r="280" spans="1:14" x14ac:dyDescent="0.2">
      <c r="A280" s="37" t="s">
        <v>425</v>
      </c>
      <c r="B280" s="25">
        <f t="shared" si="28"/>
        <v>6</v>
      </c>
      <c r="C280" s="33" t="s">
        <v>114</v>
      </c>
      <c r="D280" s="23">
        <f t="shared" si="29"/>
        <v>0</v>
      </c>
      <c r="E280" s="24" t="s">
        <v>107</v>
      </c>
      <c r="F280" s="23">
        <f t="shared" si="30"/>
        <v>0</v>
      </c>
      <c r="G280" s="24" t="s">
        <v>89</v>
      </c>
      <c r="H280" s="23">
        <f t="shared" si="31"/>
        <v>0</v>
      </c>
      <c r="I280" s="24">
        <v>19</v>
      </c>
      <c r="J280" s="23">
        <f t="shared" si="32"/>
        <v>1</v>
      </c>
      <c r="K280" s="24" t="s">
        <v>37</v>
      </c>
      <c r="L280" s="23">
        <f t="shared" si="33"/>
        <v>0</v>
      </c>
      <c r="M280" s="24">
        <v>340</v>
      </c>
      <c r="N280" s="23">
        <f t="shared" si="34"/>
        <v>5</v>
      </c>
    </row>
    <row r="281" spans="1:14" x14ac:dyDescent="0.2">
      <c r="A281" s="37" t="s">
        <v>409</v>
      </c>
      <c r="B281" s="25">
        <f t="shared" si="28"/>
        <v>6</v>
      </c>
      <c r="C281" s="33" t="s">
        <v>49</v>
      </c>
      <c r="D281" s="23">
        <f t="shared" si="29"/>
        <v>0</v>
      </c>
      <c r="E281" s="24" t="s">
        <v>99</v>
      </c>
      <c r="F281" s="23">
        <f t="shared" si="30"/>
        <v>0</v>
      </c>
      <c r="G281" s="24" t="s">
        <v>80</v>
      </c>
      <c r="H281" s="23">
        <f t="shared" si="31"/>
        <v>5</v>
      </c>
      <c r="I281" s="24">
        <v>11</v>
      </c>
      <c r="J281" s="23">
        <f t="shared" si="32"/>
        <v>1</v>
      </c>
      <c r="K281" s="24" t="s">
        <v>78</v>
      </c>
      <c r="L281" s="23">
        <f t="shared" si="33"/>
        <v>0</v>
      </c>
      <c r="M281" s="24">
        <v>387</v>
      </c>
      <c r="N281" s="23">
        <f t="shared" si="34"/>
        <v>0</v>
      </c>
    </row>
    <row r="282" spans="1:14" x14ac:dyDescent="0.2">
      <c r="A282" s="37" t="s">
        <v>369</v>
      </c>
      <c r="B282" s="25">
        <f t="shared" si="28"/>
        <v>6</v>
      </c>
      <c r="C282" s="33" t="s">
        <v>42</v>
      </c>
      <c r="D282" s="23">
        <f t="shared" si="29"/>
        <v>0</v>
      </c>
      <c r="E282" s="24" t="s">
        <v>107</v>
      </c>
      <c r="F282" s="23">
        <f t="shared" si="30"/>
        <v>0</v>
      </c>
      <c r="G282" s="24" t="s">
        <v>60</v>
      </c>
      <c r="H282" s="23">
        <f t="shared" si="31"/>
        <v>0</v>
      </c>
      <c r="I282" s="24">
        <v>16</v>
      </c>
      <c r="J282" s="23">
        <f t="shared" si="32"/>
        <v>5</v>
      </c>
      <c r="K282" s="24" t="s">
        <v>37</v>
      </c>
      <c r="L282" s="23">
        <f t="shared" si="33"/>
        <v>0</v>
      </c>
      <c r="M282" s="24">
        <v>289</v>
      </c>
      <c r="N282" s="23">
        <f t="shared" si="34"/>
        <v>1</v>
      </c>
    </row>
    <row r="283" spans="1:14" x14ac:dyDescent="0.2">
      <c r="A283" s="37" t="s">
        <v>335</v>
      </c>
      <c r="B283" s="25">
        <f t="shared" si="28"/>
        <v>6</v>
      </c>
      <c r="C283" s="33" t="s">
        <v>42</v>
      </c>
      <c r="D283" s="23">
        <f t="shared" si="29"/>
        <v>0</v>
      </c>
      <c r="E283" s="24" t="s">
        <v>60</v>
      </c>
      <c r="F283" s="23">
        <f t="shared" si="30"/>
        <v>0</v>
      </c>
      <c r="G283" s="24" t="s">
        <v>91</v>
      </c>
      <c r="H283" s="23">
        <f t="shared" si="31"/>
        <v>0</v>
      </c>
      <c r="I283" s="24">
        <v>9</v>
      </c>
      <c r="J283" s="23">
        <f t="shared" si="32"/>
        <v>0</v>
      </c>
      <c r="K283" s="24" t="s">
        <v>36</v>
      </c>
      <c r="L283" s="23">
        <f t="shared" si="33"/>
        <v>3</v>
      </c>
      <c r="M283" s="24">
        <v>313</v>
      </c>
      <c r="N283" s="23">
        <f t="shared" si="34"/>
        <v>3</v>
      </c>
    </row>
    <row r="284" spans="1:14" x14ac:dyDescent="0.2">
      <c r="A284" s="37" t="s">
        <v>378</v>
      </c>
      <c r="B284" s="25">
        <f t="shared" si="28"/>
        <v>6</v>
      </c>
      <c r="C284" s="10" t="s">
        <v>114</v>
      </c>
      <c r="D284" s="23">
        <f t="shared" si="29"/>
        <v>0</v>
      </c>
      <c r="E284" s="10" t="s">
        <v>107</v>
      </c>
      <c r="F284" s="23">
        <f t="shared" si="30"/>
        <v>0</v>
      </c>
      <c r="G284" s="10" t="s">
        <v>81</v>
      </c>
      <c r="H284" s="23">
        <f t="shared" si="31"/>
        <v>0</v>
      </c>
      <c r="I284" s="10">
        <v>20</v>
      </c>
      <c r="J284" s="23">
        <f t="shared" si="32"/>
        <v>1</v>
      </c>
      <c r="K284" s="10" t="s">
        <v>37</v>
      </c>
      <c r="L284" s="23">
        <f t="shared" si="33"/>
        <v>0</v>
      </c>
      <c r="M284" s="10">
        <v>330</v>
      </c>
      <c r="N284" s="23">
        <f t="shared" si="34"/>
        <v>5</v>
      </c>
    </row>
    <row r="285" spans="1:14" x14ac:dyDescent="0.2">
      <c r="A285" s="37" t="s">
        <v>375</v>
      </c>
      <c r="B285" s="25">
        <f t="shared" si="28"/>
        <v>6</v>
      </c>
      <c r="C285" s="10" t="s">
        <v>114</v>
      </c>
      <c r="D285" s="23">
        <f t="shared" si="29"/>
        <v>0</v>
      </c>
      <c r="E285" s="10" t="s">
        <v>91</v>
      </c>
      <c r="F285" s="23">
        <f t="shared" si="30"/>
        <v>0</v>
      </c>
      <c r="G285" s="10" t="s">
        <v>42</v>
      </c>
      <c r="H285" s="23">
        <f t="shared" si="31"/>
        <v>0</v>
      </c>
      <c r="I285" s="10">
        <v>20</v>
      </c>
      <c r="J285" s="23">
        <f t="shared" si="32"/>
        <v>1</v>
      </c>
      <c r="K285" s="10" t="s">
        <v>37</v>
      </c>
      <c r="L285" s="23">
        <f t="shared" si="33"/>
        <v>0</v>
      </c>
      <c r="M285" s="10">
        <v>344</v>
      </c>
      <c r="N285" s="23">
        <f t="shared" si="34"/>
        <v>5</v>
      </c>
    </row>
    <row r="286" spans="1:14" x14ac:dyDescent="0.2">
      <c r="A286" s="37" t="s">
        <v>321</v>
      </c>
      <c r="B286" s="25">
        <f t="shared" si="28"/>
        <v>5</v>
      </c>
      <c r="C286" s="33" t="s">
        <v>81</v>
      </c>
      <c r="D286" s="23">
        <f t="shared" si="29"/>
        <v>0</v>
      </c>
      <c r="E286" s="24" t="s">
        <v>42</v>
      </c>
      <c r="F286" s="23">
        <f t="shared" si="30"/>
        <v>0</v>
      </c>
      <c r="G286" s="24" t="s">
        <v>114</v>
      </c>
      <c r="H286" s="23">
        <f t="shared" si="31"/>
        <v>0</v>
      </c>
      <c r="I286" s="24">
        <v>22</v>
      </c>
      <c r="J286" s="23">
        <f t="shared" si="32"/>
        <v>0</v>
      </c>
      <c r="K286" s="24" t="s">
        <v>78</v>
      </c>
      <c r="L286" s="23">
        <f t="shared" si="33"/>
        <v>0</v>
      </c>
      <c r="M286" s="24">
        <v>328</v>
      </c>
      <c r="N286" s="23">
        <f t="shared" si="34"/>
        <v>5</v>
      </c>
    </row>
    <row r="287" spans="1:14" x14ac:dyDescent="0.2">
      <c r="A287" s="37" t="s">
        <v>610</v>
      </c>
      <c r="B287" s="25">
        <f t="shared" si="28"/>
        <v>5</v>
      </c>
      <c r="C287" s="33" t="s">
        <v>42</v>
      </c>
      <c r="D287" s="23">
        <f t="shared" si="29"/>
        <v>0</v>
      </c>
      <c r="E287" s="24" t="s">
        <v>80</v>
      </c>
      <c r="F287" s="23">
        <f t="shared" si="30"/>
        <v>0</v>
      </c>
      <c r="G287" s="24" t="s">
        <v>114</v>
      </c>
      <c r="H287" s="23">
        <f t="shared" si="31"/>
        <v>0</v>
      </c>
      <c r="I287" s="24">
        <v>12</v>
      </c>
      <c r="J287" s="23">
        <f t="shared" si="32"/>
        <v>1</v>
      </c>
      <c r="K287" s="24" t="s">
        <v>36</v>
      </c>
      <c r="L287" s="23">
        <f t="shared" si="33"/>
        <v>3</v>
      </c>
      <c r="M287" s="24">
        <v>310</v>
      </c>
      <c r="N287" s="23">
        <f t="shared" si="34"/>
        <v>1</v>
      </c>
    </row>
    <row r="288" spans="1:14" x14ac:dyDescent="0.2">
      <c r="A288" s="37" t="s">
        <v>421</v>
      </c>
      <c r="B288" s="25">
        <f t="shared" si="28"/>
        <v>5</v>
      </c>
      <c r="C288" s="33" t="s">
        <v>81</v>
      </c>
      <c r="D288" s="23">
        <f t="shared" si="29"/>
        <v>0</v>
      </c>
      <c r="E288" s="24" t="s">
        <v>42</v>
      </c>
      <c r="F288" s="23">
        <f t="shared" si="30"/>
        <v>0</v>
      </c>
      <c r="G288" s="24" t="s">
        <v>60</v>
      </c>
      <c r="H288" s="23">
        <f t="shared" si="31"/>
        <v>0</v>
      </c>
      <c r="I288" s="24">
        <v>24</v>
      </c>
      <c r="J288" s="23">
        <f t="shared" si="32"/>
        <v>0</v>
      </c>
      <c r="K288" s="24" t="s">
        <v>37</v>
      </c>
      <c r="L288" s="23">
        <f t="shared" si="33"/>
        <v>0</v>
      </c>
      <c r="M288" s="24">
        <v>330</v>
      </c>
      <c r="N288" s="23">
        <f t="shared" si="34"/>
        <v>5</v>
      </c>
    </row>
    <row r="289" spans="1:14" x14ac:dyDescent="0.2">
      <c r="A289" s="37" t="s">
        <v>410</v>
      </c>
      <c r="B289" s="25">
        <f t="shared" si="28"/>
        <v>5</v>
      </c>
      <c r="C289" s="33" t="s">
        <v>49</v>
      </c>
      <c r="D289" s="23">
        <f t="shared" si="29"/>
        <v>0</v>
      </c>
      <c r="E289" s="24" t="s">
        <v>60</v>
      </c>
      <c r="F289" s="23">
        <f t="shared" si="30"/>
        <v>0</v>
      </c>
      <c r="G289" s="24" t="s">
        <v>80</v>
      </c>
      <c r="H289" s="23">
        <f t="shared" si="31"/>
        <v>5</v>
      </c>
      <c r="I289" s="24">
        <v>5</v>
      </c>
      <c r="J289" s="23">
        <f t="shared" si="32"/>
        <v>0</v>
      </c>
      <c r="K289" s="24" t="s">
        <v>34</v>
      </c>
      <c r="L289" s="23">
        <f t="shared" si="33"/>
        <v>0</v>
      </c>
      <c r="M289" s="24">
        <v>410</v>
      </c>
      <c r="N289" s="23">
        <f t="shared" si="34"/>
        <v>0</v>
      </c>
    </row>
    <row r="290" spans="1:14" x14ac:dyDescent="0.2">
      <c r="A290" s="37" t="s">
        <v>696</v>
      </c>
      <c r="B290" s="25">
        <f t="shared" si="28"/>
        <v>5</v>
      </c>
      <c r="C290" s="33" t="s">
        <v>81</v>
      </c>
      <c r="D290" s="23">
        <f t="shared" si="29"/>
        <v>0</v>
      </c>
      <c r="E290" s="24" t="s">
        <v>114</v>
      </c>
      <c r="F290" s="23">
        <f t="shared" si="30"/>
        <v>0</v>
      </c>
      <c r="G290" s="24" t="s">
        <v>115</v>
      </c>
      <c r="H290" s="23">
        <f t="shared" si="31"/>
        <v>0</v>
      </c>
      <c r="I290" s="24">
        <v>8</v>
      </c>
      <c r="J290" s="23">
        <f t="shared" si="32"/>
        <v>0</v>
      </c>
      <c r="K290" s="24" t="s">
        <v>37</v>
      </c>
      <c r="L290" s="23">
        <f t="shared" si="33"/>
        <v>0</v>
      </c>
      <c r="M290" s="24">
        <v>338</v>
      </c>
      <c r="N290" s="23">
        <f t="shared" si="34"/>
        <v>5</v>
      </c>
    </row>
    <row r="291" spans="1:14" x14ac:dyDescent="0.2">
      <c r="A291" s="37" t="s">
        <v>175</v>
      </c>
      <c r="B291" s="25">
        <f t="shared" si="28"/>
        <v>5</v>
      </c>
      <c r="C291" s="10" t="s">
        <v>42</v>
      </c>
      <c r="D291" s="23">
        <f t="shared" si="29"/>
        <v>0</v>
      </c>
      <c r="E291" s="10" t="s">
        <v>107</v>
      </c>
      <c r="F291" s="23">
        <f t="shared" si="30"/>
        <v>0</v>
      </c>
      <c r="G291" s="10" t="s">
        <v>115</v>
      </c>
      <c r="H291" s="23">
        <f t="shared" si="31"/>
        <v>0</v>
      </c>
      <c r="I291" s="10">
        <v>20</v>
      </c>
      <c r="J291" s="23">
        <f t="shared" si="32"/>
        <v>1</v>
      </c>
      <c r="K291" s="10" t="s">
        <v>36</v>
      </c>
      <c r="L291" s="23">
        <f t="shared" si="33"/>
        <v>3</v>
      </c>
      <c r="M291" s="10">
        <v>364</v>
      </c>
      <c r="N291" s="23">
        <f t="shared" si="34"/>
        <v>1</v>
      </c>
    </row>
    <row r="292" spans="1:14" x14ac:dyDescent="0.2">
      <c r="A292" s="37" t="s">
        <v>284</v>
      </c>
      <c r="B292" s="25">
        <f t="shared" si="28"/>
        <v>4</v>
      </c>
      <c r="C292" s="33" t="s">
        <v>42</v>
      </c>
      <c r="D292" s="23">
        <f t="shared" si="29"/>
        <v>0</v>
      </c>
      <c r="E292" s="24" t="s">
        <v>115</v>
      </c>
      <c r="F292" s="23">
        <f t="shared" si="30"/>
        <v>0</v>
      </c>
      <c r="G292" s="24" t="s">
        <v>91</v>
      </c>
      <c r="H292" s="23">
        <f t="shared" si="31"/>
        <v>0</v>
      </c>
      <c r="I292" s="24">
        <v>17</v>
      </c>
      <c r="J292" s="23">
        <f t="shared" si="32"/>
        <v>3</v>
      </c>
      <c r="K292" s="24" t="s">
        <v>37</v>
      </c>
      <c r="L292" s="23">
        <f t="shared" si="33"/>
        <v>0</v>
      </c>
      <c r="M292" s="24">
        <v>300</v>
      </c>
      <c r="N292" s="23">
        <f t="shared" si="34"/>
        <v>1</v>
      </c>
    </row>
    <row r="293" spans="1:14" x14ac:dyDescent="0.2">
      <c r="A293" s="37" t="s">
        <v>187</v>
      </c>
      <c r="B293" s="25">
        <f t="shared" si="28"/>
        <v>4</v>
      </c>
      <c r="C293" s="33" t="s">
        <v>80</v>
      </c>
      <c r="D293" s="23">
        <f t="shared" si="29"/>
        <v>0</v>
      </c>
      <c r="E293" s="24" t="s">
        <v>99</v>
      </c>
      <c r="F293" s="23">
        <f t="shared" si="30"/>
        <v>0</v>
      </c>
      <c r="G293" s="24" t="s">
        <v>91</v>
      </c>
      <c r="H293" s="23">
        <f t="shared" si="31"/>
        <v>0</v>
      </c>
      <c r="I293" s="24">
        <v>13</v>
      </c>
      <c r="J293" s="23">
        <f t="shared" si="32"/>
        <v>1</v>
      </c>
      <c r="K293" s="24" t="s">
        <v>36</v>
      </c>
      <c r="L293" s="23">
        <f t="shared" si="33"/>
        <v>3</v>
      </c>
      <c r="M293" s="24">
        <v>267</v>
      </c>
      <c r="N293" s="23">
        <f t="shared" si="34"/>
        <v>0</v>
      </c>
    </row>
    <row r="294" spans="1:14" x14ac:dyDescent="0.2">
      <c r="A294" s="37" t="s">
        <v>637</v>
      </c>
      <c r="B294" s="25">
        <f t="shared" si="28"/>
        <v>4</v>
      </c>
      <c r="C294" s="33" t="s">
        <v>42</v>
      </c>
      <c r="D294" s="23">
        <f t="shared" si="29"/>
        <v>0</v>
      </c>
      <c r="E294" s="24" t="s">
        <v>49</v>
      </c>
      <c r="F294" s="23">
        <f t="shared" si="30"/>
        <v>0</v>
      </c>
      <c r="G294" s="24" t="s">
        <v>60</v>
      </c>
      <c r="H294" s="23">
        <f t="shared" si="31"/>
        <v>0</v>
      </c>
      <c r="I294" s="24">
        <v>14</v>
      </c>
      <c r="J294" s="23">
        <f t="shared" si="32"/>
        <v>3</v>
      </c>
      <c r="K294" s="24" t="s">
        <v>37</v>
      </c>
      <c r="L294" s="23">
        <f t="shared" si="33"/>
        <v>0</v>
      </c>
      <c r="M294" s="24">
        <v>367</v>
      </c>
      <c r="N294" s="23">
        <f t="shared" si="34"/>
        <v>1</v>
      </c>
    </row>
    <row r="295" spans="1:14" x14ac:dyDescent="0.2">
      <c r="A295" s="37" t="s">
        <v>217</v>
      </c>
      <c r="B295" s="25">
        <f t="shared" si="28"/>
        <v>4</v>
      </c>
      <c r="C295" s="33" t="s">
        <v>114</v>
      </c>
      <c r="D295" s="23">
        <f t="shared" si="29"/>
        <v>0</v>
      </c>
      <c r="E295" s="24" t="s">
        <v>107</v>
      </c>
      <c r="F295" s="23">
        <f t="shared" si="30"/>
        <v>0</v>
      </c>
      <c r="G295" s="24" t="s">
        <v>89</v>
      </c>
      <c r="H295" s="23">
        <f t="shared" si="31"/>
        <v>0</v>
      </c>
      <c r="I295" s="24">
        <v>15</v>
      </c>
      <c r="J295" s="23">
        <f t="shared" si="32"/>
        <v>3</v>
      </c>
      <c r="K295" s="24" t="s">
        <v>37</v>
      </c>
      <c r="L295" s="23">
        <f t="shared" si="33"/>
        <v>0</v>
      </c>
      <c r="M295" s="24">
        <v>300</v>
      </c>
      <c r="N295" s="23">
        <f t="shared" si="34"/>
        <v>1</v>
      </c>
    </row>
    <row r="296" spans="1:14" x14ac:dyDescent="0.2">
      <c r="A296" s="37" t="s">
        <v>630</v>
      </c>
      <c r="B296" s="25">
        <f t="shared" si="28"/>
        <v>4</v>
      </c>
      <c r="C296" s="33" t="s">
        <v>80</v>
      </c>
      <c r="D296" s="23">
        <f t="shared" si="29"/>
        <v>0</v>
      </c>
      <c r="E296" s="24" t="s">
        <v>42</v>
      </c>
      <c r="F296" s="23">
        <f t="shared" si="30"/>
        <v>0</v>
      </c>
      <c r="G296" s="24" t="s">
        <v>89</v>
      </c>
      <c r="H296" s="23">
        <f t="shared" si="31"/>
        <v>0</v>
      </c>
      <c r="I296" s="24">
        <v>19</v>
      </c>
      <c r="J296" s="23">
        <f t="shared" si="32"/>
        <v>1</v>
      </c>
      <c r="K296" s="24" t="s">
        <v>34</v>
      </c>
      <c r="L296" s="23">
        <f t="shared" si="33"/>
        <v>0</v>
      </c>
      <c r="M296" s="24">
        <v>321</v>
      </c>
      <c r="N296" s="23">
        <f t="shared" si="34"/>
        <v>3</v>
      </c>
    </row>
    <row r="297" spans="1:14" x14ac:dyDescent="0.2">
      <c r="A297" s="37" t="s">
        <v>693</v>
      </c>
      <c r="B297" s="25">
        <f t="shared" si="28"/>
        <v>4</v>
      </c>
      <c r="C297" s="33" t="s">
        <v>42</v>
      </c>
      <c r="D297" s="23">
        <f t="shared" si="29"/>
        <v>0</v>
      </c>
      <c r="E297" s="24" t="s">
        <v>91</v>
      </c>
      <c r="F297" s="23">
        <f t="shared" si="30"/>
        <v>0</v>
      </c>
      <c r="G297" s="24" t="s">
        <v>89</v>
      </c>
      <c r="H297" s="23">
        <f t="shared" si="31"/>
        <v>0</v>
      </c>
      <c r="I297" s="24">
        <v>18</v>
      </c>
      <c r="J297" s="23">
        <f t="shared" si="32"/>
        <v>3</v>
      </c>
      <c r="K297" s="24" t="s">
        <v>37</v>
      </c>
      <c r="L297" s="23">
        <f t="shared" si="33"/>
        <v>0</v>
      </c>
      <c r="M297" s="24">
        <v>292</v>
      </c>
      <c r="N297" s="23">
        <f t="shared" si="34"/>
        <v>1</v>
      </c>
    </row>
    <row r="298" spans="1:14" x14ac:dyDescent="0.2">
      <c r="A298" s="37" t="s">
        <v>92</v>
      </c>
      <c r="B298" s="25">
        <f t="shared" si="28"/>
        <v>4</v>
      </c>
      <c r="C298" s="33" t="s">
        <v>42</v>
      </c>
      <c r="D298" s="23">
        <f t="shared" si="29"/>
        <v>0</v>
      </c>
      <c r="E298" s="24" t="s">
        <v>107</v>
      </c>
      <c r="F298" s="23">
        <f t="shared" si="30"/>
        <v>0</v>
      </c>
      <c r="G298" s="24" t="s">
        <v>60</v>
      </c>
      <c r="H298" s="23">
        <f t="shared" si="31"/>
        <v>0</v>
      </c>
      <c r="I298" s="24">
        <v>24</v>
      </c>
      <c r="J298" s="23">
        <f t="shared" si="32"/>
        <v>0</v>
      </c>
      <c r="K298" s="24" t="s">
        <v>36</v>
      </c>
      <c r="L298" s="23">
        <f t="shared" si="33"/>
        <v>3</v>
      </c>
      <c r="M298" s="24">
        <v>310</v>
      </c>
      <c r="N298" s="23">
        <f t="shared" si="34"/>
        <v>1</v>
      </c>
    </row>
    <row r="299" spans="1:14" x14ac:dyDescent="0.2">
      <c r="A299" s="37" t="s">
        <v>391</v>
      </c>
      <c r="B299" s="25">
        <f t="shared" si="28"/>
        <v>4</v>
      </c>
      <c r="C299" s="33" t="s">
        <v>42</v>
      </c>
      <c r="D299" s="23">
        <f t="shared" si="29"/>
        <v>0</v>
      </c>
      <c r="E299" s="24" t="s">
        <v>49</v>
      </c>
      <c r="F299" s="23">
        <f t="shared" si="30"/>
        <v>0</v>
      </c>
      <c r="G299" s="24" t="s">
        <v>91</v>
      </c>
      <c r="H299" s="23">
        <f t="shared" si="31"/>
        <v>0</v>
      </c>
      <c r="I299" s="24">
        <v>15</v>
      </c>
      <c r="J299" s="23">
        <f t="shared" si="32"/>
        <v>3</v>
      </c>
      <c r="K299" s="24" t="s">
        <v>37</v>
      </c>
      <c r="L299" s="23">
        <f t="shared" si="33"/>
        <v>0</v>
      </c>
      <c r="M299" s="24">
        <v>300</v>
      </c>
      <c r="N299" s="23">
        <f t="shared" si="34"/>
        <v>1</v>
      </c>
    </row>
    <row r="300" spans="1:14" x14ac:dyDescent="0.2">
      <c r="A300" s="37" t="s">
        <v>152</v>
      </c>
      <c r="B300" s="25">
        <f t="shared" si="28"/>
        <v>4</v>
      </c>
      <c r="C300" s="33" t="s">
        <v>114</v>
      </c>
      <c r="D300" s="23">
        <f t="shared" si="29"/>
        <v>0</v>
      </c>
      <c r="E300" s="24" t="s">
        <v>42</v>
      </c>
      <c r="F300" s="23">
        <f t="shared" si="30"/>
        <v>0</v>
      </c>
      <c r="G300" s="24" t="s">
        <v>81</v>
      </c>
      <c r="H300" s="23">
        <f t="shared" si="31"/>
        <v>0</v>
      </c>
      <c r="I300" s="24">
        <v>14</v>
      </c>
      <c r="J300" s="23">
        <f t="shared" si="32"/>
        <v>3</v>
      </c>
      <c r="K300" s="24" t="s">
        <v>37</v>
      </c>
      <c r="L300" s="23">
        <f t="shared" si="33"/>
        <v>0</v>
      </c>
      <c r="M300" s="24">
        <v>305</v>
      </c>
      <c r="N300" s="23">
        <f t="shared" si="34"/>
        <v>1</v>
      </c>
    </row>
    <row r="301" spans="1:14" x14ac:dyDescent="0.2">
      <c r="A301" s="37" t="s">
        <v>342</v>
      </c>
      <c r="B301" s="25">
        <f t="shared" si="28"/>
        <v>4</v>
      </c>
      <c r="C301" s="33" t="s">
        <v>49</v>
      </c>
      <c r="D301" s="23">
        <f t="shared" si="29"/>
        <v>0</v>
      </c>
      <c r="E301" s="24" t="s">
        <v>60</v>
      </c>
      <c r="F301" s="23">
        <f t="shared" si="30"/>
        <v>0</v>
      </c>
      <c r="G301" s="24" t="s">
        <v>107</v>
      </c>
      <c r="H301" s="23">
        <f t="shared" si="31"/>
        <v>0</v>
      </c>
      <c r="I301" s="24">
        <v>14</v>
      </c>
      <c r="J301" s="23">
        <f t="shared" si="32"/>
        <v>3</v>
      </c>
      <c r="K301" s="24" t="s">
        <v>34</v>
      </c>
      <c r="L301" s="23">
        <f t="shared" si="33"/>
        <v>0</v>
      </c>
      <c r="M301" s="24">
        <v>300</v>
      </c>
      <c r="N301" s="23">
        <f t="shared" si="34"/>
        <v>1</v>
      </c>
    </row>
    <row r="302" spans="1:14" x14ac:dyDescent="0.2">
      <c r="A302" s="37" t="s">
        <v>346</v>
      </c>
      <c r="B302" s="25">
        <f t="shared" si="28"/>
        <v>4</v>
      </c>
      <c r="C302" s="33" t="s">
        <v>107</v>
      </c>
      <c r="D302" s="23">
        <f t="shared" si="29"/>
        <v>0</v>
      </c>
      <c r="E302" s="24" t="s">
        <v>49</v>
      </c>
      <c r="F302" s="23">
        <f t="shared" si="30"/>
        <v>0</v>
      </c>
      <c r="G302" s="24" t="s">
        <v>91</v>
      </c>
      <c r="H302" s="23">
        <f t="shared" si="31"/>
        <v>0</v>
      </c>
      <c r="I302" s="24">
        <v>15</v>
      </c>
      <c r="J302" s="23">
        <f t="shared" si="32"/>
        <v>3</v>
      </c>
      <c r="K302" s="24" t="s">
        <v>37</v>
      </c>
      <c r="L302" s="23">
        <f t="shared" si="33"/>
        <v>0</v>
      </c>
      <c r="M302" s="24">
        <v>305</v>
      </c>
      <c r="N302" s="23">
        <f t="shared" si="34"/>
        <v>1</v>
      </c>
    </row>
    <row r="303" spans="1:14" x14ac:dyDescent="0.2">
      <c r="A303" s="37" t="s">
        <v>694</v>
      </c>
      <c r="B303" s="25">
        <f t="shared" si="28"/>
        <v>4</v>
      </c>
      <c r="C303" s="33" t="s">
        <v>42</v>
      </c>
      <c r="D303" s="23">
        <f t="shared" si="29"/>
        <v>0</v>
      </c>
      <c r="E303" s="24" t="s">
        <v>49</v>
      </c>
      <c r="F303" s="23">
        <f t="shared" si="30"/>
        <v>0</v>
      </c>
      <c r="G303" s="24" t="s">
        <v>60</v>
      </c>
      <c r="H303" s="23">
        <f t="shared" si="31"/>
        <v>0</v>
      </c>
      <c r="I303" s="24">
        <v>15</v>
      </c>
      <c r="J303" s="23">
        <f t="shared" si="32"/>
        <v>3</v>
      </c>
      <c r="K303" s="24" t="s">
        <v>37</v>
      </c>
      <c r="L303" s="23">
        <f t="shared" si="33"/>
        <v>0</v>
      </c>
      <c r="M303" s="24">
        <v>287</v>
      </c>
      <c r="N303" s="23">
        <f t="shared" si="34"/>
        <v>1</v>
      </c>
    </row>
    <row r="304" spans="1:14" x14ac:dyDescent="0.2">
      <c r="A304" s="37" t="s">
        <v>151</v>
      </c>
      <c r="B304" s="25">
        <f t="shared" si="28"/>
        <v>4</v>
      </c>
      <c r="C304" s="33" t="s">
        <v>81</v>
      </c>
      <c r="D304" s="23">
        <f t="shared" si="29"/>
        <v>0</v>
      </c>
      <c r="E304" s="24" t="s">
        <v>80</v>
      </c>
      <c r="F304" s="23">
        <f t="shared" si="30"/>
        <v>0</v>
      </c>
      <c r="G304" s="24" t="s">
        <v>49</v>
      </c>
      <c r="H304" s="23">
        <f t="shared" si="31"/>
        <v>0</v>
      </c>
      <c r="I304" s="24">
        <v>18</v>
      </c>
      <c r="J304" s="23">
        <f t="shared" si="32"/>
        <v>3</v>
      </c>
      <c r="K304" s="24" t="s">
        <v>34</v>
      </c>
      <c r="L304" s="23">
        <f t="shared" si="33"/>
        <v>0</v>
      </c>
      <c r="M304" s="24">
        <v>292</v>
      </c>
      <c r="N304" s="23">
        <f t="shared" si="34"/>
        <v>1</v>
      </c>
    </row>
    <row r="305" spans="1:14" x14ac:dyDescent="0.2">
      <c r="A305" s="37" t="s">
        <v>428</v>
      </c>
      <c r="B305" s="25">
        <f t="shared" si="28"/>
        <v>4</v>
      </c>
      <c r="C305" s="33" t="s">
        <v>114</v>
      </c>
      <c r="D305" s="23">
        <f t="shared" si="29"/>
        <v>0</v>
      </c>
      <c r="E305" s="24" t="s">
        <v>107</v>
      </c>
      <c r="F305" s="23">
        <f t="shared" si="30"/>
        <v>0</v>
      </c>
      <c r="G305" s="24" t="s">
        <v>42</v>
      </c>
      <c r="H305" s="23">
        <f t="shared" si="31"/>
        <v>0</v>
      </c>
      <c r="I305" s="24">
        <v>13</v>
      </c>
      <c r="J305" s="23">
        <f t="shared" si="32"/>
        <v>1</v>
      </c>
      <c r="K305" s="24" t="s">
        <v>37</v>
      </c>
      <c r="L305" s="23">
        <f t="shared" si="33"/>
        <v>0</v>
      </c>
      <c r="M305" s="24">
        <v>311</v>
      </c>
      <c r="N305" s="23">
        <f t="shared" si="34"/>
        <v>3</v>
      </c>
    </row>
    <row r="306" spans="1:14" x14ac:dyDescent="0.2">
      <c r="A306" s="37" t="s">
        <v>697</v>
      </c>
      <c r="B306" s="25">
        <f t="shared" si="28"/>
        <v>4</v>
      </c>
      <c r="C306" s="33" t="s">
        <v>42</v>
      </c>
      <c r="D306" s="23">
        <f t="shared" si="29"/>
        <v>0</v>
      </c>
      <c r="E306" s="24" t="s">
        <v>89</v>
      </c>
      <c r="F306" s="23">
        <f t="shared" si="30"/>
        <v>0</v>
      </c>
      <c r="G306" s="24" t="s">
        <v>89</v>
      </c>
      <c r="H306" s="23">
        <f t="shared" si="31"/>
        <v>0</v>
      </c>
      <c r="I306" s="24">
        <v>22</v>
      </c>
      <c r="J306" s="23">
        <f t="shared" si="32"/>
        <v>0</v>
      </c>
      <c r="K306" s="24" t="s">
        <v>36</v>
      </c>
      <c r="L306" s="23">
        <f t="shared" si="33"/>
        <v>3</v>
      </c>
      <c r="M306" s="24">
        <v>298</v>
      </c>
      <c r="N306" s="23">
        <f t="shared" si="34"/>
        <v>1</v>
      </c>
    </row>
    <row r="307" spans="1:14" x14ac:dyDescent="0.2">
      <c r="A307" s="37" t="s">
        <v>452</v>
      </c>
      <c r="B307" s="25">
        <f t="shared" si="28"/>
        <v>4</v>
      </c>
      <c r="C307" s="10" t="s">
        <v>114</v>
      </c>
      <c r="D307" s="23">
        <f t="shared" si="29"/>
        <v>0</v>
      </c>
      <c r="E307" s="10" t="s">
        <v>42</v>
      </c>
      <c r="F307" s="23">
        <f t="shared" si="30"/>
        <v>0</v>
      </c>
      <c r="G307" s="10" t="s">
        <v>60</v>
      </c>
      <c r="H307" s="23">
        <f t="shared" si="31"/>
        <v>0</v>
      </c>
      <c r="I307" s="10">
        <v>11</v>
      </c>
      <c r="J307" s="23">
        <f t="shared" si="32"/>
        <v>1</v>
      </c>
      <c r="K307" s="10" t="s">
        <v>37</v>
      </c>
      <c r="L307" s="23">
        <f t="shared" si="33"/>
        <v>0</v>
      </c>
      <c r="M307" s="10">
        <v>322</v>
      </c>
      <c r="N307" s="23">
        <f t="shared" si="34"/>
        <v>3</v>
      </c>
    </row>
    <row r="308" spans="1:14" x14ac:dyDescent="0.2">
      <c r="A308" s="37" t="s">
        <v>297</v>
      </c>
      <c r="B308" s="25">
        <f t="shared" si="28"/>
        <v>3</v>
      </c>
      <c r="C308" s="33" t="s">
        <v>80</v>
      </c>
      <c r="D308" s="23">
        <f t="shared" si="29"/>
        <v>0</v>
      </c>
      <c r="E308" s="24" t="s">
        <v>49</v>
      </c>
      <c r="F308" s="23">
        <f t="shared" si="30"/>
        <v>0</v>
      </c>
      <c r="G308" s="24" t="s">
        <v>89</v>
      </c>
      <c r="H308" s="23">
        <f t="shared" si="31"/>
        <v>0</v>
      </c>
      <c r="I308" s="24">
        <v>17</v>
      </c>
      <c r="J308" s="23">
        <f t="shared" si="32"/>
        <v>3</v>
      </c>
      <c r="K308" s="24" t="s">
        <v>34</v>
      </c>
      <c r="L308" s="23">
        <f t="shared" si="33"/>
        <v>0</v>
      </c>
      <c r="M308" s="24">
        <v>278</v>
      </c>
      <c r="N308" s="23">
        <f t="shared" si="34"/>
        <v>0</v>
      </c>
    </row>
    <row r="309" spans="1:14" x14ac:dyDescent="0.2">
      <c r="A309" s="37" t="s">
        <v>388</v>
      </c>
      <c r="B309" s="25">
        <f t="shared" si="28"/>
        <v>3</v>
      </c>
      <c r="C309" s="10" t="s">
        <v>42</v>
      </c>
      <c r="D309" s="23">
        <f t="shared" si="29"/>
        <v>0</v>
      </c>
      <c r="E309" s="10" t="s">
        <v>80</v>
      </c>
      <c r="F309" s="23">
        <f t="shared" si="30"/>
        <v>0</v>
      </c>
      <c r="G309" s="10" t="s">
        <v>115</v>
      </c>
      <c r="H309" s="23">
        <f t="shared" si="31"/>
        <v>0</v>
      </c>
      <c r="I309" s="10">
        <v>25</v>
      </c>
      <c r="J309" s="23">
        <f t="shared" si="32"/>
        <v>0</v>
      </c>
      <c r="K309" s="10" t="s">
        <v>36</v>
      </c>
      <c r="L309" s="23">
        <f t="shared" si="33"/>
        <v>3</v>
      </c>
      <c r="M309" s="10">
        <v>395</v>
      </c>
      <c r="N309" s="23">
        <f t="shared" si="34"/>
        <v>0</v>
      </c>
    </row>
    <row r="310" spans="1:14" x14ac:dyDescent="0.2">
      <c r="A310" s="37" t="s">
        <v>245</v>
      </c>
      <c r="B310" s="25">
        <f t="shared" si="28"/>
        <v>2</v>
      </c>
      <c r="C310" s="33" t="s">
        <v>42</v>
      </c>
      <c r="D310" s="23">
        <f t="shared" si="29"/>
        <v>0</v>
      </c>
      <c r="E310" s="24" t="s">
        <v>114</v>
      </c>
      <c r="F310" s="23">
        <f t="shared" si="30"/>
        <v>0</v>
      </c>
      <c r="G310" s="24" t="s">
        <v>89</v>
      </c>
      <c r="H310" s="23">
        <f t="shared" si="31"/>
        <v>0</v>
      </c>
      <c r="I310" s="24">
        <v>13</v>
      </c>
      <c r="J310" s="23">
        <f t="shared" si="32"/>
        <v>1</v>
      </c>
      <c r="K310" s="24" t="s">
        <v>37</v>
      </c>
      <c r="L310" s="23">
        <f t="shared" si="33"/>
        <v>0</v>
      </c>
      <c r="M310" s="24">
        <v>288</v>
      </c>
      <c r="N310" s="23">
        <f t="shared" si="34"/>
        <v>1</v>
      </c>
    </row>
    <row r="311" spans="1:14" x14ac:dyDescent="0.2">
      <c r="A311" s="37" t="s">
        <v>236</v>
      </c>
      <c r="B311" s="25">
        <f t="shared" si="28"/>
        <v>2</v>
      </c>
      <c r="C311" s="33" t="s">
        <v>114</v>
      </c>
      <c r="D311" s="23">
        <f t="shared" si="29"/>
        <v>0</v>
      </c>
      <c r="E311" s="24" t="s">
        <v>49</v>
      </c>
      <c r="F311" s="23">
        <f t="shared" si="30"/>
        <v>0</v>
      </c>
      <c r="G311" s="24" t="s">
        <v>89</v>
      </c>
      <c r="H311" s="23">
        <f t="shared" si="31"/>
        <v>0</v>
      </c>
      <c r="I311" s="24">
        <v>19</v>
      </c>
      <c r="J311" s="23">
        <f t="shared" si="32"/>
        <v>1</v>
      </c>
      <c r="K311" s="24" t="s">
        <v>37</v>
      </c>
      <c r="L311" s="23">
        <f t="shared" si="33"/>
        <v>0</v>
      </c>
      <c r="M311" s="24">
        <v>299</v>
      </c>
      <c r="N311" s="23">
        <f t="shared" si="34"/>
        <v>1</v>
      </c>
    </row>
    <row r="312" spans="1:14" x14ac:dyDescent="0.2">
      <c r="A312" s="37" t="s">
        <v>283</v>
      </c>
      <c r="B312" s="25">
        <f t="shared" si="28"/>
        <v>2</v>
      </c>
      <c r="C312" s="33" t="s">
        <v>42</v>
      </c>
      <c r="D312" s="23">
        <f t="shared" si="29"/>
        <v>0</v>
      </c>
      <c r="E312" s="24" t="s">
        <v>49</v>
      </c>
      <c r="F312" s="23">
        <f t="shared" si="30"/>
        <v>0</v>
      </c>
      <c r="G312" s="24" t="s">
        <v>89</v>
      </c>
      <c r="H312" s="23">
        <f t="shared" si="31"/>
        <v>0</v>
      </c>
      <c r="I312" s="24">
        <v>19</v>
      </c>
      <c r="J312" s="23">
        <f t="shared" si="32"/>
        <v>1</v>
      </c>
      <c r="K312" s="24" t="s">
        <v>37</v>
      </c>
      <c r="L312" s="23">
        <f t="shared" si="33"/>
        <v>0</v>
      </c>
      <c r="M312" s="24">
        <v>290</v>
      </c>
      <c r="N312" s="23">
        <f t="shared" si="34"/>
        <v>1</v>
      </c>
    </row>
    <row r="313" spans="1:14" x14ac:dyDescent="0.2">
      <c r="A313" s="37" t="s">
        <v>701</v>
      </c>
      <c r="B313" s="25">
        <f t="shared" si="28"/>
        <v>2</v>
      </c>
      <c r="C313" s="10" t="s">
        <v>80</v>
      </c>
      <c r="D313" s="23">
        <f t="shared" si="29"/>
        <v>0</v>
      </c>
      <c r="E313" s="10" t="s">
        <v>42</v>
      </c>
      <c r="F313" s="23">
        <f t="shared" si="30"/>
        <v>0</v>
      </c>
      <c r="G313" s="10" t="s">
        <v>89</v>
      </c>
      <c r="H313" s="23">
        <f t="shared" si="31"/>
        <v>0</v>
      </c>
      <c r="I313" s="10">
        <v>20</v>
      </c>
      <c r="J313" s="23">
        <f t="shared" si="32"/>
        <v>1</v>
      </c>
      <c r="K313" s="10" t="s">
        <v>34</v>
      </c>
      <c r="L313" s="23">
        <f t="shared" si="33"/>
        <v>0</v>
      </c>
      <c r="M313" s="10">
        <v>368</v>
      </c>
      <c r="N313" s="23">
        <f t="shared" si="34"/>
        <v>1</v>
      </c>
    </row>
    <row r="314" spans="1:14" x14ac:dyDescent="0.2">
      <c r="A314" s="37" t="s">
        <v>303</v>
      </c>
      <c r="B314" s="25">
        <f t="shared" si="28"/>
        <v>1</v>
      </c>
      <c r="C314" s="33" t="s">
        <v>42</v>
      </c>
      <c r="D314" s="23">
        <f t="shared" si="29"/>
        <v>0</v>
      </c>
      <c r="E314" s="24" t="s">
        <v>89</v>
      </c>
      <c r="F314" s="23">
        <f t="shared" si="30"/>
        <v>0</v>
      </c>
      <c r="G314" s="24" t="s">
        <v>107</v>
      </c>
      <c r="H314" s="23">
        <f t="shared" si="31"/>
        <v>0</v>
      </c>
      <c r="I314" s="24">
        <v>20</v>
      </c>
      <c r="J314" s="23">
        <f t="shared" si="32"/>
        <v>1</v>
      </c>
      <c r="K314" s="24" t="s">
        <v>37</v>
      </c>
      <c r="L314" s="23">
        <f t="shared" si="33"/>
        <v>0</v>
      </c>
      <c r="M314" s="24">
        <v>275</v>
      </c>
      <c r="N314" s="23">
        <f t="shared" si="34"/>
        <v>0</v>
      </c>
    </row>
    <row r="315" spans="1:14" x14ac:dyDescent="0.2">
      <c r="A315" s="37" t="s">
        <v>654</v>
      </c>
      <c r="B315" s="25">
        <f t="shared" si="28"/>
        <v>0</v>
      </c>
      <c r="C315" s="33" t="s">
        <v>114</v>
      </c>
      <c r="D315" s="23">
        <f t="shared" si="29"/>
        <v>0</v>
      </c>
      <c r="E315" s="24" t="s">
        <v>60</v>
      </c>
      <c r="F315" s="23">
        <f t="shared" si="30"/>
        <v>0</v>
      </c>
      <c r="G315" s="24" t="s">
        <v>480</v>
      </c>
      <c r="H315" s="23">
        <f t="shared" si="31"/>
        <v>0</v>
      </c>
      <c r="I315" s="24">
        <v>0</v>
      </c>
      <c r="J315" s="23">
        <f t="shared" si="32"/>
        <v>0</v>
      </c>
      <c r="K315" s="24" t="s">
        <v>481</v>
      </c>
      <c r="L315" s="23">
        <f t="shared" si="33"/>
        <v>0</v>
      </c>
      <c r="M315" s="24">
        <v>500</v>
      </c>
      <c r="N315" s="23">
        <f t="shared" si="34"/>
        <v>0</v>
      </c>
    </row>
    <row r="316" spans="1:14" x14ac:dyDescent="0.2">
      <c r="A316" s="37"/>
    </row>
    <row r="317" spans="1:14" x14ac:dyDescent="0.2">
      <c r="A317" s="36" t="s">
        <v>145</v>
      </c>
      <c r="B317" s="70">
        <f>AVERAGE(B5:B315)</f>
        <v>10.90032154340836</v>
      </c>
    </row>
    <row r="318" spans="1:14" x14ac:dyDescent="0.2">
      <c r="A318" s="37"/>
    </row>
    <row r="319" spans="1:14" x14ac:dyDescent="0.2">
      <c r="A319" s="37"/>
    </row>
    <row r="320" spans="1:14" x14ac:dyDescent="0.2">
      <c r="A320" s="37"/>
    </row>
  </sheetData>
  <sortState xmlns:xlrd2="http://schemas.microsoft.com/office/spreadsheetml/2017/richdata2" ref="A5:N315">
    <sortCondition descending="1" ref="B5:B315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4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5" customWidth="1"/>
    <col min="2" max="2" width="21.42578125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</cols>
  <sheetData>
    <row r="1" spans="1:14" ht="15.75" x14ac:dyDescent="0.25">
      <c r="A1" s="4" t="s">
        <v>39</v>
      </c>
      <c r="B1" s="1" t="s">
        <v>61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"/>
    </row>
    <row r="3" spans="1:14" x14ac:dyDescent="0.2">
      <c r="A3" s="27" t="s">
        <v>28</v>
      </c>
      <c r="B3" s="28"/>
      <c r="C3" s="29" t="s">
        <v>41</v>
      </c>
      <c r="D3" s="42">
        <v>5</v>
      </c>
      <c r="E3" s="29" t="s">
        <v>47</v>
      </c>
      <c r="F3" s="30">
        <v>5</v>
      </c>
      <c r="G3" s="29" t="s">
        <v>96</v>
      </c>
      <c r="H3" s="30">
        <v>5</v>
      </c>
      <c r="I3" s="29">
        <v>11</v>
      </c>
      <c r="J3" s="31" t="s">
        <v>29</v>
      </c>
      <c r="K3" s="29" t="s">
        <v>36</v>
      </c>
      <c r="L3" s="30">
        <v>3</v>
      </c>
      <c r="M3" s="29">
        <v>325</v>
      </c>
      <c r="N3" s="32" t="s">
        <v>30</v>
      </c>
    </row>
    <row r="4" spans="1:14" x14ac:dyDescent="0.2">
      <c r="B4" s="2"/>
    </row>
    <row r="5" spans="1:14" x14ac:dyDescent="0.2">
      <c r="A5" s="37" t="s">
        <v>263</v>
      </c>
      <c r="B5" s="2">
        <f t="shared" ref="B5" si="0">D5+F5+H5+J5+L5+N5</f>
        <v>28</v>
      </c>
      <c r="C5" s="10" t="s">
        <v>41</v>
      </c>
      <c r="D5" s="23">
        <f t="shared" ref="D5" si="1">IF(C5=C$3, 5,) + IF(AND(C5=E$3, E5=C$3), 2.5, 0)</f>
        <v>5</v>
      </c>
      <c r="E5" s="10" t="s">
        <v>47</v>
      </c>
      <c r="F5" s="23">
        <f t="shared" ref="F5" si="2">IF(E5=E$3,5, 0) + IF(AND(E5=C$3, C5=E$3), 2.5, 0)</f>
        <v>5</v>
      </c>
      <c r="G5" s="10" t="s">
        <v>96</v>
      </c>
      <c r="H5" s="23">
        <f t="shared" ref="H5" si="3">IF(G5=G$3, 5, 0)</f>
        <v>5</v>
      </c>
      <c r="I5" s="10">
        <v>11</v>
      </c>
      <c r="J5" s="23">
        <f t="shared" ref="J5" si="4">IF(I5=I$3, 5, 0) + IF(AND(I5&gt;=(I$3-2), I5&lt;=(I$3+2), I5&lt;&gt;I$3), 3, 0) + IF(AND(I5&gt;=(I$3-5), I5&lt;(I$3-2)), 1, 0) + IF(AND(I5&gt;(I$3+2), I5&lt;=(I$3+5)), 1, 0)</f>
        <v>5</v>
      </c>
      <c r="K5" s="10" t="s">
        <v>36</v>
      </c>
      <c r="L5" s="23">
        <f t="shared" ref="L5" si="5">IF(K5=K$3, 3, 0)</f>
        <v>3</v>
      </c>
      <c r="M5" s="10">
        <v>333</v>
      </c>
      <c r="N5" s="23">
        <f t="shared" ref="N5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37" t="s">
        <v>495</v>
      </c>
      <c r="B6" s="2">
        <f t="shared" ref="B6:B69" si="7">D6+F6+H6+J6+L6+N6</f>
        <v>26</v>
      </c>
      <c r="C6" s="24" t="s">
        <v>47</v>
      </c>
      <c r="D6" s="23">
        <f t="shared" ref="D6:D69" si="8">IF(C6=C$3, 5,) + IF(AND(C6=E$3, E6=C$3), 2.5, 0)</f>
        <v>2.5</v>
      </c>
      <c r="E6" s="24" t="s">
        <v>41</v>
      </c>
      <c r="F6" s="23">
        <f t="shared" ref="F6:F69" si="9">IF(E6=E$3,5, 0) + IF(AND(E6=C$3, C6=E$3), 2.5, 0)</f>
        <v>2.5</v>
      </c>
      <c r="G6" s="24" t="s">
        <v>96</v>
      </c>
      <c r="H6" s="23">
        <f t="shared" ref="H6:H69" si="10">IF(G6=G$3, 5, 0)</f>
        <v>5</v>
      </c>
      <c r="I6" s="24">
        <v>13</v>
      </c>
      <c r="J6" s="23">
        <f t="shared" ref="J6:J69" si="11">IF(I6=I$3, 5, 0) + IF(AND(I6&gt;=(I$3-2), I6&lt;=(I$3+2), I6&lt;&gt;I$3), 3, 0) + IF(AND(I6&gt;=(I$3-5), I6&lt;(I$3-2)), 1, 0) + IF(AND(I6&gt;(I$3+2), I6&lt;=(I$3+5)), 1, 0)</f>
        <v>3</v>
      </c>
      <c r="K6" s="24" t="s">
        <v>36</v>
      </c>
      <c r="L6" s="23">
        <f t="shared" ref="L6:L69" si="12">IF(K6=K$3, 3, 0)</f>
        <v>3</v>
      </c>
      <c r="M6" s="24">
        <v>325</v>
      </c>
      <c r="N6" s="23">
        <f t="shared" ref="N6:N69" si="13">IF(M6=M$3, 10, 0) + IF(AND(M6&gt;=(M$3-10), M6&lt;=(M$3+10), M6&lt;&gt;M$3), 5, 0) + IF(AND(M6&gt;=(M$3-25), M6&lt;(M$3-10)), 3, 0) + IF(AND(M6&gt;(M$3+10), M6&lt;=(M$3+25)), 3, 0) +  IF(AND(M6&gt;=(M$3-50), M6&lt;(M$3-25)), 1, 0) +  IF(AND(M6&gt;(M$3+25), M6&lt;=(M$3+50)), 1, 0)</f>
        <v>10</v>
      </c>
    </row>
    <row r="7" spans="1:14" x14ac:dyDescent="0.2">
      <c r="A7" s="37" t="s">
        <v>452</v>
      </c>
      <c r="B7" s="2">
        <f t="shared" si="7"/>
        <v>25</v>
      </c>
      <c r="C7" s="24" t="s">
        <v>41</v>
      </c>
      <c r="D7" s="23">
        <f t="shared" si="8"/>
        <v>5</v>
      </c>
      <c r="E7" s="24" t="s">
        <v>47</v>
      </c>
      <c r="F7" s="23">
        <f t="shared" si="9"/>
        <v>5</v>
      </c>
      <c r="G7" s="24" t="s">
        <v>96</v>
      </c>
      <c r="H7" s="23">
        <f t="shared" si="10"/>
        <v>5</v>
      </c>
      <c r="I7" s="24">
        <v>11</v>
      </c>
      <c r="J7" s="23">
        <f t="shared" si="11"/>
        <v>5</v>
      </c>
      <c r="K7" s="24" t="s">
        <v>34</v>
      </c>
      <c r="L7" s="23">
        <f t="shared" si="12"/>
        <v>0</v>
      </c>
      <c r="M7" s="24">
        <v>315</v>
      </c>
      <c r="N7" s="23">
        <f t="shared" si="13"/>
        <v>5</v>
      </c>
    </row>
    <row r="8" spans="1:14" x14ac:dyDescent="0.2">
      <c r="A8" s="37" t="s">
        <v>139</v>
      </c>
      <c r="B8" s="2">
        <f t="shared" si="7"/>
        <v>25</v>
      </c>
      <c r="C8" s="24" t="s">
        <v>41</v>
      </c>
      <c r="D8" s="23">
        <f t="shared" si="8"/>
        <v>5</v>
      </c>
      <c r="E8" s="24" t="s">
        <v>47</v>
      </c>
      <c r="F8" s="23">
        <f t="shared" si="9"/>
        <v>5</v>
      </c>
      <c r="G8" s="24" t="s">
        <v>96</v>
      </c>
      <c r="H8" s="23">
        <f t="shared" si="10"/>
        <v>5</v>
      </c>
      <c r="I8" s="24">
        <v>11</v>
      </c>
      <c r="J8" s="23">
        <f t="shared" si="11"/>
        <v>5</v>
      </c>
      <c r="K8" s="24" t="s">
        <v>34</v>
      </c>
      <c r="L8" s="23">
        <f t="shared" si="12"/>
        <v>0</v>
      </c>
      <c r="M8" s="24">
        <v>319</v>
      </c>
      <c r="N8" s="23">
        <f t="shared" si="13"/>
        <v>5</v>
      </c>
    </row>
    <row r="9" spans="1:14" x14ac:dyDescent="0.2">
      <c r="A9" s="37" t="s">
        <v>193</v>
      </c>
      <c r="B9" s="2">
        <f t="shared" si="7"/>
        <v>23</v>
      </c>
      <c r="C9" s="24" t="s">
        <v>109</v>
      </c>
      <c r="D9" s="23">
        <f t="shared" si="8"/>
        <v>0</v>
      </c>
      <c r="E9" s="24" t="s">
        <v>47</v>
      </c>
      <c r="F9" s="23">
        <f t="shared" si="9"/>
        <v>5</v>
      </c>
      <c r="G9" s="24" t="s">
        <v>96</v>
      </c>
      <c r="H9" s="23">
        <f t="shared" si="10"/>
        <v>5</v>
      </c>
      <c r="I9" s="24">
        <v>11</v>
      </c>
      <c r="J9" s="23">
        <f t="shared" si="11"/>
        <v>5</v>
      </c>
      <c r="K9" s="24" t="s">
        <v>36</v>
      </c>
      <c r="L9" s="23">
        <f t="shared" si="12"/>
        <v>3</v>
      </c>
      <c r="M9" s="24">
        <v>329</v>
      </c>
      <c r="N9" s="23">
        <f t="shared" si="13"/>
        <v>5</v>
      </c>
    </row>
    <row r="10" spans="1:14" x14ac:dyDescent="0.2">
      <c r="A10" s="37" t="s">
        <v>608</v>
      </c>
      <c r="B10" s="2">
        <f t="shared" si="7"/>
        <v>23</v>
      </c>
      <c r="C10" s="24" t="s">
        <v>111</v>
      </c>
      <c r="D10" s="23">
        <f t="shared" si="8"/>
        <v>0</v>
      </c>
      <c r="E10" s="24" t="s">
        <v>109</v>
      </c>
      <c r="F10" s="23">
        <f t="shared" si="9"/>
        <v>0</v>
      </c>
      <c r="G10" s="24" t="s">
        <v>96</v>
      </c>
      <c r="H10" s="23">
        <f t="shared" si="10"/>
        <v>5</v>
      </c>
      <c r="I10" s="24">
        <v>11</v>
      </c>
      <c r="J10" s="23">
        <f t="shared" si="11"/>
        <v>5</v>
      </c>
      <c r="K10" s="24" t="s">
        <v>36</v>
      </c>
      <c r="L10" s="23">
        <f t="shared" si="12"/>
        <v>3</v>
      </c>
      <c r="M10" s="24">
        <v>325</v>
      </c>
      <c r="N10" s="23">
        <f t="shared" si="13"/>
        <v>10</v>
      </c>
    </row>
    <row r="11" spans="1:14" x14ac:dyDescent="0.2">
      <c r="A11" s="37" t="s">
        <v>177</v>
      </c>
      <c r="B11" s="2">
        <f t="shared" si="7"/>
        <v>23</v>
      </c>
      <c r="C11" s="24" t="s">
        <v>41</v>
      </c>
      <c r="D11" s="23">
        <f t="shared" si="8"/>
        <v>5</v>
      </c>
      <c r="E11" s="24" t="s">
        <v>47</v>
      </c>
      <c r="F11" s="23">
        <f t="shared" si="9"/>
        <v>5</v>
      </c>
      <c r="G11" s="24" t="s">
        <v>96</v>
      </c>
      <c r="H11" s="23">
        <f t="shared" si="10"/>
        <v>5</v>
      </c>
      <c r="I11" s="24">
        <v>11</v>
      </c>
      <c r="J11" s="23">
        <f t="shared" si="11"/>
        <v>5</v>
      </c>
      <c r="K11" s="24" t="s">
        <v>34</v>
      </c>
      <c r="L11" s="23">
        <f t="shared" si="12"/>
        <v>0</v>
      </c>
      <c r="M11" s="24">
        <v>337</v>
      </c>
      <c r="N11" s="23">
        <f t="shared" si="13"/>
        <v>3</v>
      </c>
    </row>
    <row r="12" spans="1:14" x14ac:dyDescent="0.2">
      <c r="A12" s="37" t="s">
        <v>392</v>
      </c>
      <c r="B12" s="2">
        <f t="shared" si="7"/>
        <v>23</v>
      </c>
      <c r="C12" s="24" t="s">
        <v>41</v>
      </c>
      <c r="D12" s="23">
        <f t="shared" si="8"/>
        <v>5</v>
      </c>
      <c r="E12" s="24" t="s">
        <v>47</v>
      </c>
      <c r="F12" s="23">
        <f t="shared" si="9"/>
        <v>5</v>
      </c>
      <c r="G12" s="24" t="s">
        <v>96</v>
      </c>
      <c r="H12" s="23">
        <f t="shared" si="10"/>
        <v>5</v>
      </c>
      <c r="I12" s="24">
        <v>12</v>
      </c>
      <c r="J12" s="23">
        <f t="shared" si="11"/>
        <v>3</v>
      </c>
      <c r="K12" s="24" t="s">
        <v>34</v>
      </c>
      <c r="L12" s="23">
        <f t="shared" si="12"/>
        <v>0</v>
      </c>
      <c r="M12" s="24">
        <v>323</v>
      </c>
      <c r="N12" s="23">
        <f t="shared" si="13"/>
        <v>5</v>
      </c>
    </row>
    <row r="13" spans="1:14" x14ac:dyDescent="0.2">
      <c r="A13" s="37" t="s">
        <v>630</v>
      </c>
      <c r="B13" s="2">
        <f t="shared" si="7"/>
        <v>23</v>
      </c>
      <c r="C13" s="24" t="s">
        <v>41</v>
      </c>
      <c r="D13" s="23">
        <f t="shared" si="8"/>
        <v>5</v>
      </c>
      <c r="E13" s="24" t="s">
        <v>88</v>
      </c>
      <c r="F13" s="23">
        <f t="shared" si="9"/>
        <v>0</v>
      </c>
      <c r="G13" s="24" t="s">
        <v>96</v>
      </c>
      <c r="H13" s="23">
        <f t="shared" si="10"/>
        <v>5</v>
      </c>
      <c r="I13" s="24">
        <v>12</v>
      </c>
      <c r="J13" s="23">
        <f t="shared" si="11"/>
        <v>3</v>
      </c>
      <c r="K13" s="24" t="s">
        <v>34</v>
      </c>
      <c r="L13" s="23">
        <f t="shared" si="12"/>
        <v>0</v>
      </c>
      <c r="M13" s="24">
        <v>325</v>
      </c>
      <c r="N13" s="23">
        <f t="shared" si="13"/>
        <v>10</v>
      </c>
    </row>
    <row r="14" spans="1:14" x14ac:dyDescent="0.2">
      <c r="A14" s="37" t="s">
        <v>351</v>
      </c>
      <c r="B14" s="2">
        <f t="shared" si="7"/>
        <v>23</v>
      </c>
      <c r="C14" s="24" t="s">
        <v>41</v>
      </c>
      <c r="D14" s="23">
        <f t="shared" si="8"/>
        <v>5</v>
      </c>
      <c r="E14" s="24" t="s">
        <v>47</v>
      </c>
      <c r="F14" s="23">
        <f t="shared" si="9"/>
        <v>5</v>
      </c>
      <c r="G14" s="24" t="s">
        <v>96</v>
      </c>
      <c r="H14" s="23">
        <f t="shared" si="10"/>
        <v>5</v>
      </c>
      <c r="I14" s="24">
        <v>12</v>
      </c>
      <c r="J14" s="23">
        <f t="shared" si="11"/>
        <v>3</v>
      </c>
      <c r="K14" s="24" t="s">
        <v>34</v>
      </c>
      <c r="L14" s="23">
        <f t="shared" si="12"/>
        <v>0</v>
      </c>
      <c r="M14" s="24">
        <v>331</v>
      </c>
      <c r="N14" s="23">
        <f t="shared" si="13"/>
        <v>5</v>
      </c>
    </row>
    <row r="15" spans="1:14" x14ac:dyDescent="0.2">
      <c r="A15" s="37" t="s">
        <v>328</v>
      </c>
      <c r="B15" s="2">
        <f t="shared" si="7"/>
        <v>23</v>
      </c>
      <c r="C15" s="24" t="s">
        <v>41</v>
      </c>
      <c r="D15" s="23">
        <f t="shared" si="8"/>
        <v>5</v>
      </c>
      <c r="E15" s="24" t="s">
        <v>47</v>
      </c>
      <c r="F15" s="23">
        <f t="shared" si="9"/>
        <v>5</v>
      </c>
      <c r="G15" s="24" t="s">
        <v>96</v>
      </c>
      <c r="H15" s="23">
        <f t="shared" si="10"/>
        <v>5</v>
      </c>
      <c r="I15" s="24">
        <v>13</v>
      </c>
      <c r="J15" s="23">
        <f t="shared" si="11"/>
        <v>3</v>
      </c>
      <c r="K15" s="24" t="s">
        <v>34</v>
      </c>
      <c r="L15" s="23">
        <f t="shared" si="12"/>
        <v>0</v>
      </c>
      <c r="M15" s="24">
        <v>327</v>
      </c>
      <c r="N15" s="23">
        <f t="shared" si="13"/>
        <v>5</v>
      </c>
    </row>
    <row r="16" spans="1:14" x14ac:dyDescent="0.2">
      <c r="A16" s="37" t="s">
        <v>383</v>
      </c>
      <c r="B16" s="2">
        <f t="shared" si="7"/>
        <v>23</v>
      </c>
      <c r="C16" s="24" t="s">
        <v>41</v>
      </c>
      <c r="D16" s="23">
        <f t="shared" si="8"/>
        <v>5</v>
      </c>
      <c r="E16" s="24" t="s">
        <v>111</v>
      </c>
      <c r="F16" s="23">
        <f t="shared" si="9"/>
        <v>0</v>
      </c>
      <c r="G16" s="24" t="s">
        <v>96</v>
      </c>
      <c r="H16" s="23">
        <f t="shared" si="10"/>
        <v>5</v>
      </c>
      <c r="I16" s="24">
        <v>9</v>
      </c>
      <c r="J16" s="23">
        <f t="shared" si="11"/>
        <v>3</v>
      </c>
      <c r="K16" s="24" t="s">
        <v>34</v>
      </c>
      <c r="L16" s="23">
        <f t="shared" si="12"/>
        <v>0</v>
      </c>
      <c r="M16" s="24">
        <v>325</v>
      </c>
      <c r="N16" s="23">
        <f t="shared" si="13"/>
        <v>10</v>
      </c>
    </row>
    <row r="17" spans="1:14" x14ac:dyDescent="0.2">
      <c r="A17" s="37" t="s">
        <v>509</v>
      </c>
      <c r="B17" s="2">
        <f t="shared" si="7"/>
        <v>21</v>
      </c>
      <c r="C17" s="24" t="s">
        <v>47</v>
      </c>
      <c r="D17" s="23">
        <f t="shared" si="8"/>
        <v>2.5</v>
      </c>
      <c r="E17" s="24" t="s">
        <v>41</v>
      </c>
      <c r="F17" s="23">
        <f t="shared" si="9"/>
        <v>2.5</v>
      </c>
      <c r="G17" s="24" t="s">
        <v>96</v>
      </c>
      <c r="H17" s="23">
        <f t="shared" si="10"/>
        <v>5</v>
      </c>
      <c r="I17" s="24">
        <v>12</v>
      </c>
      <c r="J17" s="23">
        <f t="shared" si="11"/>
        <v>3</v>
      </c>
      <c r="K17" s="24" t="s">
        <v>36</v>
      </c>
      <c r="L17" s="23">
        <f t="shared" si="12"/>
        <v>3</v>
      </c>
      <c r="M17" s="24">
        <v>330</v>
      </c>
      <c r="N17" s="23">
        <f t="shared" si="13"/>
        <v>5</v>
      </c>
    </row>
    <row r="18" spans="1:14" x14ac:dyDescent="0.2">
      <c r="A18" s="37" t="s">
        <v>231</v>
      </c>
      <c r="B18" s="2">
        <f t="shared" si="7"/>
        <v>21</v>
      </c>
      <c r="C18" s="24" t="s">
        <v>41</v>
      </c>
      <c r="D18" s="23">
        <f t="shared" si="8"/>
        <v>5</v>
      </c>
      <c r="E18" s="24" t="s">
        <v>47</v>
      </c>
      <c r="F18" s="23">
        <f t="shared" si="9"/>
        <v>5</v>
      </c>
      <c r="G18" s="24" t="s">
        <v>109</v>
      </c>
      <c r="H18" s="23">
        <f t="shared" si="10"/>
        <v>0</v>
      </c>
      <c r="I18" s="24">
        <v>11</v>
      </c>
      <c r="J18" s="23">
        <f t="shared" si="11"/>
        <v>5</v>
      </c>
      <c r="K18" s="24" t="s">
        <v>36</v>
      </c>
      <c r="L18" s="23">
        <f t="shared" si="12"/>
        <v>3</v>
      </c>
      <c r="M18" s="24">
        <v>345</v>
      </c>
      <c r="N18" s="23">
        <f t="shared" si="13"/>
        <v>3</v>
      </c>
    </row>
    <row r="19" spans="1:14" x14ac:dyDescent="0.2">
      <c r="A19" s="37" t="s">
        <v>189</v>
      </c>
      <c r="B19" s="2">
        <f t="shared" si="7"/>
        <v>21</v>
      </c>
      <c r="C19" s="24" t="s">
        <v>47</v>
      </c>
      <c r="D19" s="23">
        <f t="shared" si="8"/>
        <v>0</v>
      </c>
      <c r="E19" s="24" t="s">
        <v>111</v>
      </c>
      <c r="F19" s="23">
        <f t="shared" si="9"/>
        <v>0</v>
      </c>
      <c r="G19" s="24" t="s">
        <v>96</v>
      </c>
      <c r="H19" s="23">
        <f t="shared" si="10"/>
        <v>5</v>
      </c>
      <c r="I19" s="24">
        <v>10</v>
      </c>
      <c r="J19" s="23">
        <f t="shared" si="11"/>
        <v>3</v>
      </c>
      <c r="K19" s="24" t="s">
        <v>36</v>
      </c>
      <c r="L19" s="23">
        <f t="shared" si="12"/>
        <v>3</v>
      </c>
      <c r="M19" s="24">
        <v>325</v>
      </c>
      <c r="N19" s="23">
        <f t="shared" si="13"/>
        <v>10</v>
      </c>
    </row>
    <row r="20" spans="1:14" x14ac:dyDescent="0.2">
      <c r="A20" s="37" t="s">
        <v>138</v>
      </c>
      <c r="B20" s="2">
        <f t="shared" si="7"/>
        <v>21</v>
      </c>
      <c r="C20" s="24" t="s">
        <v>41</v>
      </c>
      <c r="D20" s="23">
        <f t="shared" si="8"/>
        <v>5</v>
      </c>
      <c r="E20" s="24" t="s">
        <v>47</v>
      </c>
      <c r="F20" s="23">
        <f t="shared" si="9"/>
        <v>5</v>
      </c>
      <c r="G20" s="24" t="s">
        <v>96</v>
      </c>
      <c r="H20" s="23">
        <f t="shared" si="10"/>
        <v>5</v>
      </c>
      <c r="I20" s="24">
        <v>13</v>
      </c>
      <c r="J20" s="23">
        <f t="shared" si="11"/>
        <v>3</v>
      </c>
      <c r="K20" s="24" t="s">
        <v>34</v>
      </c>
      <c r="L20" s="23">
        <f t="shared" si="12"/>
        <v>0</v>
      </c>
      <c r="M20" s="24">
        <v>310</v>
      </c>
      <c r="N20" s="23">
        <f t="shared" si="13"/>
        <v>3</v>
      </c>
    </row>
    <row r="21" spans="1:14" x14ac:dyDescent="0.2">
      <c r="A21" s="37" t="s">
        <v>633</v>
      </c>
      <c r="B21" s="2">
        <f t="shared" si="7"/>
        <v>21</v>
      </c>
      <c r="C21" s="24" t="s">
        <v>109</v>
      </c>
      <c r="D21" s="23">
        <f t="shared" si="8"/>
        <v>0</v>
      </c>
      <c r="E21" s="24" t="s">
        <v>47</v>
      </c>
      <c r="F21" s="23">
        <f t="shared" si="9"/>
        <v>5</v>
      </c>
      <c r="G21" s="24" t="s">
        <v>96</v>
      </c>
      <c r="H21" s="23">
        <f t="shared" si="10"/>
        <v>5</v>
      </c>
      <c r="I21" s="24">
        <v>12</v>
      </c>
      <c r="J21" s="23">
        <f t="shared" si="11"/>
        <v>3</v>
      </c>
      <c r="K21" s="24" t="s">
        <v>36</v>
      </c>
      <c r="L21" s="23">
        <f t="shared" si="12"/>
        <v>3</v>
      </c>
      <c r="M21" s="24">
        <v>331</v>
      </c>
      <c r="N21" s="23">
        <f t="shared" si="13"/>
        <v>5</v>
      </c>
    </row>
    <row r="22" spans="1:14" x14ac:dyDescent="0.2">
      <c r="A22" s="37" t="s">
        <v>234</v>
      </c>
      <c r="B22" s="2">
        <f t="shared" si="7"/>
        <v>21</v>
      </c>
      <c r="C22" s="24" t="s">
        <v>41</v>
      </c>
      <c r="D22" s="23">
        <f t="shared" si="8"/>
        <v>5</v>
      </c>
      <c r="E22" s="24" t="s">
        <v>111</v>
      </c>
      <c r="F22" s="23">
        <f t="shared" si="9"/>
        <v>0</v>
      </c>
      <c r="G22" s="24" t="s">
        <v>96</v>
      </c>
      <c r="H22" s="23">
        <f t="shared" si="10"/>
        <v>5</v>
      </c>
      <c r="I22" s="24">
        <v>12</v>
      </c>
      <c r="J22" s="23">
        <f t="shared" si="11"/>
        <v>3</v>
      </c>
      <c r="K22" s="24" t="s">
        <v>36</v>
      </c>
      <c r="L22" s="23">
        <f t="shared" si="12"/>
        <v>3</v>
      </c>
      <c r="M22" s="24">
        <v>330</v>
      </c>
      <c r="N22" s="23">
        <f t="shared" si="13"/>
        <v>5</v>
      </c>
    </row>
    <row r="23" spans="1:14" x14ac:dyDescent="0.2">
      <c r="A23" s="37" t="s">
        <v>471</v>
      </c>
      <c r="B23" s="2">
        <f t="shared" si="7"/>
        <v>21</v>
      </c>
      <c r="C23" s="24" t="s">
        <v>41</v>
      </c>
      <c r="D23" s="23">
        <f t="shared" si="8"/>
        <v>5</v>
      </c>
      <c r="E23" s="24" t="s">
        <v>47</v>
      </c>
      <c r="F23" s="23">
        <f t="shared" si="9"/>
        <v>5</v>
      </c>
      <c r="G23" s="24" t="s">
        <v>96</v>
      </c>
      <c r="H23" s="23">
        <f t="shared" si="10"/>
        <v>5</v>
      </c>
      <c r="I23" s="24">
        <v>13</v>
      </c>
      <c r="J23" s="23">
        <f t="shared" si="11"/>
        <v>3</v>
      </c>
      <c r="K23" s="24" t="s">
        <v>34</v>
      </c>
      <c r="L23" s="23">
        <f t="shared" si="12"/>
        <v>0</v>
      </c>
      <c r="M23" s="24">
        <v>310</v>
      </c>
      <c r="N23" s="23">
        <f t="shared" si="13"/>
        <v>3</v>
      </c>
    </row>
    <row r="24" spans="1:14" x14ac:dyDescent="0.2">
      <c r="A24" s="37" t="s">
        <v>194</v>
      </c>
      <c r="B24" s="2">
        <f t="shared" si="7"/>
        <v>21</v>
      </c>
      <c r="C24" s="24" t="s">
        <v>47</v>
      </c>
      <c r="D24" s="23">
        <f t="shared" si="8"/>
        <v>2.5</v>
      </c>
      <c r="E24" s="24" t="s">
        <v>41</v>
      </c>
      <c r="F24" s="23">
        <f t="shared" si="9"/>
        <v>2.5</v>
      </c>
      <c r="G24" s="24" t="s">
        <v>109</v>
      </c>
      <c r="H24" s="23">
        <f t="shared" si="10"/>
        <v>0</v>
      </c>
      <c r="I24" s="24">
        <v>10</v>
      </c>
      <c r="J24" s="23">
        <f t="shared" si="11"/>
        <v>3</v>
      </c>
      <c r="K24" s="24" t="s">
        <v>36</v>
      </c>
      <c r="L24" s="23">
        <f t="shared" si="12"/>
        <v>3</v>
      </c>
      <c r="M24" s="24">
        <v>325</v>
      </c>
      <c r="N24" s="23">
        <f t="shared" si="13"/>
        <v>10</v>
      </c>
    </row>
    <row r="25" spans="1:14" x14ac:dyDescent="0.2">
      <c r="A25" s="37" t="s">
        <v>496</v>
      </c>
      <c r="B25" s="2">
        <f t="shared" si="7"/>
        <v>21</v>
      </c>
      <c r="C25" s="24" t="s">
        <v>41</v>
      </c>
      <c r="D25" s="23">
        <f t="shared" si="8"/>
        <v>5</v>
      </c>
      <c r="E25" s="24" t="s">
        <v>47</v>
      </c>
      <c r="F25" s="23">
        <f t="shared" si="9"/>
        <v>5</v>
      </c>
      <c r="G25" s="24" t="s">
        <v>96</v>
      </c>
      <c r="H25" s="23">
        <f t="shared" si="10"/>
        <v>5</v>
      </c>
      <c r="I25" s="24">
        <v>10</v>
      </c>
      <c r="J25" s="23">
        <f t="shared" si="11"/>
        <v>3</v>
      </c>
      <c r="K25" s="24" t="s">
        <v>34</v>
      </c>
      <c r="L25" s="23">
        <f t="shared" si="12"/>
        <v>0</v>
      </c>
      <c r="M25" s="24">
        <v>310</v>
      </c>
      <c r="N25" s="23">
        <f t="shared" si="13"/>
        <v>3</v>
      </c>
    </row>
    <row r="26" spans="1:14" x14ac:dyDescent="0.2">
      <c r="A26" s="37" t="s">
        <v>653</v>
      </c>
      <c r="B26" s="2">
        <f t="shared" si="7"/>
        <v>21</v>
      </c>
      <c r="C26" s="24" t="s">
        <v>109</v>
      </c>
      <c r="D26" s="23">
        <f t="shared" si="8"/>
        <v>0</v>
      </c>
      <c r="E26" s="24" t="s">
        <v>47</v>
      </c>
      <c r="F26" s="23">
        <f t="shared" si="9"/>
        <v>5</v>
      </c>
      <c r="G26" s="24" t="s">
        <v>96</v>
      </c>
      <c r="H26" s="23">
        <f t="shared" si="10"/>
        <v>5</v>
      </c>
      <c r="I26" s="24">
        <v>10</v>
      </c>
      <c r="J26" s="23">
        <f t="shared" si="11"/>
        <v>3</v>
      </c>
      <c r="K26" s="24" t="s">
        <v>36</v>
      </c>
      <c r="L26" s="23">
        <f t="shared" si="12"/>
        <v>3</v>
      </c>
      <c r="M26" s="24">
        <v>333</v>
      </c>
      <c r="N26" s="23">
        <f t="shared" si="13"/>
        <v>5</v>
      </c>
    </row>
    <row r="27" spans="1:14" x14ac:dyDescent="0.2">
      <c r="A27" s="37" t="s">
        <v>352</v>
      </c>
      <c r="B27" s="2">
        <f t="shared" si="7"/>
        <v>21</v>
      </c>
      <c r="C27" s="24" t="s">
        <v>47</v>
      </c>
      <c r="D27" s="23">
        <f t="shared" si="8"/>
        <v>2.5</v>
      </c>
      <c r="E27" s="24" t="s">
        <v>41</v>
      </c>
      <c r="F27" s="23">
        <f t="shared" si="9"/>
        <v>2.5</v>
      </c>
      <c r="G27" s="24" t="s">
        <v>96</v>
      </c>
      <c r="H27" s="23">
        <f t="shared" si="10"/>
        <v>5</v>
      </c>
      <c r="I27" s="24">
        <v>12</v>
      </c>
      <c r="J27" s="23">
        <f t="shared" si="11"/>
        <v>3</v>
      </c>
      <c r="K27" s="24" t="s">
        <v>36</v>
      </c>
      <c r="L27" s="23">
        <f t="shared" si="12"/>
        <v>3</v>
      </c>
      <c r="M27" s="24">
        <v>321</v>
      </c>
      <c r="N27" s="23">
        <f t="shared" si="13"/>
        <v>5</v>
      </c>
    </row>
    <row r="28" spans="1:14" x14ac:dyDescent="0.2">
      <c r="A28" s="37" t="s">
        <v>164</v>
      </c>
      <c r="B28" s="2">
        <f t="shared" si="7"/>
        <v>21</v>
      </c>
      <c r="C28" s="24" t="s">
        <v>109</v>
      </c>
      <c r="D28" s="23">
        <f t="shared" si="8"/>
        <v>0</v>
      </c>
      <c r="E28" s="24" t="s">
        <v>47</v>
      </c>
      <c r="F28" s="23">
        <f t="shared" si="9"/>
        <v>5</v>
      </c>
      <c r="G28" s="24" t="s">
        <v>62</v>
      </c>
      <c r="H28" s="23">
        <f t="shared" si="10"/>
        <v>0</v>
      </c>
      <c r="I28" s="24">
        <v>12</v>
      </c>
      <c r="J28" s="23">
        <f t="shared" si="11"/>
        <v>3</v>
      </c>
      <c r="K28" s="24" t="s">
        <v>36</v>
      </c>
      <c r="L28" s="23">
        <f t="shared" si="12"/>
        <v>3</v>
      </c>
      <c r="M28" s="24">
        <v>325</v>
      </c>
      <c r="N28" s="23">
        <f t="shared" si="13"/>
        <v>10</v>
      </c>
    </row>
    <row r="29" spans="1:14" x14ac:dyDescent="0.2">
      <c r="A29" s="37" t="s">
        <v>358</v>
      </c>
      <c r="B29" s="2">
        <f t="shared" si="7"/>
        <v>21</v>
      </c>
      <c r="C29" s="24" t="s">
        <v>47</v>
      </c>
      <c r="D29" s="23">
        <f t="shared" si="8"/>
        <v>2.5</v>
      </c>
      <c r="E29" s="24" t="s">
        <v>41</v>
      </c>
      <c r="F29" s="23">
        <f t="shared" si="9"/>
        <v>2.5</v>
      </c>
      <c r="G29" s="24" t="s">
        <v>62</v>
      </c>
      <c r="H29" s="23">
        <f t="shared" si="10"/>
        <v>0</v>
      </c>
      <c r="I29" s="24">
        <v>12</v>
      </c>
      <c r="J29" s="23">
        <f t="shared" si="11"/>
        <v>3</v>
      </c>
      <c r="K29" s="24" t="s">
        <v>36</v>
      </c>
      <c r="L29" s="23">
        <f t="shared" si="12"/>
        <v>3</v>
      </c>
      <c r="M29" s="24">
        <v>325</v>
      </c>
      <c r="N29" s="23">
        <f t="shared" si="13"/>
        <v>10</v>
      </c>
    </row>
    <row r="30" spans="1:14" x14ac:dyDescent="0.2">
      <c r="A30" s="37" t="s">
        <v>475</v>
      </c>
      <c r="B30" s="2">
        <f t="shared" si="7"/>
        <v>21</v>
      </c>
      <c r="C30" s="24" t="s">
        <v>41</v>
      </c>
      <c r="D30" s="23">
        <f t="shared" si="8"/>
        <v>5</v>
      </c>
      <c r="E30" s="24" t="s">
        <v>47</v>
      </c>
      <c r="F30" s="23">
        <f t="shared" si="9"/>
        <v>5</v>
      </c>
      <c r="G30" s="24" t="s">
        <v>96</v>
      </c>
      <c r="H30" s="23">
        <f t="shared" si="10"/>
        <v>5</v>
      </c>
      <c r="I30" s="24">
        <v>10</v>
      </c>
      <c r="J30" s="23">
        <f t="shared" si="11"/>
        <v>3</v>
      </c>
      <c r="K30" s="24" t="s">
        <v>34</v>
      </c>
      <c r="L30" s="23">
        <f t="shared" si="12"/>
        <v>0</v>
      </c>
      <c r="M30" s="24">
        <v>302</v>
      </c>
      <c r="N30" s="23">
        <f t="shared" si="13"/>
        <v>3</v>
      </c>
    </row>
    <row r="31" spans="1:14" x14ac:dyDescent="0.2">
      <c r="A31" s="37" t="s">
        <v>469</v>
      </c>
      <c r="B31" s="2">
        <f t="shared" si="7"/>
        <v>21</v>
      </c>
      <c r="C31" s="10" t="s">
        <v>41</v>
      </c>
      <c r="D31" s="23">
        <f t="shared" si="8"/>
        <v>5</v>
      </c>
      <c r="E31" s="10" t="s">
        <v>47</v>
      </c>
      <c r="F31" s="23">
        <f t="shared" si="9"/>
        <v>5</v>
      </c>
      <c r="G31" s="10" t="s">
        <v>96</v>
      </c>
      <c r="H31" s="23">
        <f t="shared" si="10"/>
        <v>5</v>
      </c>
      <c r="I31" s="10">
        <v>13</v>
      </c>
      <c r="J31" s="23">
        <f t="shared" si="11"/>
        <v>3</v>
      </c>
      <c r="K31" s="10" t="s">
        <v>34</v>
      </c>
      <c r="L31" s="23">
        <f t="shared" si="12"/>
        <v>0</v>
      </c>
      <c r="M31" s="10">
        <v>336</v>
      </c>
      <c r="N31" s="23">
        <f t="shared" si="13"/>
        <v>3</v>
      </c>
    </row>
    <row r="32" spans="1:14" x14ac:dyDescent="0.2">
      <c r="A32" s="37" t="s">
        <v>537</v>
      </c>
      <c r="B32" s="2">
        <f t="shared" si="7"/>
        <v>20</v>
      </c>
      <c r="C32" s="24" t="s">
        <v>41</v>
      </c>
      <c r="D32" s="23">
        <f t="shared" si="8"/>
        <v>5</v>
      </c>
      <c r="E32" s="24" t="s">
        <v>62</v>
      </c>
      <c r="F32" s="23">
        <f t="shared" si="9"/>
        <v>0</v>
      </c>
      <c r="G32" s="24" t="s">
        <v>96</v>
      </c>
      <c r="H32" s="23">
        <f t="shared" si="10"/>
        <v>5</v>
      </c>
      <c r="I32" s="24">
        <v>11</v>
      </c>
      <c r="J32" s="23">
        <f t="shared" si="11"/>
        <v>5</v>
      </c>
      <c r="K32" s="24" t="s">
        <v>34</v>
      </c>
      <c r="L32" s="23">
        <f t="shared" si="12"/>
        <v>0</v>
      </c>
      <c r="M32" s="24">
        <v>332</v>
      </c>
      <c r="N32" s="23">
        <f t="shared" si="13"/>
        <v>5</v>
      </c>
    </row>
    <row r="33" spans="1:14" x14ac:dyDescent="0.2">
      <c r="A33" s="37" t="s">
        <v>377</v>
      </c>
      <c r="B33" s="2">
        <f t="shared" si="7"/>
        <v>20</v>
      </c>
      <c r="C33" s="10" t="s">
        <v>111</v>
      </c>
      <c r="D33" s="23">
        <f t="shared" si="8"/>
        <v>0</v>
      </c>
      <c r="E33" s="10" t="s">
        <v>47</v>
      </c>
      <c r="F33" s="23">
        <f t="shared" si="9"/>
        <v>5</v>
      </c>
      <c r="G33" s="10" t="s">
        <v>96</v>
      </c>
      <c r="H33" s="23">
        <f t="shared" si="10"/>
        <v>5</v>
      </c>
      <c r="I33" s="10">
        <v>11</v>
      </c>
      <c r="J33" s="23">
        <f t="shared" si="11"/>
        <v>5</v>
      </c>
      <c r="K33" s="10" t="s">
        <v>34</v>
      </c>
      <c r="L33" s="23">
        <f t="shared" si="12"/>
        <v>0</v>
      </c>
      <c r="M33" s="10">
        <v>315</v>
      </c>
      <c r="N33" s="23">
        <f t="shared" si="13"/>
        <v>5</v>
      </c>
    </row>
    <row r="34" spans="1:14" x14ac:dyDescent="0.2">
      <c r="A34" s="37" t="s">
        <v>478</v>
      </c>
      <c r="B34" s="2">
        <f t="shared" si="7"/>
        <v>20</v>
      </c>
      <c r="C34" s="10" t="s">
        <v>47</v>
      </c>
      <c r="D34" s="23">
        <f t="shared" si="8"/>
        <v>2.5</v>
      </c>
      <c r="E34" s="10" t="s">
        <v>41</v>
      </c>
      <c r="F34" s="23">
        <f t="shared" si="9"/>
        <v>2.5</v>
      </c>
      <c r="G34" s="10" t="s">
        <v>96</v>
      </c>
      <c r="H34" s="23">
        <f t="shared" si="10"/>
        <v>5</v>
      </c>
      <c r="I34" s="10">
        <v>11</v>
      </c>
      <c r="J34" s="23">
        <f t="shared" si="11"/>
        <v>5</v>
      </c>
      <c r="K34" s="10" t="s">
        <v>34</v>
      </c>
      <c r="L34" s="23">
        <f t="shared" si="12"/>
        <v>0</v>
      </c>
      <c r="M34" s="10">
        <v>330</v>
      </c>
      <c r="N34" s="23">
        <f t="shared" si="13"/>
        <v>5</v>
      </c>
    </row>
    <row r="35" spans="1:14" x14ac:dyDescent="0.2">
      <c r="A35" s="37" t="s">
        <v>274</v>
      </c>
      <c r="B35" s="2">
        <f t="shared" si="7"/>
        <v>19</v>
      </c>
      <c r="C35" s="24" t="s">
        <v>47</v>
      </c>
      <c r="D35" s="23">
        <f t="shared" si="8"/>
        <v>0</v>
      </c>
      <c r="E35" s="24" t="s">
        <v>111</v>
      </c>
      <c r="F35" s="23">
        <f t="shared" si="9"/>
        <v>0</v>
      </c>
      <c r="G35" s="24" t="s">
        <v>96</v>
      </c>
      <c r="H35" s="23">
        <f t="shared" si="10"/>
        <v>5</v>
      </c>
      <c r="I35" s="24">
        <v>8</v>
      </c>
      <c r="J35" s="23">
        <f t="shared" si="11"/>
        <v>1</v>
      </c>
      <c r="K35" s="24" t="s">
        <v>36</v>
      </c>
      <c r="L35" s="23">
        <f t="shared" si="12"/>
        <v>3</v>
      </c>
      <c r="M35" s="24">
        <v>325</v>
      </c>
      <c r="N35" s="23">
        <f t="shared" si="13"/>
        <v>10</v>
      </c>
    </row>
    <row r="36" spans="1:14" x14ac:dyDescent="0.2">
      <c r="A36" s="37" t="s">
        <v>216</v>
      </c>
      <c r="B36" s="2">
        <f t="shared" si="7"/>
        <v>19</v>
      </c>
      <c r="C36" s="24" t="s">
        <v>41</v>
      </c>
      <c r="D36" s="23">
        <f t="shared" si="8"/>
        <v>5</v>
      </c>
      <c r="E36" s="24" t="s">
        <v>47</v>
      </c>
      <c r="F36" s="23">
        <f t="shared" si="9"/>
        <v>5</v>
      </c>
      <c r="G36" s="24" t="s">
        <v>111</v>
      </c>
      <c r="H36" s="23">
        <f t="shared" si="10"/>
        <v>0</v>
      </c>
      <c r="I36" s="24">
        <v>13</v>
      </c>
      <c r="J36" s="23">
        <f t="shared" si="11"/>
        <v>3</v>
      </c>
      <c r="K36" s="24" t="s">
        <v>36</v>
      </c>
      <c r="L36" s="23">
        <f t="shared" si="12"/>
        <v>3</v>
      </c>
      <c r="M36" s="24">
        <v>340</v>
      </c>
      <c r="N36" s="23">
        <f t="shared" si="13"/>
        <v>3</v>
      </c>
    </row>
    <row r="37" spans="1:14" x14ac:dyDescent="0.2">
      <c r="A37" s="37" t="s">
        <v>564</v>
      </c>
      <c r="B37" s="2">
        <f t="shared" si="7"/>
        <v>19</v>
      </c>
      <c r="C37" s="24" t="s">
        <v>109</v>
      </c>
      <c r="D37" s="23">
        <f t="shared" si="8"/>
        <v>0</v>
      </c>
      <c r="E37" s="24" t="s">
        <v>47</v>
      </c>
      <c r="F37" s="23">
        <f t="shared" si="9"/>
        <v>5</v>
      </c>
      <c r="G37" s="24" t="s">
        <v>96</v>
      </c>
      <c r="H37" s="23">
        <f t="shared" si="10"/>
        <v>5</v>
      </c>
      <c r="I37" s="24">
        <v>9</v>
      </c>
      <c r="J37" s="23">
        <f t="shared" si="11"/>
        <v>3</v>
      </c>
      <c r="K37" s="24" t="s">
        <v>36</v>
      </c>
      <c r="L37" s="23">
        <f t="shared" si="12"/>
        <v>3</v>
      </c>
      <c r="M37" s="24">
        <v>340</v>
      </c>
      <c r="N37" s="23">
        <f t="shared" si="13"/>
        <v>3</v>
      </c>
    </row>
    <row r="38" spans="1:14" x14ac:dyDescent="0.2">
      <c r="A38" s="37" t="s">
        <v>307</v>
      </c>
      <c r="B38" s="2">
        <f t="shared" si="7"/>
        <v>19</v>
      </c>
      <c r="C38" s="24" t="s">
        <v>41</v>
      </c>
      <c r="D38" s="23">
        <f t="shared" si="8"/>
        <v>5</v>
      </c>
      <c r="E38" s="24" t="s">
        <v>111</v>
      </c>
      <c r="F38" s="23">
        <f t="shared" si="9"/>
        <v>0</v>
      </c>
      <c r="G38" s="24" t="s">
        <v>96</v>
      </c>
      <c r="H38" s="23">
        <f t="shared" si="10"/>
        <v>5</v>
      </c>
      <c r="I38" s="24">
        <v>12</v>
      </c>
      <c r="J38" s="23">
        <f t="shared" si="11"/>
        <v>3</v>
      </c>
      <c r="K38" s="24" t="s">
        <v>36</v>
      </c>
      <c r="L38" s="23">
        <f t="shared" si="12"/>
        <v>3</v>
      </c>
      <c r="M38" s="24">
        <v>343</v>
      </c>
      <c r="N38" s="23">
        <f t="shared" si="13"/>
        <v>3</v>
      </c>
    </row>
    <row r="39" spans="1:14" x14ac:dyDescent="0.2">
      <c r="A39" s="37" t="s">
        <v>425</v>
      </c>
      <c r="B39" s="2">
        <f t="shared" si="7"/>
        <v>19</v>
      </c>
      <c r="C39" s="24" t="s">
        <v>41</v>
      </c>
      <c r="D39" s="23">
        <f t="shared" si="8"/>
        <v>5</v>
      </c>
      <c r="E39" s="24" t="s">
        <v>62</v>
      </c>
      <c r="F39" s="23">
        <f t="shared" si="9"/>
        <v>0</v>
      </c>
      <c r="G39" s="24" t="s">
        <v>96</v>
      </c>
      <c r="H39" s="23">
        <f t="shared" si="10"/>
        <v>5</v>
      </c>
      <c r="I39" s="24">
        <v>10</v>
      </c>
      <c r="J39" s="23">
        <f t="shared" si="11"/>
        <v>3</v>
      </c>
      <c r="K39" s="24" t="s">
        <v>36</v>
      </c>
      <c r="L39" s="23">
        <f t="shared" si="12"/>
        <v>3</v>
      </c>
      <c r="M39" s="24">
        <v>337</v>
      </c>
      <c r="N39" s="23">
        <f t="shared" si="13"/>
        <v>3</v>
      </c>
    </row>
    <row r="40" spans="1:14" x14ac:dyDescent="0.2">
      <c r="A40" s="37" t="s">
        <v>645</v>
      </c>
      <c r="B40" s="2">
        <f t="shared" si="7"/>
        <v>18</v>
      </c>
      <c r="C40" s="24" t="s">
        <v>47</v>
      </c>
      <c r="D40" s="23">
        <f t="shared" si="8"/>
        <v>0</v>
      </c>
      <c r="E40" s="24" t="s">
        <v>109</v>
      </c>
      <c r="F40" s="23">
        <f t="shared" si="9"/>
        <v>0</v>
      </c>
      <c r="G40" s="24" t="s">
        <v>96</v>
      </c>
      <c r="H40" s="23">
        <f t="shared" si="10"/>
        <v>5</v>
      </c>
      <c r="I40" s="24">
        <v>11</v>
      </c>
      <c r="J40" s="23">
        <f t="shared" si="11"/>
        <v>5</v>
      </c>
      <c r="K40" s="24" t="s">
        <v>36</v>
      </c>
      <c r="L40" s="23">
        <f t="shared" si="12"/>
        <v>3</v>
      </c>
      <c r="M40" s="24">
        <v>323</v>
      </c>
      <c r="N40" s="23">
        <f t="shared" si="13"/>
        <v>5</v>
      </c>
    </row>
    <row r="41" spans="1:14" x14ac:dyDescent="0.2">
      <c r="A41" s="37" t="s">
        <v>198</v>
      </c>
      <c r="B41" s="2">
        <f t="shared" si="7"/>
        <v>18</v>
      </c>
      <c r="C41" s="24" t="s">
        <v>47</v>
      </c>
      <c r="D41" s="23">
        <f t="shared" si="8"/>
        <v>2.5</v>
      </c>
      <c r="E41" s="24" t="s">
        <v>41</v>
      </c>
      <c r="F41" s="23">
        <f t="shared" si="9"/>
        <v>2.5</v>
      </c>
      <c r="G41" s="24" t="s">
        <v>96</v>
      </c>
      <c r="H41" s="23">
        <f t="shared" si="10"/>
        <v>5</v>
      </c>
      <c r="I41" s="24">
        <v>10</v>
      </c>
      <c r="J41" s="23">
        <f t="shared" si="11"/>
        <v>3</v>
      </c>
      <c r="K41" s="24" t="s">
        <v>34</v>
      </c>
      <c r="L41" s="23">
        <f t="shared" si="12"/>
        <v>0</v>
      </c>
      <c r="M41" s="24">
        <v>321</v>
      </c>
      <c r="N41" s="23">
        <f t="shared" si="13"/>
        <v>5</v>
      </c>
    </row>
    <row r="42" spans="1:14" x14ac:dyDescent="0.2">
      <c r="A42" s="37" t="s">
        <v>313</v>
      </c>
      <c r="B42" s="2">
        <f t="shared" si="7"/>
        <v>18</v>
      </c>
      <c r="C42" s="24" t="s">
        <v>62</v>
      </c>
      <c r="D42" s="23">
        <f t="shared" si="8"/>
        <v>0</v>
      </c>
      <c r="E42" s="24" t="s">
        <v>47</v>
      </c>
      <c r="F42" s="23">
        <f t="shared" si="9"/>
        <v>5</v>
      </c>
      <c r="G42" s="24" t="s">
        <v>109</v>
      </c>
      <c r="H42" s="23">
        <f t="shared" si="10"/>
        <v>0</v>
      </c>
      <c r="I42" s="24">
        <v>13</v>
      </c>
      <c r="J42" s="23">
        <f t="shared" si="11"/>
        <v>3</v>
      </c>
      <c r="K42" s="24" t="s">
        <v>34</v>
      </c>
      <c r="L42" s="23">
        <f t="shared" si="12"/>
        <v>0</v>
      </c>
      <c r="M42" s="24">
        <v>325</v>
      </c>
      <c r="N42" s="23">
        <f t="shared" si="13"/>
        <v>10</v>
      </c>
    </row>
    <row r="43" spans="1:14" x14ac:dyDescent="0.2">
      <c r="A43" s="37" t="s">
        <v>316</v>
      </c>
      <c r="B43" s="2">
        <f t="shared" si="7"/>
        <v>18</v>
      </c>
      <c r="C43" s="24" t="s">
        <v>109</v>
      </c>
      <c r="D43" s="23">
        <f t="shared" si="8"/>
        <v>0</v>
      </c>
      <c r="E43" s="24" t="s">
        <v>47</v>
      </c>
      <c r="F43" s="23">
        <f t="shared" si="9"/>
        <v>5</v>
      </c>
      <c r="G43" s="24" t="s">
        <v>41</v>
      </c>
      <c r="H43" s="23">
        <f t="shared" si="10"/>
        <v>0</v>
      </c>
      <c r="I43" s="24">
        <v>11</v>
      </c>
      <c r="J43" s="23">
        <f t="shared" si="11"/>
        <v>5</v>
      </c>
      <c r="K43" s="24" t="s">
        <v>36</v>
      </c>
      <c r="L43" s="23">
        <f t="shared" si="12"/>
        <v>3</v>
      </c>
      <c r="M43" s="24">
        <v>326</v>
      </c>
      <c r="N43" s="23">
        <f t="shared" si="13"/>
        <v>5</v>
      </c>
    </row>
    <row r="44" spans="1:14" x14ac:dyDescent="0.2">
      <c r="A44" s="37" t="s">
        <v>632</v>
      </c>
      <c r="B44" s="2">
        <f t="shared" si="7"/>
        <v>18</v>
      </c>
      <c r="C44" s="24" t="s">
        <v>47</v>
      </c>
      <c r="D44" s="23">
        <f t="shared" si="8"/>
        <v>0</v>
      </c>
      <c r="E44" s="24" t="s">
        <v>109</v>
      </c>
      <c r="F44" s="23">
        <f t="shared" si="9"/>
        <v>0</v>
      </c>
      <c r="G44" s="24" t="s">
        <v>96</v>
      </c>
      <c r="H44" s="23">
        <f t="shared" si="10"/>
        <v>5</v>
      </c>
      <c r="I44" s="24">
        <v>11</v>
      </c>
      <c r="J44" s="23">
        <f t="shared" si="11"/>
        <v>5</v>
      </c>
      <c r="K44" s="24" t="s">
        <v>36</v>
      </c>
      <c r="L44" s="23">
        <f t="shared" si="12"/>
        <v>3</v>
      </c>
      <c r="M44" s="24">
        <v>333</v>
      </c>
      <c r="N44" s="23">
        <f t="shared" si="13"/>
        <v>5</v>
      </c>
    </row>
    <row r="45" spans="1:14" x14ac:dyDescent="0.2">
      <c r="A45" s="37" t="s">
        <v>372</v>
      </c>
      <c r="B45" s="2">
        <f t="shared" si="7"/>
        <v>18</v>
      </c>
      <c r="C45" s="24" t="s">
        <v>109</v>
      </c>
      <c r="D45" s="23">
        <f t="shared" si="8"/>
        <v>0</v>
      </c>
      <c r="E45" s="24" t="s">
        <v>111</v>
      </c>
      <c r="F45" s="23">
        <f t="shared" si="9"/>
        <v>0</v>
      </c>
      <c r="G45" s="24" t="s">
        <v>96</v>
      </c>
      <c r="H45" s="23">
        <f t="shared" si="10"/>
        <v>5</v>
      </c>
      <c r="I45" s="24">
        <v>9</v>
      </c>
      <c r="J45" s="23">
        <f t="shared" si="11"/>
        <v>3</v>
      </c>
      <c r="K45" s="24" t="s">
        <v>34</v>
      </c>
      <c r="L45" s="23">
        <f t="shared" si="12"/>
        <v>0</v>
      </c>
      <c r="M45" s="24">
        <v>325</v>
      </c>
      <c r="N45" s="23">
        <f t="shared" si="13"/>
        <v>10</v>
      </c>
    </row>
    <row r="46" spans="1:14" x14ac:dyDescent="0.2">
      <c r="A46" s="37" t="s">
        <v>151</v>
      </c>
      <c r="B46" s="2">
        <f t="shared" si="7"/>
        <v>18</v>
      </c>
      <c r="C46" s="24" t="s">
        <v>41</v>
      </c>
      <c r="D46" s="23">
        <f t="shared" si="8"/>
        <v>5</v>
      </c>
      <c r="E46" s="24" t="s">
        <v>47</v>
      </c>
      <c r="F46" s="23">
        <f t="shared" si="9"/>
        <v>5</v>
      </c>
      <c r="G46" s="24" t="s">
        <v>62</v>
      </c>
      <c r="H46" s="23">
        <f t="shared" si="10"/>
        <v>0</v>
      </c>
      <c r="I46" s="24">
        <v>17</v>
      </c>
      <c r="J46" s="23">
        <f t="shared" si="11"/>
        <v>0</v>
      </c>
      <c r="K46" s="24" t="s">
        <v>36</v>
      </c>
      <c r="L46" s="23">
        <f t="shared" si="12"/>
        <v>3</v>
      </c>
      <c r="M46" s="24">
        <v>319</v>
      </c>
      <c r="N46" s="23">
        <f t="shared" si="13"/>
        <v>5</v>
      </c>
    </row>
    <row r="47" spans="1:14" x14ac:dyDescent="0.2">
      <c r="A47" s="37" t="s">
        <v>334</v>
      </c>
      <c r="B47" s="2">
        <f t="shared" si="7"/>
        <v>18</v>
      </c>
      <c r="C47" s="24" t="s">
        <v>62</v>
      </c>
      <c r="D47" s="23">
        <f t="shared" si="8"/>
        <v>0</v>
      </c>
      <c r="E47" s="24" t="s">
        <v>47</v>
      </c>
      <c r="F47" s="23">
        <f t="shared" si="9"/>
        <v>5</v>
      </c>
      <c r="G47" s="24" t="s">
        <v>96</v>
      </c>
      <c r="H47" s="23">
        <f t="shared" si="10"/>
        <v>5</v>
      </c>
      <c r="I47" s="24">
        <v>13</v>
      </c>
      <c r="J47" s="23">
        <f t="shared" si="11"/>
        <v>3</v>
      </c>
      <c r="K47" s="24" t="s">
        <v>34</v>
      </c>
      <c r="L47" s="23">
        <f t="shared" si="12"/>
        <v>0</v>
      </c>
      <c r="M47" s="24">
        <v>330</v>
      </c>
      <c r="N47" s="23">
        <f t="shared" si="13"/>
        <v>5</v>
      </c>
    </row>
    <row r="48" spans="1:14" x14ac:dyDescent="0.2">
      <c r="A48" s="37" t="s">
        <v>361</v>
      </c>
      <c r="B48" s="2">
        <f t="shared" si="7"/>
        <v>18</v>
      </c>
      <c r="C48" s="24" t="s">
        <v>47</v>
      </c>
      <c r="D48" s="23">
        <f t="shared" si="8"/>
        <v>0</v>
      </c>
      <c r="E48" s="24" t="s">
        <v>109</v>
      </c>
      <c r="F48" s="23">
        <f t="shared" si="9"/>
        <v>0</v>
      </c>
      <c r="G48" s="24" t="s">
        <v>96</v>
      </c>
      <c r="H48" s="23">
        <f t="shared" si="10"/>
        <v>5</v>
      </c>
      <c r="I48" s="24">
        <v>12</v>
      </c>
      <c r="J48" s="23">
        <f t="shared" si="11"/>
        <v>3</v>
      </c>
      <c r="K48" s="24" t="s">
        <v>34</v>
      </c>
      <c r="L48" s="23">
        <f t="shared" si="12"/>
        <v>0</v>
      </c>
      <c r="M48" s="24">
        <v>325</v>
      </c>
      <c r="N48" s="23">
        <f t="shared" si="13"/>
        <v>10</v>
      </c>
    </row>
    <row r="49" spans="1:14" x14ac:dyDescent="0.2">
      <c r="A49" s="37" t="s">
        <v>336</v>
      </c>
      <c r="B49" s="2">
        <f t="shared" si="7"/>
        <v>18</v>
      </c>
      <c r="C49" s="24" t="s">
        <v>47</v>
      </c>
      <c r="D49" s="23">
        <f t="shared" si="8"/>
        <v>2.5</v>
      </c>
      <c r="E49" s="24" t="s">
        <v>41</v>
      </c>
      <c r="F49" s="23">
        <f t="shared" si="9"/>
        <v>2.5</v>
      </c>
      <c r="G49" s="24" t="s">
        <v>96</v>
      </c>
      <c r="H49" s="23">
        <f t="shared" si="10"/>
        <v>5</v>
      </c>
      <c r="I49" s="24">
        <v>10</v>
      </c>
      <c r="J49" s="23">
        <f t="shared" si="11"/>
        <v>3</v>
      </c>
      <c r="K49" s="24" t="s">
        <v>34</v>
      </c>
      <c r="L49" s="23">
        <f t="shared" si="12"/>
        <v>0</v>
      </c>
      <c r="M49" s="24">
        <v>315</v>
      </c>
      <c r="N49" s="23">
        <f t="shared" si="13"/>
        <v>5</v>
      </c>
    </row>
    <row r="50" spans="1:14" x14ac:dyDescent="0.2">
      <c r="A50" s="37" t="s">
        <v>576</v>
      </c>
      <c r="B50" s="2">
        <f t="shared" si="7"/>
        <v>18</v>
      </c>
      <c r="C50" s="24" t="s">
        <v>41</v>
      </c>
      <c r="D50" s="23">
        <f t="shared" si="8"/>
        <v>5</v>
      </c>
      <c r="E50" s="24" t="s">
        <v>109</v>
      </c>
      <c r="F50" s="23">
        <f t="shared" si="9"/>
        <v>0</v>
      </c>
      <c r="G50" s="24" t="s">
        <v>96</v>
      </c>
      <c r="H50" s="23">
        <f t="shared" si="10"/>
        <v>5</v>
      </c>
      <c r="I50" s="24">
        <v>13</v>
      </c>
      <c r="J50" s="23">
        <f t="shared" si="11"/>
        <v>3</v>
      </c>
      <c r="K50" s="24" t="s">
        <v>34</v>
      </c>
      <c r="L50" s="23">
        <f t="shared" si="12"/>
        <v>0</v>
      </c>
      <c r="M50" s="24">
        <v>330</v>
      </c>
      <c r="N50" s="23">
        <f t="shared" si="13"/>
        <v>5</v>
      </c>
    </row>
    <row r="51" spans="1:14" x14ac:dyDescent="0.2">
      <c r="A51" s="37" t="s">
        <v>440</v>
      </c>
      <c r="B51" s="2">
        <f t="shared" si="7"/>
        <v>18</v>
      </c>
      <c r="C51" s="24" t="s">
        <v>47</v>
      </c>
      <c r="D51" s="23">
        <f t="shared" si="8"/>
        <v>0</v>
      </c>
      <c r="E51" s="24" t="s">
        <v>96</v>
      </c>
      <c r="F51" s="23">
        <f t="shared" si="9"/>
        <v>0</v>
      </c>
      <c r="G51" s="24" t="s">
        <v>41</v>
      </c>
      <c r="H51" s="23">
        <f t="shared" si="10"/>
        <v>0</v>
      </c>
      <c r="I51" s="24">
        <v>11</v>
      </c>
      <c r="J51" s="23">
        <f t="shared" si="11"/>
        <v>5</v>
      </c>
      <c r="K51" s="24" t="s">
        <v>36</v>
      </c>
      <c r="L51" s="23">
        <f t="shared" si="12"/>
        <v>3</v>
      </c>
      <c r="M51" s="24">
        <v>325</v>
      </c>
      <c r="N51" s="23">
        <f t="shared" si="13"/>
        <v>10</v>
      </c>
    </row>
    <row r="52" spans="1:14" x14ac:dyDescent="0.2">
      <c r="A52" s="37" t="s">
        <v>528</v>
      </c>
      <c r="B52" s="2">
        <f t="shared" si="7"/>
        <v>18</v>
      </c>
      <c r="C52" s="10" t="s">
        <v>47</v>
      </c>
      <c r="D52" s="23">
        <f t="shared" si="8"/>
        <v>0</v>
      </c>
      <c r="E52" s="10" t="s">
        <v>109</v>
      </c>
      <c r="F52" s="23">
        <f t="shared" si="9"/>
        <v>0</v>
      </c>
      <c r="G52" s="10" t="s">
        <v>96</v>
      </c>
      <c r="H52" s="23">
        <f t="shared" si="10"/>
        <v>5</v>
      </c>
      <c r="I52" s="10">
        <v>11</v>
      </c>
      <c r="J52" s="23">
        <f t="shared" si="11"/>
        <v>5</v>
      </c>
      <c r="K52" s="10" t="s">
        <v>36</v>
      </c>
      <c r="L52" s="23">
        <f t="shared" si="12"/>
        <v>3</v>
      </c>
      <c r="M52" s="10">
        <v>316</v>
      </c>
      <c r="N52" s="23">
        <f t="shared" si="13"/>
        <v>5</v>
      </c>
    </row>
    <row r="53" spans="1:14" x14ac:dyDescent="0.2">
      <c r="A53" s="37" t="s">
        <v>197</v>
      </c>
      <c r="B53" s="2">
        <f t="shared" si="7"/>
        <v>18</v>
      </c>
      <c r="C53" s="10" t="s">
        <v>62</v>
      </c>
      <c r="D53" s="23">
        <f t="shared" si="8"/>
        <v>0</v>
      </c>
      <c r="E53" s="10" t="s">
        <v>47</v>
      </c>
      <c r="F53" s="23">
        <f t="shared" si="9"/>
        <v>5</v>
      </c>
      <c r="G53" s="10" t="s">
        <v>96</v>
      </c>
      <c r="H53" s="23">
        <f t="shared" si="10"/>
        <v>5</v>
      </c>
      <c r="I53" s="10">
        <v>12</v>
      </c>
      <c r="J53" s="23">
        <f t="shared" si="11"/>
        <v>3</v>
      </c>
      <c r="K53" s="10" t="s">
        <v>34</v>
      </c>
      <c r="L53" s="23">
        <f t="shared" si="12"/>
        <v>0</v>
      </c>
      <c r="M53" s="10">
        <v>333</v>
      </c>
      <c r="N53" s="23">
        <f t="shared" si="13"/>
        <v>5</v>
      </c>
    </row>
    <row r="54" spans="1:14" x14ac:dyDescent="0.2">
      <c r="A54" s="37" t="s">
        <v>266</v>
      </c>
      <c r="B54" s="2">
        <f t="shared" si="7"/>
        <v>17</v>
      </c>
      <c r="C54" s="24" t="s">
        <v>109</v>
      </c>
      <c r="D54" s="23">
        <f t="shared" si="8"/>
        <v>0</v>
      </c>
      <c r="E54" s="24" t="s">
        <v>47</v>
      </c>
      <c r="F54" s="23">
        <f t="shared" si="9"/>
        <v>5</v>
      </c>
      <c r="G54" s="24" t="s">
        <v>96</v>
      </c>
      <c r="H54" s="23">
        <f t="shared" si="10"/>
        <v>5</v>
      </c>
      <c r="I54" s="24">
        <v>14</v>
      </c>
      <c r="J54" s="23">
        <f t="shared" si="11"/>
        <v>1</v>
      </c>
      <c r="K54" s="24" t="s">
        <v>36</v>
      </c>
      <c r="L54" s="23">
        <f t="shared" si="12"/>
        <v>3</v>
      </c>
      <c r="M54" s="24">
        <v>345</v>
      </c>
      <c r="N54" s="23">
        <f t="shared" si="13"/>
        <v>3</v>
      </c>
    </row>
    <row r="55" spans="1:14" x14ac:dyDescent="0.2">
      <c r="A55" s="37" t="s">
        <v>262</v>
      </c>
      <c r="B55" s="2">
        <f t="shared" si="7"/>
        <v>17</v>
      </c>
      <c r="C55" s="24" t="s">
        <v>109</v>
      </c>
      <c r="D55" s="23">
        <f t="shared" si="8"/>
        <v>0</v>
      </c>
      <c r="E55" s="24" t="s">
        <v>47</v>
      </c>
      <c r="F55" s="23">
        <f t="shared" si="9"/>
        <v>5</v>
      </c>
      <c r="G55" s="24" t="s">
        <v>96</v>
      </c>
      <c r="H55" s="23">
        <f t="shared" si="10"/>
        <v>5</v>
      </c>
      <c r="I55" s="24">
        <v>14</v>
      </c>
      <c r="J55" s="23">
        <f t="shared" si="11"/>
        <v>1</v>
      </c>
      <c r="K55" s="24" t="s">
        <v>36</v>
      </c>
      <c r="L55" s="23">
        <f t="shared" si="12"/>
        <v>3</v>
      </c>
      <c r="M55" s="24">
        <v>340</v>
      </c>
      <c r="N55" s="23">
        <f t="shared" si="13"/>
        <v>3</v>
      </c>
    </row>
    <row r="56" spans="1:14" x14ac:dyDescent="0.2">
      <c r="A56" s="37" t="s">
        <v>168</v>
      </c>
      <c r="B56" s="2">
        <f t="shared" si="7"/>
        <v>16</v>
      </c>
      <c r="C56" s="24" t="s">
        <v>41</v>
      </c>
      <c r="D56" s="23">
        <f t="shared" si="8"/>
        <v>5</v>
      </c>
      <c r="E56" s="24" t="s">
        <v>111</v>
      </c>
      <c r="F56" s="23">
        <f t="shared" si="9"/>
        <v>0</v>
      </c>
      <c r="G56" s="24" t="s">
        <v>62</v>
      </c>
      <c r="H56" s="23">
        <f t="shared" si="10"/>
        <v>0</v>
      </c>
      <c r="I56" s="24">
        <v>13</v>
      </c>
      <c r="J56" s="23">
        <f t="shared" si="11"/>
        <v>3</v>
      </c>
      <c r="K56" s="24" t="s">
        <v>36</v>
      </c>
      <c r="L56" s="23">
        <f t="shared" si="12"/>
        <v>3</v>
      </c>
      <c r="M56" s="24">
        <v>335</v>
      </c>
      <c r="N56" s="23">
        <f t="shared" si="13"/>
        <v>5</v>
      </c>
    </row>
    <row r="57" spans="1:14" x14ac:dyDescent="0.2">
      <c r="A57" s="37" t="s">
        <v>230</v>
      </c>
      <c r="B57" s="2">
        <f t="shared" si="7"/>
        <v>16</v>
      </c>
      <c r="C57" s="24" t="s">
        <v>47</v>
      </c>
      <c r="D57" s="23">
        <f t="shared" si="8"/>
        <v>0</v>
      </c>
      <c r="E57" s="24" t="s">
        <v>109</v>
      </c>
      <c r="F57" s="23">
        <f t="shared" si="9"/>
        <v>0</v>
      </c>
      <c r="G57" s="24" t="s">
        <v>96</v>
      </c>
      <c r="H57" s="23">
        <f t="shared" si="10"/>
        <v>5</v>
      </c>
      <c r="I57" s="24">
        <v>12</v>
      </c>
      <c r="J57" s="23">
        <f t="shared" si="11"/>
        <v>3</v>
      </c>
      <c r="K57" s="24" t="s">
        <v>36</v>
      </c>
      <c r="L57" s="23">
        <f t="shared" si="12"/>
        <v>3</v>
      </c>
      <c r="M57" s="24">
        <v>333</v>
      </c>
      <c r="N57" s="23">
        <f t="shared" si="13"/>
        <v>5</v>
      </c>
    </row>
    <row r="58" spans="1:14" x14ac:dyDescent="0.2">
      <c r="A58" s="37" t="s">
        <v>629</v>
      </c>
      <c r="B58" s="2">
        <f t="shared" si="7"/>
        <v>16</v>
      </c>
      <c r="C58" s="24" t="s">
        <v>47</v>
      </c>
      <c r="D58" s="23">
        <f t="shared" si="8"/>
        <v>2.5</v>
      </c>
      <c r="E58" s="24" t="s">
        <v>41</v>
      </c>
      <c r="F58" s="23">
        <f t="shared" si="9"/>
        <v>2.5</v>
      </c>
      <c r="G58" s="24" t="s">
        <v>62</v>
      </c>
      <c r="H58" s="23">
        <f t="shared" si="10"/>
        <v>0</v>
      </c>
      <c r="I58" s="24">
        <v>13</v>
      </c>
      <c r="J58" s="23">
        <f t="shared" si="11"/>
        <v>3</v>
      </c>
      <c r="K58" s="24" t="s">
        <v>36</v>
      </c>
      <c r="L58" s="23">
        <f t="shared" si="12"/>
        <v>3</v>
      </c>
      <c r="M58" s="24">
        <v>320</v>
      </c>
      <c r="N58" s="23">
        <f t="shared" si="13"/>
        <v>5</v>
      </c>
    </row>
    <row r="59" spans="1:14" x14ac:dyDescent="0.2">
      <c r="A59" s="89" t="s">
        <v>220</v>
      </c>
      <c r="B59" s="2">
        <f t="shared" si="7"/>
        <v>16</v>
      </c>
      <c r="C59" s="24" t="s">
        <v>47</v>
      </c>
      <c r="D59" s="23">
        <f t="shared" si="8"/>
        <v>0</v>
      </c>
      <c r="E59" s="24" t="s">
        <v>111</v>
      </c>
      <c r="F59" s="23">
        <f t="shared" si="9"/>
        <v>0</v>
      </c>
      <c r="G59" s="24" t="s">
        <v>96</v>
      </c>
      <c r="H59" s="23">
        <f t="shared" si="10"/>
        <v>5</v>
      </c>
      <c r="I59" s="24">
        <v>12</v>
      </c>
      <c r="J59" s="23">
        <f t="shared" si="11"/>
        <v>3</v>
      </c>
      <c r="K59" s="24" t="s">
        <v>36</v>
      </c>
      <c r="L59" s="23">
        <f t="shared" si="12"/>
        <v>3</v>
      </c>
      <c r="M59" s="24">
        <v>315</v>
      </c>
      <c r="N59" s="23">
        <f t="shared" si="13"/>
        <v>5</v>
      </c>
    </row>
    <row r="60" spans="1:14" x14ac:dyDescent="0.2">
      <c r="A60" s="37" t="s">
        <v>64</v>
      </c>
      <c r="B60" s="2">
        <f t="shared" si="7"/>
        <v>16</v>
      </c>
      <c r="C60" s="24" t="s">
        <v>47</v>
      </c>
      <c r="D60" s="23">
        <f t="shared" si="8"/>
        <v>0</v>
      </c>
      <c r="E60" s="24" t="s">
        <v>109</v>
      </c>
      <c r="F60" s="23">
        <f t="shared" si="9"/>
        <v>0</v>
      </c>
      <c r="G60" s="24" t="s">
        <v>96</v>
      </c>
      <c r="H60" s="23">
        <f t="shared" si="10"/>
        <v>5</v>
      </c>
      <c r="I60" s="24">
        <v>12</v>
      </c>
      <c r="J60" s="23">
        <f t="shared" si="11"/>
        <v>3</v>
      </c>
      <c r="K60" s="24" t="s">
        <v>36</v>
      </c>
      <c r="L60" s="23">
        <f t="shared" si="12"/>
        <v>3</v>
      </c>
      <c r="M60" s="24">
        <v>328</v>
      </c>
      <c r="N60" s="23">
        <f t="shared" si="13"/>
        <v>5</v>
      </c>
    </row>
    <row r="61" spans="1:14" x14ac:dyDescent="0.2">
      <c r="A61" s="37" t="s">
        <v>245</v>
      </c>
      <c r="B61" s="2">
        <f t="shared" si="7"/>
        <v>16</v>
      </c>
      <c r="C61" s="24" t="s">
        <v>41</v>
      </c>
      <c r="D61" s="23">
        <f t="shared" si="8"/>
        <v>5</v>
      </c>
      <c r="E61" s="24" t="s">
        <v>62</v>
      </c>
      <c r="F61" s="23">
        <f t="shared" si="9"/>
        <v>0</v>
      </c>
      <c r="G61" s="24" t="s">
        <v>96</v>
      </c>
      <c r="H61" s="23">
        <f t="shared" si="10"/>
        <v>5</v>
      </c>
      <c r="I61" s="24">
        <v>13</v>
      </c>
      <c r="J61" s="23">
        <f t="shared" si="11"/>
        <v>3</v>
      </c>
      <c r="K61" s="24" t="s">
        <v>34</v>
      </c>
      <c r="L61" s="23">
        <f t="shared" si="12"/>
        <v>0</v>
      </c>
      <c r="M61" s="24">
        <v>311</v>
      </c>
      <c r="N61" s="23">
        <f t="shared" si="13"/>
        <v>3</v>
      </c>
    </row>
    <row r="62" spans="1:14" x14ac:dyDescent="0.2">
      <c r="A62" s="37" t="s">
        <v>507</v>
      </c>
      <c r="B62" s="2">
        <f t="shared" si="7"/>
        <v>16</v>
      </c>
      <c r="C62" s="24" t="s">
        <v>109</v>
      </c>
      <c r="D62" s="23">
        <f t="shared" si="8"/>
        <v>0</v>
      </c>
      <c r="E62" s="24" t="s">
        <v>41</v>
      </c>
      <c r="F62" s="23">
        <f t="shared" si="9"/>
        <v>0</v>
      </c>
      <c r="G62" s="24" t="s">
        <v>62</v>
      </c>
      <c r="H62" s="23">
        <f t="shared" si="10"/>
        <v>0</v>
      </c>
      <c r="I62" s="24">
        <v>10</v>
      </c>
      <c r="J62" s="23">
        <f t="shared" si="11"/>
        <v>3</v>
      </c>
      <c r="K62" s="24" t="s">
        <v>36</v>
      </c>
      <c r="L62" s="23">
        <f t="shared" si="12"/>
        <v>3</v>
      </c>
      <c r="M62" s="24">
        <v>325</v>
      </c>
      <c r="N62" s="23">
        <f t="shared" si="13"/>
        <v>10</v>
      </c>
    </row>
    <row r="63" spans="1:14" x14ac:dyDescent="0.2">
      <c r="A63" s="37" t="s">
        <v>201</v>
      </c>
      <c r="B63" s="2">
        <f t="shared" si="7"/>
        <v>16</v>
      </c>
      <c r="C63" s="24" t="s">
        <v>41</v>
      </c>
      <c r="D63" s="23">
        <f t="shared" si="8"/>
        <v>5</v>
      </c>
      <c r="E63" s="24" t="s">
        <v>109</v>
      </c>
      <c r="F63" s="23">
        <f t="shared" si="9"/>
        <v>0</v>
      </c>
      <c r="G63" s="24" t="s">
        <v>111</v>
      </c>
      <c r="H63" s="23">
        <f t="shared" si="10"/>
        <v>0</v>
      </c>
      <c r="I63" s="24">
        <v>9</v>
      </c>
      <c r="J63" s="23">
        <f t="shared" si="11"/>
        <v>3</v>
      </c>
      <c r="K63" s="24" t="s">
        <v>36</v>
      </c>
      <c r="L63" s="23">
        <f t="shared" si="12"/>
        <v>3</v>
      </c>
      <c r="M63" s="24">
        <v>333</v>
      </c>
      <c r="N63" s="23">
        <f t="shared" si="13"/>
        <v>5</v>
      </c>
    </row>
    <row r="64" spans="1:14" x14ac:dyDescent="0.2">
      <c r="A64" s="37" t="s">
        <v>397</v>
      </c>
      <c r="B64" s="2">
        <f t="shared" si="7"/>
        <v>16</v>
      </c>
      <c r="C64" s="24" t="s">
        <v>47</v>
      </c>
      <c r="D64" s="23">
        <f t="shared" si="8"/>
        <v>2.5</v>
      </c>
      <c r="E64" s="24" t="s">
        <v>41</v>
      </c>
      <c r="F64" s="23">
        <f t="shared" si="9"/>
        <v>2.5</v>
      </c>
      <c r="G64" s="24" t="s">
        <v>96</v>
      </c>
      <c r="H64" s="23">
        <f t="shared" si="10"/>
        <v>5</v>
      </c>
      <c r="I64" s="24">
        <v>12</v>
      </c>
      <c r="J64" s="23">
        <f t="shared" si="11"/>
        <v>3</v>
      </c>
      <c r="K64" s="24" t="s">
        <v>34</v>
      </c>
      <c r="L64" s="23">
        <f t="shared" si="12"/>
        <v>0</v>
      </c>
      <c r="M64" s="24">
        <v>337</v>
      </c>
      <c r="N64" s="23">
        <f t="shared" si="13"/>
        <v>3</v>
      </c>
    </row>
    <row r="65" spans="1:14" x14ac:dyDescent="0.2">
      <c r="A65" s="37" t="s">
        <v>257</v>
      </c>
      <c r="B65" s="2">
        <f t="shared" si="7"/>
        <v>16</v>
      </c>
      <c r="C65" s="24" t="s">
        <v>41</v>
      </c>
      <c r="D65" s="23">
        <f t="shared" si="8"/>
        <v>5</v>
      </c>
      <c r="E65" s="24" t="s">
        <v>47</v>
      </c>
      <c r="F65" s="23">
        <f t="shared" si="9"/>
        <v>5</v>
      </c>
      <c r="G65" s="24" t="s">
        <v>111</v>
      </c>
      <c r="H65" s="23">
        <f t="shared" si="10"/>
        <v>0</v>
      </c>
      <c r="I65" s="24">
        <v>12</v>
      </c>
      <c r="J65" s="23">
        <f t="shared" si="11"/>
        <v>3</v>
      </c>
      <c r="K65" s="24" t="s">
        <v>34</v>
      </c>
      <c r="L65" s="23">
        <f t="shared" si="12"/>
        <v>0</v>
      </c>
      <c r="M65" s="24">
        <v>346</v>
      </c>
      <c r="N65" s="23">
        <f t="shared" si="13"/>
        <v>3</v>
      </c>
    </row>
    <row r="66" spans="1:14" x14ac:dyDescent="0.2">
      <c r="A66" s="37" t="s">
        <v>182</v>
      </c>
      <c r="B66" s="2">
        <f t="shared" si="7"/>
        <v>16</v>
      </c>
      <c r="C66" s="24" t="s">
        <v>41</v>
      </c>
      <c r="D66" s="23">
        <f t="shared" si="8"/>
        <v>5</v>
      </c>
      <c r="E66" s="24" t="s">
        <v>62</v>
      </c>
      <c r="F66" s="23">
        <f t="shared" si="9"/>
        <v>0</v>
      </c>
      <c r="G66" s="24" t="s">
        <v>96</v>
      </c>
      <c r="H66" s="23">
        <f t="shared" si="10"/>
        <v>5</v>
      </c>
      <c r="I66" s="24">
        <v>15</v>
      </c>
      <c r="J66" s="23">
        <f t="shared" si="11"/>
        <v>1</v>
      </c>
      <c r="K66" s="24" t="s">
        <v>34</v>
      </c>
      <c r="L66" s="23">
        <f t="shared" si="12"/>
        <v>0</v>
      </c>
      <c r="M66" s="24">
        <v>333</v>
      </c>
      <c r="N66" s="23">
        <f t="shared" si="13"/>
        <v>5</v>
      </c>
    </row>
    <row r="67" spans="1:14" x14ac:dyDescent="0.2">
      <c r="A67" s="37" t="s">
        <v>254</v>
      </c>
      <c r="B67" s="2">
        <f t="shared" si="7"/>
        <v>16</v>
      </c>
      <c r="C67" s="24" t="s">
        <v>47</v>
      </c>
      <c r="D67" s="23">
        <f t="shared" si="8"/>
        <v>0</v>
      </c>
      <c r="E67" s="24" t="s">
        <v>109</v>
      </c>
      <c r="F67" s="23">
        <f t="shared" si="9"/>
        <v>0</v>
      </c>
      <c r="G67" s="24" t="s">
        <v>96</v>
      </c>
      <c r="H67" s="23">
        <f t="shared" si="10"/>
        <v>5</v>
      </c>
      <c r="I67" s="24">
        <v>12</v>
      </c>
      <c r="J67" s="23">
        <f t="shared" si="11"/>
        <v>3</v>
      </c>
      <c r="K67" s="24" t="s">
        <v>36</v>
      </c>
      <c r="L67" s="23">
        <f t="shared" si="12"/>
        <v>3</v>
      </c>
      <c r="M67" s="24">
        <v>322</v>
      </c>
      <c r="N67" s="23">
        <f t="shared" si="13"/>
        <v>5</v>
      </c>
    </row>
    <row r="68" spans="1:14" x14ac:dyDescent="0.2">
      <c r="A68" s="37" t="s">
        <v>325</v>
      </c>
      <c r="B68" s="2">
        <f t="shared" si="7"/>
        <v>16</v>
      </c>
      <c r="C68" s="24" t="s">
        <v>62</v>
      </c>
      <c r="D68" s="23">
        <f t="shared" si="8"/>
        <v>0</v>
      </c>
      <c r="E68" s="24" t="s">
        <v>47</v>
      </c>
      <c r="F68" s="23">
        <f t="shared" si="9"/>
        <v>5</v>
      </c>
      <c r="G68" s="24" t="s">
        <v>96</v>
      </c>
      <c r="H68" s="23">
        <f t="shared" si="10"/>
        <v>5</v>
      </c>
      <c r="I68" s="24">
        <v>12</v>
      </c>
      <c r="J68" s="23">
        <f t="shared" si="11"/>
        <v>3</v>
      </c>
      <c r="K68" s="24" t="s">
        <v>34</v>
      </c>
      <c r="L68" s="23">
        <f t="shared" si="12"/>
        <v>0</v>
      </c>
      <c r="M68" s="24">
        <v>338</v>
      </c>
      <c r="N68" s="23">
        <f t="shared" si="13"/>
        <v>3</v>
      </c>
    </row>
    <row r="69" spans="1:14" x14ac:dyDescent="0.2">
      <c r="A69" s="37" t="s">
        <v>321</v>
      </c>
      <c r="B69" s="2">
        <f t="shared" si="7"/>
        <v>16</v>
      </c>
      <c r="C69" s="24" t="s">
        <v>62</v>
      </c>
      <c r="D69" s="23">
        <f t="shared" si="8"/>
        <v>0</v>
      </c>
      <c r="E69" s="24" t="s">
        <v>47</v>
      </c>
      <c r="F69" s="23">
        <f t="shared" si="9"/>
        <v>5</v>
      </c>
      <c r="G69" s="24" t="s">
        <v>96</v>
      </c>
      <c r="H69" s="23">
        <f t="shared" si="10"/>
        <v>5</v>
      </c>
      <c r="I69" s="24">
        <v>14</v>
      </c>
      <c r="J69" s="23">
        <f t="shared" si="11"/>
        <v>1</v>
      </c>
      <c r="K69" s="24" t="s">
        <v>34</v>
      </c>
      <c r="L69" s="23">
        <f t="shared" si="12"/>
        <v>0</v>
      </c>
      <c r="M69" s="24">
        <v>321</v>
      </c>
      <c r="N69" s="23">
        <f t="shared" si="13"/>
        <v>5</v>
      </c>
    </row>
    <row r="70" spans="1:14" x14ac:dyDescent="0.2">
      <c r="A70" s="37" t="s">
        <v>668</v>
      </c>
      <c r="B70" s="2">
        <f t="shared" ref="B70:B133" si="14">D70+F70+H70+J70+L70+N70</f>
        <v>16</v>
      </c>
      <c r="C70" s="24" t="s">
        <v>47</v>
      </c>
      <c r="D70" s="23">
        <f t="shared" ref="D70:D133" si="15">IF(C70=C$3, 5,) + IF(AND(C70=E$3, E70=C$3), 2.5, 0)</f>
        <v>2.5</v>
      </c>
      <c r="E70" s="24" t="s">
        <v>41</v>
      </c>
      <c r="F70" s="23">
        <f t="shared" ref="F70:F133" si="16">IF(E70=E$3,5, 0) + IF(AND(E70=C$3, C70=E$3), 2.5, 0)</f>
        <v>2.5</v>
      </c>
      <c r="G70" s="24" t="s">
        <v>96</v>
      </c>
      <c r="H70" s="23">
        <f t="shared" ref="H70:H133" si="17">IF(G70=G$3, 5, 0)</f>
        <v>5</v>
      </c>
      <c r="I70" s="24">
        <v>11</v>
      </c>
      <c r="J70" s="23">
        <f t="shared" ref="J70:J133" si="18">IF(I70=I$3, 5, 0) + IF(AND(I70&gt;=(I$3-2), I70&lt;=(I$3+2), I70&lt;&gt;I$3), 3, 0) + IF(AND(I70&gt;=(I$3-5), I70&lt;(I$3-2)), 1, 0) + IF(AND(I70&gt;(I$3+2), I70&lt;=(I$3+5)), 1, 0)</f>
        <v>5</v>
      </c>
      <c r="K70" s="24" t="s">
        <v>34</v>
      </c>
      <c r="L70" s="23">
        <f t="shared" ref="L70:L133" si="19">IF(K70=K$3, 3, 0)</f>
        <v>0</v>
      </c>
      <c r="M70" s="24">
        <v>293</v>
      </c>
      <c r="N70" s="23">
        <f t="shared" ref="N70:N133" si="20">IF(M70=M$3, 10, 0) + IF(AND(M70&gt;=(M$3-10), M70&lt;=(M$3+10), M70&lt;&gt;M$3), 5, 0) + IF(AND(M70&gt;=(M$3-25), M70&lt;(M$3-10)), 3, 0) + IF(AND(M70&gt;(M$3+10), M70&lt;=(M$3+25)), 3, 0) +  IF(AND(M70&gt;=(M$3-50), M70&lt;(M$3-25)), 1, 0) +  IF(AND(M70&gt;(M$3+25), M70&lt;=(M$3+50)), 1, 0)</f>
        <v>1</v>
      </c>
    </row>
    <row r="71" spans="1:14" x14ac:dyDescent="0.2">
      <c r="A71" s="37" t="s">
        <v>165</v>
      </c>
      <c r="B71" s="2">
        <f t="shared" si="14"/>
        <v>16</v>
      </c>
      <c r="C71" s="24" t="s">
        <v>47</v>
      </c>
      <c r="D71" s="23">
        <f t="shared" si="15"/>
        <v>0</v>
      </c>
      <c r="E71" s="24" t="s">
        <v>111</v>
      </c>
      <c r="F71" s="23">
        <f t="shared" si="16"/>
        <v>0</v>
      </c>
      <c r="G71" s="24" t="s">
        <v>96</v>
      </c>
      <c r="H71" s="23">
        <f t="shared" si="17"/>
        <v>5</v>
      </c>
      <c r="I71" s="24">
        <v>13</v>
      </c>
      <c r="J71" s="23">
        <f t="shared" si="18"/>
        <v>3</v>
      </c>
      <c r="K71" s="24" t="s">
        <v>36</v>
      </c>
      <c r="L71" s="23">
        <f t="shared" si="19"/>
        <v>3</v>
      </c>
      <c r="M71" s="24">
        <v>333</v>
      </c>
      <c r="N71" s="23">
        <f t="shared" si="20"/>
        <v>5</v>
      </c>
    </row>
    <row r="72" spans="1:14" x14ac:dyDescent="0.2">
      <c r="A72" s="37" t="s">
        <v>448</v>
      </c>
      <c r="B72" s="2">
        <f t="shared" si="14"/>
        <v>16</v>
      </c>
      <c r="C72" s="24" t="s">
        <v>111</v>
      </c>
      <c r="D72" s="23">
        <f t="shared" si="15"/>
        <v>0</v>
      </c>
      <c r="E72" s="24" t="s">
        <v>109</v>
      </c>
      <c r="F72" s="23">
        <f t="shared" si="16"/>
        <v>0</v>
      </c>
      <c r="G72" s="24" t="s">
        <v>41</v>
      </c>
      <c r="H72" s="23">
        <f t="shared" si="17"/>
        <v>0</v>
      </c>
      <c r="I72" s="24">
        <v>12</v>
      </c>
      <c r="J72" s="23">
        <f t="shared" si="18"/>
        <v>3</v>
      </c>
      <c r="K72" s="24" t="s">
        <v>36</v>
      </c>
      <c r="L72" s="23">
        <f t="shared" si="19"/>
        <v>3</v>
      </c>
      <c r="M72" s="24">
        <v>325</v>
      </c>
      <c r="N72" s="23">
        <f t="shared" si="20"/>
        <v>10</v>
      </c>
    </row>
    <row r="73" spans="1:14" x14ac:dyDescent="0.2">
      <c r="A73" s="37" t="s">
        <v>401</v>
      </c>
      <c r="B73" s="2">
        <f t="shared" si="14"/>
        <v>16</v>
      </c>
      <c r="C73" s="24" t="s">
        <v>47</v>
      </c>
      <c r="D73" s="23">
        <f t="shared" si="15"/>
        <v>0</v>
      </c>
      <c r="E73" s="24" t="s">
        <v>88</v>
      </c>
      <c r="F73" s="23">
        <f t="shared" si="16"/>
        <v>0</v>
      </c>
      <c r="G73" s="24" t="s">
        <v>96</v>
      </c>
      <c r="H73" s="23">
        <f t="shared" si="17"/>
        <v>5</v>
      </c>
      <c r="I73" s="24">
        <v>12</v>
      </c>
      <c r="J73" s="23">
        <f t="shared" si="18"/>
        <v>3</v>
      </c>
      <c r="K73" s="24" t="s">
        <v>36</v>
      </c>
      <c r="L73" s="23">
        <f t="shared" si="19"/>
        <v>3</v>
      </c>
      <c r="M73" s="24">
        <v>322</v>
      </c>
      <c r="N73" s="23">
        <f t="shared" si="20"/>
        <v>5</v>
      </c>
    </row>
    <row r="74" spans="1:14" x14ac:dyDescent="0.2">
      <c r="A74" s="37" t="s">
        <v>414</v>
      </c>
      <c r="B74" s="2">
        <f t="shared" si="14"/>
        <v>16</v>
      </c>
      <c r="C74" s="24" t="s">
        <v>47</v>
      </c>
      <c r="D74" s="23">
        <f t="shared" si="15"/>
        <v>0</v>
      </c>
      <c r="E74" s="24" t="s">
        <v>109</v>
      </c>
      <c r="F74" s="23">
        <f t="shared" si="16"/>
        <v>0</v>
      </c>
      <c r="G74" s="24" t="s">
        <v>96</v>
      </c>
      <c r="H74" s="23">
        <f t="shared" si="17"/>
        <v>5</v>
      </c>
      <c r="I74" s="24">
        <v>12</v>
      </c>
      <c r="J74" s="23">
        <f t="shared" si="18"/>
        <v>3</v>
      </c>
      <c r="K74" s="24" t="s">
        <v>36</v>
      </c>
      <c r="L74" s="23">
        <f t="shared" si="19"/>
        <v>3</v>
      </c>
      <c r="M74" s="24">
        <v>319</v>
      </c>
      <c r="N74" s="23">
        <f t="shared" si="20"/>
        <v>5</v>
      </c>
    </row>
    <row r="75" spans="1:14" x14ac:dyDescent="0.2">
      <c r="A75" s="37" t="s">
        <v>457</v>
      </c>
      <c r="B75" s="2">
        <f t="shared" si="14"/>
        <v>16</v>
      </c>
      <c r="C75" s="24" t="s">
        <v>109</v>
      </c>
      <c r="D75" s="23">
        <f t="shared" si="15"/>
        <v>0</v>
      </c>
      <c r="E75" s="24" t="s">
        <v>47</v>
      </c>
      <c r="F75" s="23">
        <f t="shared" si="16"/>
        <v>5</v>
      </c>
      <c r="G75" s="24" t="s">
        <v>96</v>
      </c>
      <c r="H75" s="23">
        <f t="shared" si="17"/>
        <v>5</v>
      </c>
      <c r="I75" s="24">
        <v>10</v>
      </c>
      <c r="J75" s="23">
        <f t="shared" si="18"/>
        <v>3</v>
      </c>
      <c r="K75" s="24" t="s">
        <v>34</v>
      </c>
      <c r="L75" s="23">
        <f t="shared" si="19"/>
        <v>0</v>
      </c>
      <c r="M75" s="24">
        <v>341</v>
      </c>
      <c r="N75" s="23">
        <f t="shared" si="20"/>
        <v>3</v>
      </c>
    </row>
    <row r="76" spans="1:14" x14ac:dyDescent="0.2">
      <c r="A76" s="37" t="s">
        <v>447</v>
      </c>
      <c r="B76" s="2">
        <f t="shared" si="14"/>
        <v>16</v>
      </c>
      <c r="C76" s="24" t="s">
        <v>62</v>
      </c>
      <c r="D76" s="23">
        <f t="shared" si="15"/>
        <v>0</v>
      </c>
      <c r="E76" s="24" t="s">
        <v>47</v>
      </c>
      <c r="F76" s="23">
        <f t="shared" si="16"/>
        <v>5</v>
      </c>
      <c r="G76" s="24" t="s">
        <v>111</v>
      </c>
      <c r="H76" s="23">
        <f t="shared" si="17"/>
        <v>0</v>
      </c>
      <c r="I76" s="24">
        <v>13</v>
      </c>
      <c r="J76" s="23">
        <f t="shared" si="18"/>
        <v>3</v>
      </c>
      <c r="K76" s="24" t="s">
        <v>36</v>
      </c>
      <c r="L76" s="23">
        <f t="shared" si="19"/>
        <v>3</v>
      </c>
      <c r="M76" s="24">
        <v>328</v>
      </c>
      <c r="N76" s="23">
        <f t="shared" si="20"/>
        <v>5</v>
      </c>
    </row>
    <row r="77" spans="1:14" x14ac:dyDescent="0.2">
      <c r="A77" s="37" t="s">
        <v>419</v>
      </c>
      <c r="B77" s="2">
        <f t="shared" si="14"/>
        <v>16</v>
      </c>
      <c r="C77" s="24" t="s">
        <v>47</v>
      </c>
      <c r="D77" s="23">
        <f t="shared" si="15"/>
        <v>0</v>
      </c>
      <c r="E77" s="24" t="s">
        <v>62</v>
      </c>
      <c r="F77" s="23">
        <f t="shared" si="16"/>
        <v>0</v>
      </c>
      <c r="G77" s="24" t="s">
        <v>96</v>
      </c>
      <c r="H77" s="23">
        <f t="shared" si="17"/>
        <v>5</v>
      </c>
      <c r="I77" s="24">
        <v>13</v>
      </c>
      <c r="J77" s="23">
        <f t="shared" si="18"/>
        <v>3</v>
      </c>
      <c r="K77" s="24" t="s">
        <v>36</v>
      </c>
      <c r="L77" s="23">
        <f t="shared" si="19"/>
        <v>3</v>
      </c>
      <c r="M77" s="24">
        <v>331</v>
      </c>
      <c r="N77" s="23">
        <f t="shared" si="20"/>
        <v>5</v>
      </c>
    </row>
    <row r="78" spans="1:14" x14ac:dyDescent="0.2">
      <c r="A78" s="37" t="s">
        <v>140</v>
      </c>
      <c r="B78" s="2">
        <f t="shared" si="14"/>
        <v>16</v>
      </c>
      <c r="C78" s="24" t="s">
        <v>47</v>
      </c>
      <c r="D78" s="23">
        <f t="shared" si="15"/>
        <v>0</v>
      </c>
      <c r="E78" s="24" t="s">
        <v>47</v>
      </c>
      <c r="F78" s="23">
        <f t="shared" si="16"/>
        <v>5</v>
      </c>
      <c r="G78" s="24" t="s">
        <v>96</v>
      </c>
      <c r="H78" s="23">
        <f t="shared" si="17"/>
        <v>5</v>
      </c>
      <c r="I78" s="24">
        <v>12</v>
      </c>
      <c r="J78" s="23">
        <f t="shared" si="18"/>
        <v>3</v>
      </c>
      <c r="K78" s="24" t="s">
        <v>34</v>
      </c>
      <c r="L78" s="23">
        <f t="shared" si="19"/>
        <v>0</v>
      </c>
      <c r="M78" s="24">
        <v>338</v>
      </c>
      <c r="N78" s="23">
        <f t="shared" si="20"/>
        <v>3</v>
      </c>
    </row>
    <row r="79" spans="1:14" x14ac:dyDescent="0.2">
      <c r="A79" s="37" t="s">
        <v>536</v>
      </c>
      <c r="B79" s="2">
        <f t="shared" si="14"/>
        <v>16</v>
      </c>
      <c r="C79" s="24" t="s">
        <v>47</v>
      </c>
      <c r="D79" s="23">
        <f t="shared" si="15"/>
        <v>2.5</v>
      </c>
      <c r="E79" s="24" t="s">
        <v>41</v>
      </c>
      <c r="F79" s="23">
        <f t="shared" si="16"/>
        <v>2.5</v>
      </c>
      <c r="G79" s="24" t="s">
        <v>96</v>
      </c>
      <c r="H79" s="23">
        <f t="shared" si="17"/>
        <v>5</v>
      </c>
      <c r="I79" s="24">
        <v>14</v>
      </c>
      <c r="J79" s="23">
        <f t="shared" si="18"/>
        <v>1</v>
      </c>
      <c r="K79" s="24" t="s">
        <v>34</v>
      </c>
      <c r="L79" s="23">
        <f t="shared" si="19"/>
        <v>0</v>
      </c>
      <c r="M79" s="24">
        <v>328</v>
      </c>
      <c r="N79" s="23">
        <f t="shared" si="20"/>
        <v>5</v>
      </c>
    </row>
    <row r="80" spans="1:14" x14ac:dyDescent="0.2">
      <c r="A80" s="37" t="s">
        <v>175</v>
      </c>
      <c r="B80" s="2">
        <f t="shared" si="14"/>
        <v>16</v>
      </c>
      <c r="C80" s="24" t="s">
        <v>47</v>
      </c>
      <c r="D80" s="23">
        <f t="shared" si="15"/>
        <v>0</v>
      </c>
      <c r="E80" s="24" t="s">
        <v>111</v>
      </c>
      <c r="F80" s="23">
        <f t="shared" si="16"/>
        <v>0</v>
      </c>
      <c r="G80" s="24" t="s">
        <v>96</v>
      </c>
      <c r="H80" s="23">
        <f t="shared" si="17"/>
        <v>5</v>
      </c>
      <c r="I80" s="24">
        <v>15</v>
      </c>
      <c r="J80" s="23">
        <f t="shared" si="18"/>
        <v>1</v>
      </c>
      <c r="K80" s="24" t="s">
        <v>34</v>
      </c>
      <c r="L80" s="23">
        <f t="shared" si="19"/>
        <v>0</v>
      </c>
      <c r="M80" s="24">
        <v>325</v>
      </c>
      <c r="N80" s="23">
        <f t="shared" si="20"/>
        <v>10</v>
      </c>
    </row>
    <row r="81" spans="1:14" x14ac:dyDescent="0.2">
      <c r="A81" s="37" t="s">
        <v>667</v>
      </c>
      <c r="B81" s="2">
        <f t="shared" si="14"/>
        <v>16</v>
      </c>
      <c r="C81" s="24" t="s">
        <v>41</v>
      </c>
      <c r="D81" s="23">
        <f t="shared" si="15"/>
        <v>5</v>
      </c>
      <c r="E81" s="24" t="s">
        <v>47</v>
      </c>
      <c r="F81" s="23">
        <f t="shared" si="16"/>
        <v>5</v>
      </c>
      <c r="G81" s="24" t="s">
        <v>88</v>
      </c>
      <c r="H81" s="23">
        <f t="shared" si="17"/>
        <v>0</v>
      </c>
      <c r="I81" s="24">
        <v>12</v>
      </c>
      <c r="J81" s="23">
        <f t="shared" si="18"/>
        <v>3</v>
      </c>
      <c r="K81" s="24" t="s">
        <v>34</v>
      </c>
      <c r="L81" s="23">
        <f t="shared" si="19"/>
        <v>0</v>
      </c>
      <c r="M81" s="24">
        <v>342</v>
      </c>
      <c r="N81" s="23">
        <f t="shared" si="20"/>
        <v>3</v>
      </c>
    </row>
    <row r="82" spans="1:14" x14ac:dyDescent="0.2">
      <c r="A82" s="11" t="s">
        <v>722</v>
      </c>
      <c r="B82" s="2">
        <f t="shared" si="14"/>
        <v>16</v>
      </c>
      <c r="C82" s="10" t="s">
        <v>41</v>
      </c>
      <c r="D82" s="23">
        <f t="shared" si="15"/>
        <v>5</v>
      </c>
      <c r="E82" s="10" t="s">
        <v>47</v>
      </c>
      <c r="F82" s="23">
        <f t="shared" si="16"/>
        <v>5</v>
      </c>
      <c r="G82" s="10" t="s">
        <v>88</v>
      </c>
      <c r="H82" s="23">
        <f t="shared" si="17"/>
        <v>0</v>
      </c>
      <c r="I82" s="10">
        <v>10</v>
      </c>
      <c r="J82" s="23">
        <f t="shared" si="18"/>
        <v>3</v>
      </c>
      <c r="K82" s="10" t="s">
        <v>34</v>
      </c>
      <c r="L82" s="23">
        <f t="shared" si="19"/>
        <v>0</v>
      </c>
      <c r="M82" s="10">
        <v>345</v>
      </c>
      <c r="N82" s="23">
        <f t="shared" si="20"/>
        <v>3</v>
      </c>
    </row>
    <row r="83" spans="1:14" x14ac:dyDescent="0.2">
      <c r="A83" s="37" t="s">
        <v>617</v>
      </c>
      <c r="B83" s="2">
        <f t="shared" si="14"/>
        <v>16</v>
      </c>
      <c r="C83" s="10" t="s">
        <v>47</v>
      </c>
      <c r="D83" s="23">
        <f t="shared" si="15"/>
        <v>0</v>
      </c>
      <c r="E83" s="10" t="s">
        <v>62</v>
      </c>
      <c r="F83" s="23">
        <f t="shared" si="16"/>
        <v>0</v>
      </c>
      <c r="G83" s="10" t="s">
        <v>109</v>
      </c>
      <c r="H83" s="23">
        <f t="shared" si="17"/>
        <v>0</v>
      </c>
      <c r="I83" s="10">
        <v>10</v>
      </c>
      <c r="J83" s="23">
        <f t="shared" si="18"/>
        <v>3</v>
      </c>
      <c r="K83" s="10" t="s">
        <v>36</v>
      </c>
      <c r="L83" s="23">
        <f t="shared" si="19"/>
        <v>3</v>
      </c>
      <c r="M83" s="10">
        <v>325</v>
      </c>
      <c r="N83" s="23">
        <f t="shared" si="20"/>
        <v>10</v>
      </c>
    </row>
    <row r="84" spans="1:14" x14ac:dyDescent="0.2">
      <c r="A84" s="37" t="s">
        <v>243</v>
      </c>
      <c r="B84" s="2">
        <f t="shared" si="14"/>
        <v>16</v>
      </c>
      <c r="C84" s="10" t="s">
        <v>47</v>
      </c>
      <c r="D84" s="23">
        <f t="shared" si="15"/>
        <v>0</v>
      </c>
      <c r="E84" s="10" t="s">
        <v>111</v>
      </c>
      <c r="F84" s="23">
        <f t="shared" si="16"/>
        <v>0</v>
      </c>
      <c r="G84" s="10" t="s">
        <v>62</v>
      </c>
      <c r="H84" s="23">
        <f t="shared" si="17"/>
        <v>0</v>
      </c>
      <c r="I84" s="10">
        <v>13</v>
      </c>
      <c r="J84" s="23">
        <f t="shared" si="18"/>
        <v>3</v>
      </c>
      <c r="K84" s="10" t="s">
        <v>36</v>
      </c>
      <c r="L84" s="23">
        <f t="shared" si="19"/>
        <v>3</v>
      </c>
      <c r="M84" s="10">
        <v>325</v>
      </c>
      <c r="N84" s="23">
        <f t="shared" si="20"/>
        <v>10</v>
      </c>
    </row>
    <row r="85" spans="1:14" x14ac:dyDescent="0.2">
      <c r="A85" s="37" t="s">
        <v>656</v>
      </c>
      <c r="B85" s="2">
        <f t="shared" si="14"/>
        <v>16</v>
      </c>
      <c r="C85" s="10" t="s">
        <v>41</v>
      </c>
      <c r="D85" s="23">
        <f t="shared" si="15"/>
        <v>5</v>
      </c>
      <c r="E85" s="10" t="s">
        <v>111</v>
      </c>
      <c r="F85" s="23">
        <f t="shared" si="16"/>
        <v>0</v>
      </c>
      <c r="G85" s="10" t="s">
        <v>88</v>
      </c>
      <c r="H85" s="23">
        <f t="shared" si="17"/>
        <v>0</v>
      </c>
      <c r="I85" s="10">
        <v>12</v>
      </c>
      <c r="J85" s="23">
        <f t="shared" si="18"/>
        <v>3</v>
      </c>
      <c r="K85" s="10" t="s">
        <v>36</v>
      </c>
      <c r="L85" s="23">
        <f t="shared" si="19"/>
        <v>3</v>
      </c>
      <c r="M85" s="10">
        <v>326</v>
      </c>
      <c r="N85" s="23">
        <f t="shared" si="20"/>
        <v>5</v>
      </c>
    </row>
    <row r="86" spans="1:14" x14ac:dyDescent="0.2">
      <c r="A86" s="37" t="s">
        <v>458</v>
      </c>
      <c r="B86" s="2">
        <f t="shared" si="14"/>
        <v>16</v>
      </c>
      <c r="C86" s="10" t="s">
        <v>47</v>
      </c>
      <c r="D86" s="23">
        <f t="shared" si="15"/>
        <v>0</v>
      </c>
      <c r="E86" s="10" t="s">
        <v>47</v>
      </c>
      <c r="F86" s="23">
        <f t="shared" si="16"/>
        <v>5</v>
      </c>
      <c r="G86" s="10" t="s">
        <v>96</v>
      </c>
      <c r="H86" s="23">
        <f t="shared" si="17"/>
        <v>5</v>
      </c>
      <c r="I86" s="10">
        <v>10</v>
      </c>
      <c r="J86" s="23">
        <f t="shared" si="18"/>
        <v>3</v>
      </c>
      <c r="K86" s="10" t="s">
        <v>34</v>
      </c>
      <c r="L86" s="23">
        <f t="shared" si="19"/>
        <v>0</v>
      </c>
      <c r="M86" s="10">
        <v>301</v>
      </c>
      <c r="N86" s="23">
        <f t="shared" si="20"/>
        <v>3</v>
      </c>
    </row>
    <row r="87" spans="1:14" x14ac:dyDescent="0.2">
      <c r="A87" s="37" t="s">
        <v>622</v>
      </c>
      <c r="B87" s="2">
        <f t="shared" si="14"/>
        <v>16</v>
      </c>
      <c r="C87" s="10" t="s">
        <v>47</v>
      </c>
      <c r="D87" s="23">
        <f t="shared" si="15"/>
        <v>0</v>
      </c>
      <c r="E87" s="10" t="s">
        <v>111</v>
      </c>
      <c r="F87" s="23">
        <f t="shared" si="16"/>
        <v>0</v>
      </c>
      <c r="G87" s="10" t="s">
        <v>88</v>
      </c>
      <c r="H87" s="23">
        <f t="shared" si="17"/>
        <v>0</v>
      </c>
      <c r="I87" s="10">
        <v>13</v>
      </c>
      <c r="J87" s="23">
        <f t="shared" si="18"/>
        <v>3</v>
      </c>
      <c r="K87" s="10" t="s">
        <v>36</v>
      </c>
      <c r="L87" s="23">
        <f t="shared" si="19"/>
        <v>3</v>
      </c>
      <c r="M87" s="10">
        <v>325</v>
      </c>
      <c r="N87" s="23">
        <f t="shared" si="20"/>
        <v>10</v>
      </c>
    </row>
    <row r="88" spans="1:14" x14ac:dyDescent="0.2">
      <c r="A88" s="37" t="s">
        <v>347</v>
      </c>
      <c r="B88" s="2">
        <f t="shared" si="14"/>
        <v>16</v>
      </c>
      <c r="C88" s="24" t="s">
        <v>41</v>
      </c>
      <c r="D88" s="23">
        <f t="shared" si="15"/>
        <v>5</v>
      </c>
      <c r="E88" s="24" t="s">
        <v>111</v>
      </c>
      <c r="F88" s="23">
        <f t="shared" si="16"/>
        <v>0</v>
      </c>
      <c r="G88" s="24" t="s">
        <v>88</v>
      </c>
      <c r="H88" s="23">
        <f t="shared" si="17"/>
        <v>0</v>
      </c>
      <c r="I88" s="24">
        <v>10</v>
      </c>
      <c r="J88" s="23">
        <f t="shared" si="18"/>
        <v>3</v>
      </c>
      <c r="K88" s="24" t="s">
        <v>36</v>
      </c>
      <c r="L88" s="23">
        <f t="shared" si="19"/>
        <v>3</v>
      </c>
      <c r="M88" s="24">
        <v>335</v>
      </c>
      <c r="N88" s="23">
        <f t="shared" si="20"/>
        <v>5</v>
      </c>
    </row>
    <row r="89" spans="1:14" x14ac:dyDescent="0.2">
      <c r="A89" s="37" t="s">
        <v>314</v>
      </c>
      <c r="B89" s="2">
        <f t="shared" si="14"/>
        <v>15</v>
      </c>
      <c r="C89" s="24" t="s">
        <v>47</v>
      </c>
      <c r="D89" s="23">
        <f t="shared" si="15"/>
        <v>0</v>
      </c>
      <c r="E89" s="24" t="s">
        <v>111</v>
      </c>
      <c r="F89" s="23">
        <f t="shared" si="16"/>
        <v>0</v>
      </c>
      <c r="G89" s="24" t="s">
        <v>96</v>
      </c>
      <c r="H89" s="23">
        <f t="shared" si="17"/>
        <v>5</v>
      </c>
      <c r="I89" s="24">
        <v>11</v>
      </c>
      <c r="J89" s="23">
        <f t="shared" si="18"/>
        <v>5</v>
      </c>
      <c r="K89" s="24" t="s">
        <v>34</v>
      </c>
      <c r="L89" s="23">
        <f t="shared" si="19"/>
        <v>0</v>
      </c>
      <c r="M89" s="24">
        <v>326</v>
      </c>
      <c r="N89" s="23">
        <f t="shared" si="20"/>
        <v>5</v>
      </c>
    </row>
    <row r="90" spans="1:14" x14ac:dyDescent="0.2">
      <c r="A90" s="37" t="s">
        <v>255</v>
      </c>
      <c r="B90" s="2">
        <f t="shared" si="14"/>
        <v>15</v>
      </c>
      <c r="C90" s="24" t="s">
        <v>47</v>
      </c>
      <c r="D90" s="23">
        <f t="shared" si="15"/>
        <v>0</v>
      </c>
      <c r="E90" s="24" t="s">
        <v>109</v>
      </c>
      <c r="F90" s="23">
        <f t="shared" si="16"/>
        <v>0</v>
      </c>
      <c r="G90" s="24" t="s">
        <v>96</v>
      </c>
      <c r="H90" s="23">
        <f t="shared" si="17"/>
        <v>5</v>
      </c>
      <c r="I90" s="24">
        <v>11</v>
      </c>
      <c r="J90" s="23">
        <f t="shared" si="18"/>
        <v>5</v>
      </c>
      <c r="K90" s="24" t="s">
        <v>34</v>
      </c>
      <c r="L90" s="23">
        <f t="shared" si="19"/>
        <v>0</v>
      </c>
      <c r="M90" s="24">
        <v>333</v>
      </c>
      <c r="N90" s="23">
        <f t="shared" si="20"/>
        <v>5</v>
      </c>
    </row>
    <row r="91" spans="1:14" x14ac:dyDescent="0.2">
      <c r="A91" s="37" t="s">
        <v>282</v>
      </c>
      <c r="B91" s="2">
        <f t="shared" si="14"/>
        <v>15</v>
      </c>
      <c r="C91" s="24" t="s">
        <v>109</v>
      </c>
      <c r="D91" s="23">
        <f t="shared" si="15"/>
        <v>0</v>
      </c>
      <c r="E91" s="24" t="s">
        <v>47</v>
      </c>
      <c r="F91" s="23">
        <f t="shared" si="16"/>
        <v>5</v>
      </c>
      <c r="G91" s="24" t="s">
        <v>41</v>
      </c>
      <c r="H91" s="23">
        <f t="shared" si="17"/>
        <v>0</v>
      </c>
      <c r="I91" s="24">
        <v>11</v>
      </c>
      <c r="J91" s="23">
        <f t="shared" si="18"/>
        <v>5</v>
      </c>
      <c r="K91" s="24" t="s">
        <v>37</v>
      </c>
      <c r="L91" s="23">
        <f t="shared" si="19"/>
        <v>0</v>
      </c>
      <c r="M91" s="24">
        <v>320</v>
      </c>
      <c r="N91" s="23">
        <f t="shared" si="20"/>
        <v>5</v>
      </c>
    </row>
    <row r="92" spans="1:14" x14ac:dyDescent="0.2">
      <c r="A92" s="37" t="s">
        <v>246</v>
      </c>
      <c r="B92" s="2">
        <f t="shared" si="14"/>
        <v>15</v>
      </c>
      <c r="C92" s="24" t="s">
        <v>47</v>
      </c>
      <c r="D92" s="23">
        <f t="shared" si="15"/>
        <v>0</v>
      </c>
      <c r="E92" s="24" t="s">
        <v>96</v>
      </c>
      <c r="F92" s="23">
        <f t="shared" si="16"/>
        <v>0</v>
      </c>
      <c r="G92" s="24" t="s">
        <v>111</v>
      </c>
      <c r="H92" s="23">
        <f t="shared" si="17"/>
        <v>0</v>
      </c>
      <c r="I92" s="24">
        <v>11</v>
      </c>
      <c r="J92" s="23">
        <f t="shared" si="18"/>
        <v>5</v>
      </c>
      <c r="K92" s="24" t="s">
        <v>34</v>
      </c>
      <c r="L92" s="23">
        <f t="shared" si="19"/>
        <v>0</v>
      </c>
      <c r="M92" s="24">
        <v>325</v>
      </c>
      <c r="N92" s="23">
        <f t="shared" si="20"/>
        <v>10</v>
      </c>
    </row>
    <row r="93" spans="1:14" x14ac:dyDescent="0.2">
      <c r="A93" s="37" t="s">
        <v>237</v>
      </c>
      <c r="B93" s="2">
        <f t="shared" si="14"/>
        <v>15</v>
      </c>
      <c r="C93" s="24" t="s">
        <v>47</v>
      </c>
      <c r="D93" s="23">
        <f t="shared" si="15"/>
        <v>0</v>
      </c>
      <c r="E93" s="24" t="s">
        <v>111</v>
      </c>
      <c r="F93" s="23">
        <f t="shared" si="16"/>
        <v>0</v>
      </c>
      <c r="G93" s="24" t="s">
        <v>96</v>
      </c>
      <c r="H93" s="23">
        <f t="shared" si="17"/>
        <v>5</v>
      </c>
      <c r="I93" s="24">
        <v>11</v>
      </c>
      <c r="J93" s="23">
        <f t="shared" si="18"/>
        <v>5</v>
      </c>
      <c r="K93" s="24" t="s">
        <v>34</v>
      </c>
      <c r="L93" s="23">
        <f t="shared" si="19"/>
        <v>0</v>
      </c>
      <c r="M93" s="24">
        <v>334</v>
      </c>
      <c r="N93" s="23">
        <f t="shared" si="20"/>
        <v>5</v>
      </c>
    </row>
    <row r="94" spans="1:14" x14ac:dyDescent="0.2">
      <c r="A94" s="37" t="s">
        <v>204</v>
      </c>
      <c r="B94" s="2">
        <f t="shared" si="14"/>
        <v>15</v>
      </c>
      <c r="C94" s="24" t="s">
        <v>47</v>
      </c>
      <c r="D94" s="23">
        <f t="shared" si="15"/>
        <v>0</v>
      </c>
      <c r="E94" s="24" t="s">
        <v>109</v>
      </c>
      <c r="F94" s="23">
        <f t="shared" si="16"/>
        <v>0</v>
      </c>
      <c r="G94" s="24" t="s">
        <v>96</v>
      </c>
      <c r="H94" s="23">
        <f t="shared" si="17"/>
        <v>5</v>
      </c>
      <c r="I94" s="24">
        <v>11</v>
      </c>
      <c r="J94" s="23">
        <f t="shared" si="18"/>
        <v>5</v>
      </c>
      <c r="K94" s="24" t="s">
        <v>34</v>
      </c>
      <c r="L94" s="23">
        <f t="shared" si="19"/>
        <v>0</v>
      </c>
      <c r="M94" s="24">
        <v>320</v>
      </c>
      <c r="N94" s="23">
        <f t="shared" si="20"/>
        <v>5</v>
      </c>
    </row>
    <row r="95" spans="1:14" x14ac:dyDescent="0.2">
      <c r="A95" s="37" t="s">
        <v>297</v>
      </c>
      <c r="B95" s="2">
        <f t="shared" si="14"/>
        <v>15</v>
      </c>
      <c r="C95" s="24" t="s">
        <v>41</v>
      </c>
      <c r="D95" s="23">
        <f t="shared" si="15"/>
        <v>5</v>
      </c>
      <c r="E95" s="24" t="s">
        <v>111</v>
      </c>
      <c r="F95" s="23">
        <f t="shared" si="16"/>
        <v>0</v>
      </c>
      <c r="G95" s="24" t="s">
        <v>88</v>
      </c>
      <c r="H95" s="23">
        <f t="shared" si="17"/>
        <v>0</v>
      </c>
      <c r="I95" s="24">
        <v>11</v>
      </c>
      <c r="J95" s="23">
        <f t="shared" si="18"/>
        <v>5</v>
      </c>
      <c r="K95" s="24" t="s">
        <v>34</v>
      </c>
      <c r="L95" s="23">
        <f t="shared" si="19"/>
        <v>0</v>
      </c>
      <c r="M95" s="24">
        <v>331</v>
      </c>
      <c r="N95" s="23">
        <f t="shared" si="20"/>
        <v>5</v>
      </c>
    </row>
    <row r="96" spans="1:14" x14ac:dyDescent="0.2">
      <c r="A96" s="37" t="s">
        <v>649</v>
      </c>
      <c r="B96" s="2">
        <f t="shared" si="14"/>
        <v>15</v>
      </c>
      <c r="C96" s="24" t="s">
        <v>47</v>
      </c>
      <c r="D96" s="23">
        <f t="shared" si="15"/>
        <v>0</v>
      </c>
      <c r="E96" s="24" t="s">
        <v>109</v>
      </c>
      <c r="F96" s="23">
        <f t="shared" si="16"/>
        <v>0</v>
      </c>
      <c r="G96" s="24" t="s">
        <v>96</v>
      </c>
      <c r="H96" s="23">
        <f t="shared" si="17"/>
        <v>5</v>
      </c>
      <c r="I96" s="24">
        <v>11</v>
      </c>
      <c r="J96" s="23">
        <f t="shared" si="18"/>
        <v>5</v>
      </c>
      <c r="K96" s="24" t="s">
        <v>34</v>
      </c>
      <c r="L96" s="23">
        <f t="shared" si="19"/>
        <v>0</v>
      </c>
      <c r="M96" s="24">
        <v>331</v>
      </c>
      <c r="N96" s="23">
        <f t="shared" si="20"/>
        <v>5</v>
      </c>
    </row>
    <row r="97" spans="1:14" x14ac:dyDescent="0.2">
      <c r="A97" s="37" t="s">
        <v>423</v>
      </c>
      <c r="B97" s="2">
        <f t="shared" si="14"/>
        <v>15</v>
      </c>
      <c r="C97" s="24" t="s">
        <v>47</v>
      </c>
      <c r="D97" s="23">
        <f t="shared" si="15"/>
        <v>0</v>
      </c>
      <c r="E97" s="24" t="s">
        <v>62</v>
      </c>
      <c r="F97" s="23">
        <f t="shared" si="16"/>
        <v>0</v>
      </c>
      <c r="G97" s="24" t="s">
        <v>41</v>
      </c>
      <c r="H97" s="23">
        <f t="shared" si="17"/>
        <v>0</v>
      </c>
      <c r="I97" s="24">
        <v>11</v>
      </c>
      <c r="J97" s="23">
        <f t="shared" si="18"/>
        <v>5</v>
      </c>
      <c r="K97" s="24" t="s">
        <v>34</v>
      </c>
      <c r="L97" s="23">
        <f t="shared" si="19"/>
        <v>0</v>
      </c>
      <c r="M97" s="24">
        <v>325</v>
      </c>
      <c r="N97" s="23">
        <f t="shared" si="20"/>
        <v>10</v>
      </c>
    </row>
    <row r="98" spans="1:14" x14ac:dyDescent="0.2">
      <c r="A98" s="37" t="s">
        <v>343</v>
      </c>
      <c r="B98" s="2">
        <f t="shared" si="14"/>
        <v>15</v>
      </c>
      <c r="C98" s="24" t="s">
        <v>41</v>
      </c>
      <c r="D98" s="23">
        <f t="shared" si="15"/>
        <v>5</v>
      </c>
      <c r="E98" s="24" t="s">
        <v>62</v>
      </c>
      <c r="F98" s="23">
        <f t="shared" si="16"/>
        <v>0</v>
      </c>
      <c r="G98" s="24" t="s">
        <v>111</v>
      </c>
      <c r="H98" s="23">
        <f t="shared" si="17"/>
        <v>0</v>
      </c>
      <c r="I98" s="24">
        <v>11</v>
      </c>
      <c r="J98" s="23">
        <f t="shared" si="18"/>
        <v>5</v>
      </c>
      <c r="K98" s="24" t="s">
        <v>34</v>
      </c>
      <c r="L98" s="23">
        <f t="shared" si="19"/>
        <v>0</v>
      </c>
      <c r="M98" s="24">
        <v>318</v>
      </c>
      <c r="N98" s="23">
        <f t="shared" si="20"/>
        <v>5</v>
      </c>
    </row>
    <row r="99" spans="1:14" x14ac:dyDescent="0.2">
      <c r="A99" s="37" t="s">
        <v>432</v>
      </c>
      <c r="B99" s="2">
        <f t="shared" si="14"/>
        <v>15</v>
      </c>
      <c r="C99" s="24" t="s">
        <v>96</v>
      </c>
      <c r="D99" s="23">
        <f t="shared" si="15"/>
        <v>0</v>
      </c>
      <c r="E99" s="24" t="s">
        <v>47</v>
      </c>
      <c r="F99" s="23">
        <f t="shared" si="16"/>
        <v>5</v>
      </c>
      <c r="G99" s="24" t="s">
        <v>41</v>
      </c>
      <c r="H99" s="23">
        <f t="shared" si="17"/>
        <v>0</v>
      </c>
      <c r="I99" s="24">
        <v>11</v>
      </c>
      <c r="J99" s="23">
        <f t="shared" si="18"/>
        <v>5</v>
      </c>
      <c r="K99" s="24" t="s">
        <v>34</v>
      </c>
      <c r="L99" s="23">
        <f t="shared" si="19"/>
        <v>0</v>
      </c>
      <c r="M99" s="24">
        <v>324</v>
      </c>
      <c r="N99" s="23">
        <f t="shared" si="20"/>
        <v>5</v>
      </c>
    </row>
    <row r="100" spans="1:14" x14ac:dyDescent="0.2">
      <c r="A100" s="37" t="s">
        <v>415</v>
      </c>
      <c r="B100" s="2">
        <f t="shared" si="14"/>
        <v>15</v>
      </c>
      <c r="C100" s="24" t="s">
        <v>96</v>
      </c>
      <c r="D100" s="23">
        <f t="shared" si="15"/>
        <v>0</v>
      </c>
      <c r="E100" s="24" t="s">
        <v>47</v>
      </c>
      <c r="F100" s="23">
        <f t="shared" si="16"/>
        <v>5</v>
      </c>
      <c r="G100" s="24" t="s">
        <v>41</v>
      </c>
      <c r="H100" s="23">
        <f t="shared" si="17"/>
        <v>0</v>
      </c>
      <c r="I100" s="24">
        <v>11</v>
      </c>
      <c r="J100" s="23">
        <f t="shared" si="18"/>
        <v>5</v>
      </c>
      <c r="K100" s="24" t="s">
        <v>34</v>
      </c>
      <c r="L100" s="23">
        <f t="shared" si="19"/>
        <v>0</v>
      </c>
      <c r="M100" s="24">
        <v>330</v>
      </c>
      <c r="N100" s="23">
        <f t="shared" si="20"/>
        <v>5</v>
      </c>
    </row>
    <row r="101" spans="1:14" x14ac:dyDescent="0.2">
      <c r="A101" s="37" t="s">
        <v>420</v>
      </c>
      <c r="B101" s="2">
        <f t="shared" si="14"/>
        <v>15</v>
      </c>
      <c r="C101" s="24" t="s">
        <v>109</v>
      </c>
      <c r="D101" s="23">
        <f t="shared" si="15"/>
        <v>0</v>
      </c>
      <c r="E101" s="24" t="s">
        <v>47</v>
      </c>
      <c r="F101" s="23">
        <f t="shared" si="16"/>
        <v>5</v>
      </c>
      <c r="G101" s="24" t="s">
        <v>41</v>
      </c>
      <c r="H101" s="23">
        <f t="shared" si="17"/>
        <v>0</v>
      </c>
      <c r="I101" s="24">
        <v>11</v>
      </c>
      <c r="J101" s="23">
        <f t="shared" si="18"/>
        <v>5</v>
      </c>
      <c r="K101" s="24" t="s">
        <v>34</v>
      </c>
      <c r="L101" s="23">
        <f t="shared" si="19"/>
        <v>0</v>
      </c>
      <c r="M101" s="24">
        <v>321</v>
      </c>
      <c r="N101" s="23">
        <f t="shared" si="20"/>
        <v>5</v>
      </c>
    </row>
    <row r="102" spans="1:14" x14ac:dyDescent="0.2">
      <c r="A102" s="37" t="s">
        <v>258</v>
      </c>
      <c r="B102" s="2">
        <f t="shared" si="14"/>
        <v>15</v>
      </c>
      <c r="C102" s="24" t="s">
        <v>109</v>
      </c>
      <c r="D102" s="23">
        <f t="shared" si="15"/>
        <v>0</v>
      </c>
      <c r="E102" s="24" t="s">
        <v>111</v>
      </c>
      <c r="F102" s="23">
        <f t="shared" si="16"/>
        <v>0</v>
      </c>
      <c r="G102" s="24" t="s">
        <v>88</v>
      </c>
      <c r="H102" s="23">
        <f t="shared" si="17"/>
        <v>0</v>
      </c>
      <c r="I102" s="24">
        <v>11</v>
      </c>
      <c r="J102" s="23">
        <f t="shared" si="18"/>
        <v>5</v>
      </c>
      <c r="K102" s="24" t="s">
        <v>34</v>
      </c>
      <c r="L102" s="23">
        <f t="shared" si="19"/>
        <v>0</v>
      </c>
      <c r="M102" s="24">
        <v>325</v>
      </c>
      <c r="N102" s="23">
        <f t="shared" si="20"/>
        <v>10</v>
      </c>
    </row>
    <row r="103" spans="1:14" x14ac:dyDescent="0.2">
      <c r="A103" s="37" t="s">
        <v>444</v>
      </c>
      <c r="B103" s="2">
        <f t="shared" si="14"/>
        <v>15</v>
      </c>
      <c r="C103" s="24" t="s">
        <v>96</v>
      </c>
      <c r="D103" s="23">
        <f t="shared" si="15"/>
        <v>0</v>
      </c>
      <c r="E103" s="24" t="s">
        <v>47</v>
      </c>
      <c r="F103" s="23">
        <f t="shared" si="16"/>
        <v>5</v>
      </c>
      <c r="G103" s="24" t="s">
        <v>41</v>
      </c>
      <c r="H103" s="23">
        <f t="shared" si="17"/>
        <v>0</v>
      </c>
      <c r="I103" s="24">
        <v>11</v>
      </c>
      <c r="J103" s="23">
        <f t="shared" si="18"/>
        <v>5</v>
      </c>
      <c r="K103" s="24" t="s">
        <v>34</v>
      </c>
      <c r="L103" s="23">
        <f t="shared" si="19"/>
        <v>0</v>
      </c>
      <c r="M103" s="24">
        <v>315</v>
      </c>
      <c r="N103" s="23">
        <f t="shared" si="20"/>
        <v>5</v>
      </c>
    </row>
    <row r="104" spans="1:14" x14ac:dyDescent="0.2">
      <c r="A104" s="37" t="s">
        <v>219</v>
      </c>
      <c r="B104" s="2">
        <f t="shared" si="14"/>
        <v>15</v>
      </c>
      <c r="C104" s="24" t="s">
        <v>47</v>
      </c>
      <c r="D104" s="23">
        <f t="shared" si="15"/>
        <v>0</v>
      </c>
      <c r="E104" s="24" t="s">
        <v>111</v>
      </c>
      <c r="F104" s="23">
        <f t="shared" si="16"/>
        <v>0</v>
      </c>
      <c r="G104" s="24" t="s">
        <v>96</v>
      </c>
      <c r="H104" s="23">
        <f t="shared" si="17"/>
        <v>5</v>
      </c>
      <c r="I104" s="24">
        <v>11</v>
      </c>
      <c r="J104" s="23">
        <f t="shared" si="18"/>
        <v>5</v>
      </c>
      <c r="K104" s="24" t="s">
        <v>34</v>
      </c>
      <c r="L104" s="23">
        <f t="shared" si="19"/>
        <v>0</v>
      </c>
      <c r="M104" s="24">
        <v>326</v>
      </c>
      <c r="N104" s="23">
        <f t="shared" si="20"/>
        <v>5</v>
      </c>
    </row>
    <row r="105" spans="1:14" x14ac:dyDescent="0.2">
      <c r="A105" s="37" t="s">
        <v>610</v>
      </c>
      <c r="B105" s="2">
        <f t="shared" si="14"/>
        <v>14</v>
      </c>
      <c r="C105" s="24" t="s">
        <v>47</v>
      </c>
      <c r="D105" s="23">
        <f t="shared" si="15"/>
        <v>0</v>
      </c>
      <c r="E105" s="24" t="s">
        <v>109</v>
      </c>
      <c r="F105" s="23">
        <f t="shared" si="16"/>
        <v>0</v>
      </c>
      <c r="G105" s="24" t="s">
        <v>96</v>
      </c>
      <c r="H105" s="23">
        <f t="shared" si="17"/>
        <v>5</v>
      </c>
      <c r="I105" s="24">
        <v>10</v>
      </c>
      <c r="J105" s="23">
        <f t="shared" si="18"/>
        <v>3</v>
      </c>
      <c r="K105" s="24" t="s">
        <v>36</v>
      </c>
      <c r="L105" s="23">
        <f t="shared" si="19"/>
        <v>3</v>
      </c>
      <c r="M105" s="24">
        <v>310</v>
      </c>
      <c r="N105" s="23">
        <f t="shared" si="20"/>
        <v>3</v>
      </c>
    </row>
    <row r="106" spans="1:14" x14ac:dyDescent="0.2">
      <c r="A106" s="37" t="s">
        <v>357</v>
      </c>
      <c r="B106" s="2">
        <f t="shared" si="14"/>
        <v>14</v>
      </c>
      <c r="C106" s="24" t="s">
        <v>47</v>
      </c>
      <c r="D106" s="23">
        <f t="shared" si="15"/>
        <v>2.5</v>
      </c>
      <c r="E106" s="24" t="s">
        <v>41</v>
      </c>
      <c r="F106" s="23">
        <f t="shared" si="16"/>
        <v>2.5</v>
      </c>
      <c r="G106" s="24" t="s">
        <v>109</v>
      </c>
      <c r="H106" s="23">
        <f t="shared" si="17"/>
        <v>0</v>
      </c>
      <c r="I106" s="24">
        <v>14</v>
      </c>
      <c r="J106" s="23">
        <f t="shared" si="18"/>
        <v>1</v>
      </c>
      <c r="K106" s="24" t="s">
        <v>36</v>
      </c>
      <c r="L106" s="23">
        <f t="shared" si="19"/>
        <v>3</v>
      </c>
      <c r="M106" s="24">
        <v>332</v>
      </c>
      <c r="N106" s="23">
        <f t="shared" si="20"/>
        <v>5</v>
      </c>
    </row>
    <row r="107" spans="1:14" x14ac:dyDescent="0.2">
      <c r="A107" s="37" t="s">
        <v>235</v>
      </c>
      <c r="B107" s="2">
        <f t="shared" si="14"/>
        <v>14</v>
      </c>
      <c r="C107" s="24" t="s">
        <v>41</v>
      </c>
      <c r="D107" s="23">
        <f t="shared" si="15"/>
        <v>5</v>
      </c>
      <c r="E107" s="24" t="s">
        <v>47</v>
      </c>
      <c r="F107" s="23">
        <f t="shared" si="16"/>
        <v>5</v>
      </c>
      <c r="G107" s="24" t="s">
        <v>111</v>
      </c>
      <c r="H107" s="23">
        <f t="shared" si="17"/>
        <v>0</v>
      </c>
      <c r="I107" s="24">
        <v>15</v>
      </c>
      <c r="J107" s="23">
        <f t="shared" si="18"/>
        <v>1</v>
      </c>
      <c r="K107" s="24" t="s">
        <v>34</v>
      </c>
      <c r="L107" s="23">
        <f t="shared" si="19"/>
        <v>0</v>
      </c>
      <c r="M107" s="24">
        <v>350</v>
      </c>
      <c r="N107" s="23">
        <f t="shared" si="20"/>
        <v>3</v>
      </c>
    </row>
    <row r="108" spans="1:14" x14ac:dyDescent="0.2">
      <c r="A108" s="37" t="s">
        <v>180</v>
      </c>
      <c r="B108" s="2">
        <f t="shared" si="14"/>
        <v>14</v>
      </c>
      <c r="C108" s="24" t="s">
        <v>47</v>
      </c>
      <c r="D108" s="23">
        <f t="shared" si="15"/>
        <v>0</v>
      </c>
      <c r="E108" s="24" t="s">
        <v>111</v>
      </c>
      <c r="F108" s="23">
        <f t="shared" si="16"/>
        <v>0</v>
      </c>
      <c r="G108" s="24" t="s">
        <v>96</v>
      </c>
      <c r="H108" s="23">
        <f t="shared" si="17"/>
        <v>5</v>
      </c>
      <c r="I108" s="24">
        <v>12</v>
      </c>
      <c r="J108" s="23">
        <f t="shared" si="18"/>
        <v>3</v>
      </c>
      <c r="K108" s="24" t="s">
        <v>36</v>
      </c>
      <c r="L108" s="23">
        <f t="shared" si="19"/>
        <v>3</v>
      </c>
      <c r="M108" s="24">
        <v>340</v>
      </c>
      <c r="N108" s="23">
        <f t="shared" si="20"/>
        <v>3</v>
      </c>
    </row>
    <row r="109" spans="1:14" x14ac:dyDescent="0.2">
      <c r="A109" s="37" t="s">
        <v>240</v>
      </c>
      <c r="B109" s="2">
        <f t="shared" si="14"/>
        <v>14</v>
      </c>
      <c r="C109" s="24" t="s">
        <v>111</v>
      </c>
      <c r="D109" s="23">
        <f t="shared" si="15"/>
        <v>0</v>
      </c>
      <c r="E109" s="24" t="s">
        <v>47</v>
      </c>
      <c r="F109" s="23">
        <f t="shared" si="16"/>
        <v>5</v>
      </c>
      <c r="G109" s="24" t="s">
        <v>41</v>
      </c>
      <c r="H109" s="23">
        <f t="shared" si="17"/>
        <v>0</v>
      </c>
      <c r="I109" s="24">
        <v>10</v>
      </c>
      <c r="J109" s="23">
        <f t="shared" si="18"/>
        <v>3</v>
      </c>
      <c r="K109" s="24" t="s">
        <v>36</v>
      </c>
      <c r="L109" s="23">
        <f t="shared" si="19"/>
        <v>3</v>
      </c>
      <c r="M109" s="24">
        <v>310</v>
      </c>
      <c r="N109" s="23">
        <f t="shared" si="20"/>
        <v>3</v>
      </c>
    </row>
    <row r="110" spans="1:14" x14ac:dyDescent="0.2">
      <c r="A110" s="37" t="s">
        <v>187</v>
      </c>
      <c r="B110" s="2">
        <f t="shared" si="14"/>
        <v>14</v>
      </c>
      <c r="C110" s="24" t="s">
        <v>109</v>
      </c>
      <c r="D110" s="23">
        <f t="shared" si="15"/>
        <v>0</v>
      </c>
      <c r="E110" s="24" t="s">
        <v>47</v>
      </c>
      <c r="F110" s="23">
        <f t="shared" si="16"/>
        <v>5</v>
      </c>
      <c r="G110" s="24" t="s">
        <v>62</v>
      </c>
      <c r="H110" s="23">
        <f t="shared" si="17"/>
        <v>0</v>
      </c>
      <c r="I110" s="24">
        <v>13</v>
      </c>
      <c r="J110" s="23">
        <f t="shared" si="18"/>
        <v>3</v>
      </c>
      <c r="K110" s="24" t="s">
        <v>36</v>
      </c>
      <c r="L110" s="23">
        <f t="shared" si="19"/>
        <v>3</v>
      </c>
      <c r="M110" s="24">
        <v>337</v>
      </c>
      <c r="N110" s="23">
        <f t="shared" si="20"/>
        <v>3</v>
      </c>
    </row>
    <row r="111" spans="1:14" x14ac:dyDescent="0.2">
      <c r="A111" s="37" t="s">
        <v>366</v>
      </c>
      <c r="B111" s="2">
        <f t="shared" si="14"/>
        <v>14</v>
      </c>
      <c r="C111" s="24" t="s">
        <v>109</v>
      </c>
      <c r="D111" s="23">
        <f t="shared" si="15"/>
        <v>0</v>
      </c>
      <c r="E111" s="24" t="s">
        <v>47</v>
      </c>
      <c r="F111" s="23">
        <f t="shared" si="16"/>
        <v>5</v>
      </c>
      <c r="G111" s="24" t="s">
        <v>88</v>
      </c>
      <c r="H111" s="23">
        <f t="shared" si="17"/>
        <v>0</v>
      </c>
      <c r="I111" s="24">
        <v>13</v>
      </c>
      <c r="J111" s="23">
        <f t="shared" si="18"/>
        <v>3</v>
      </c>
      <c r="K111" s="24" t="s">
        <v>36</v>
      </c>
      <c r="L111" s="23">
        <f t="shared" si="19"/>
        <v>3</v>
      </c>
      <c r="M111" s="24">
        <v>314</v>
      </c>
      <c r="N111" s="23">
        <f t="shared" si="20"/>
        <v>3</v>
      </c>
    </row>
    <row r="112" spans="1:14" x14ac:dyDescent="0.2">
      <c r="A112" s="37" t="s">
        <v>248</v>
      </c>
      <c r="B112" s="2">
        <f t="shared" si="14"/>
        <v>14</v>
      </c>
      <c r="C112" s="24" t="s">
        <v>41</v>
      </c>
      <c r="D112" s="23">
        <f t="shared" si="15"/>
        <v>5</v>
      </c>
      <c r="E112" s="24" t="s">
        <v>111</v>
      </c>
      <c r="F112" s="23">
        <f t="shared" si="16"/>
        <v>0</v>
      </c>
      <c r="G112" s="24" t="s">
        <v>96</v>
      </c>
      <c r="H112" s="23">
        <f t="shared" si="17"/>
        <v>5</v>
      </c>
      <c r="I112" s="24">
        <v>13</v>
      </c>
      <c r="J112" s="23">
        <f t="shared" si="18"/>
        <v>3</v>
      </c>
      <c r="K112" s="24" t="s">
        <v>34</v>
      </c>
      <c r="L112" s="23">
        <f t="shared" si="19"/>
        <v>0</v>
      </c>
      <c r="M112" s="24">
        <v>363</v>
      </c>
      <c r="N112" s="23">
        <f t="shared" si="20"/>
        <v>1</v>
      </c>
    </row>
    <row r="113" spans="1:14" x14ac:dyDescent="0.2">
      <c r="A113" s="37" t="s">
        <v>449</v>
      </c>
      <c r="B113" s="2">
        <f t="shared" si="14"/>
        <v>14</v>
      </c>
      <c r="C113" s="24" t="s">
        <v>109</v>
      </c>
      <c r="D113" s="23">
        <f t="shared" si="15"/>
        <v>0</v>
      </c>
      <c r="E113" s="24" t="s">
        <v>47</v>
      </c>
      <c r="F113" s="23">
        <f t="shared" si="16"/>
        <v>5</v>
      </c>
      <c r="G113" s="24" t="s">
        <v>88</v>
      </c>
      <c r="H113" s="23">
        <f t="shared" si="17"/>
        <v>0</v>
      </c>
      <c r="I113" s="24">
        <v>12</v>
      </c>
      <c r="J113" s="23">
        <f t="shared" si="18"/>
        <v>3</v>
      </c>
      <c r="K113" s="24" t="s">
        <v>36</v>
      </c>
      <c r="L113" s="23">
        <f t="shared" si="19"/>
        <v>3</v>
      </c>
      <c r="M113" s="24">
        <v>305</v>
      </c>
      <c r="N113" s="23">
        <f t="shared" si="20"/>
        <v>3</v>
      </c>
    </row>
    <row r="114" spans="1:14" x14ac:dyDescent="0.2">
      <c r="A114" s="37" t="s">
        <v>395</v>
      </c>
      <c r="B114" s="2">
        <f t="shared" si="14"/>
        <v>14</v>
      </c>
      <c r="C114" s="24" t="s">
        <v>41</v>
      </c>
      <c r="D114" s="23">
        <f t="shared" si="15"/>
        <v>5</v>
      </c>
      <c r="E114" s="24" t="s">
        <v>111</v>
      </c>
      <c r="F114" s="23">
        <f t="shared" si="16"/>
        <v>0</v>
      </c>
      <c r="G114" s="24" t="s">
        <v>88</v>
      </c>
      <c r="H114" s="23">
        <f t="shared" si="17"/>
        <v>0</v>
      </c>
      <c r="I114" s="24">
        <v>8</v>
      </c>
      <c r="J114" s="23">
        <f t="shared" si="18"/>
        <v>1</v>
      </c>
      <c r="K114" s="24" t="s">
        <v>36</v>
      </c>
      <c r="L114" s="23">
        <f t="shared" si="19"/>
        <v>3</v>
      </c>
      <c r="M114" s="24">
        <v>324</v>
      </c>
      <c r="N114" s="23">
        <f t="shared" si="20"/>
        <v>5</v>
      </c>
    </row>
    <row r="115" spans="1:14" x14ac:dyDescent="0.2">
      <c r="A115" s="37" t="s">
        <v>141</v>
      </c>
      <c r="B115" s="2">
        <f t="shared" si="14"/>
        <v>14</v>
      </c>
      <c r="C115" s="24" t="s">
        <v>47</v>
      </c>
      <c r="D115" s="23">
        <f t="shared" si="15"/>
        <v>0</v>
      </c>
      <c r="E115" s="24" t="s">
        <v>88</v>
      </c>
      <c r="F115" s="23">
        <f t="shared" si="16"/>
        <v>0</v>
      </c>
      <c r="G115" s="24" t="s">
        <v>96</v>
      </c>
      <c r="H115" s="23">
        <f t="shared" si="17"/>
        <v>5</v>
      </c>
      <c r="I115" s="24">
        <v>14</v>
      </c>
      <c r="J115" s="23">
        <f t="shared" si="18"/>
        <v>1</v>
      </c>
      <c r="K115" s="24" t="s">
        <v>36</v>
      </c>
      <c r="L115" s="23">
        <f t="shared" si="19"/>
        <v>3</v>
      </c>
      <c r="M115" s="24">
        <v>333</v>
      </c>
      <c r="N115" s="23">
        <f t="shared" si="20"/>
        <v>5</v>
      </c>
    </row>
    <row r="116" spans="1:14" x14ac:dyDescent="0.2">
      <c r="A116" s="37" t="s">
        <v>413</v>
      </c>
      <c r="B116" s="2">
        <f t="shared" si="14"/>
        <v>14</v>
      </c>
      <c r="C116" s="24" t="s">
        <v>47</v>
      </c>
      <c r="D116" s="23">
        <f t="shared" si="15"/>
        <v>2.5</v>
      </c>
      <c r="E116" s="24" t="s">
        <v>41</v>
      </c>
      <c r="F116" s="23">
        <f t="shared" si="16"/>
        <v>2.5</v>
      </c>
      <c r="G116" s="24" t="s">
        <v>62</v>
      </c>
      <c r="H116" s="23">
        <f t="shared" si="17"/>
        <v>0</v>
      </c>
      <c r="I116" s="24">
        <v>10</v>
      </c>
      <c r="J116" s="23">
        <f t="shared" si="18"/>
        <v>3</v>
      </c>
      <c r="K116" s="24" t="s">
        <v>36</v>
      </c>
      <c r="L116" s="23">
        <f t="shared" si="19"/>
        <v>3</v>
      </c>
      <c r="M116" s="24">
        <v>314</v>
      </c>
      <c r="N116" s="23">
        <f t="shared" si="20"/>
        <v>3</v>
      </c>
    </row>
    <row r="117" spans="1:14" x14ac:dyDescent="0.2">
      <c r="A117" s="37" t="s">
        <v>545</v>
      </c>
      <c r="B117" s="2">
        <f t="shared" si="14"/>
        <v>14</v>
      </c>
      <c r="C117" s="24" t="s">
        <v>88</v>
      </c>
      <c r="D117" s="23">
        <f t="shared" si="15"/>
        <v>0</v>
      </c>
      <c r="E117" s="24" t="s">
        <v>47</v>
      </c>
      <c r="F117" s="23">
        <f t="shared" si="16"/>
        <v>5</v>
      </c>
      <c r="G117" s="24" t="s">
        <v>111</v>
      </c>
      <c r="H117" s="23">
        <f t="shared" si="17"/>
        <v>0</v>
      </c>
      <c r="I117" s="24">
        <v>12</v>
      </c>
      <c r="J117" s="23">
        <f t="shared" si="18"/>
        <v>3</v>
      </c>
      <c r="K117" s="24" t="s">
        <v>36</v>
      </c>
      <c r="L117" s="23">
        <f t="shared" si="19"/>
        <v>3</v>
      </c>
      <c r="M117" s="24">
        <v>340</v>
      </c>
      <c r="N117" s="23">
        <f t="shared" si="20"/>
        <v>3</v>
      </c>
    </row>
    <row r="118" spans="1:14" x14ac:dyDescent="0.2">
      <c r="A118" s="37" t="s">
        <v>154</v>
      </c>
      <c r="B118" s="2">
        <f t="shared" si="14"/>
        <v>14</v>
      </c>
      <c r="C118" s="24" t="s">
        <v>41</v>
      </c>
      <c r="D118" s="23">
        <f t="shared" si="15"/>
        <v>5</v>
      </c>
      <c r="E118" s="24" t="s">
        <v>88</v>
      </c>
      <c r="F118" s="23">
        <f t="shared" si="16"/>
        <v>0</v>
      </c>
      <c r="G118" s="24" t="s">
        <v>96</v>
      </c>
      <c r="H118" s="23">
        <f t="shared" si="17"/>
        <v>5</v>
      </c>
      <c r="I118" s="24">
        <v>13</v>
      </c>
      <c r="J118" s="23">
        <f t="shared" si="18"/>
        <v>3</v>
      </c>
      <c r="K118" s="24" t="s">
        <v>34</v>
      </c>
      <c r="L118" s="23">
        <f t="shared" si="19"/>
        <v>0</v>
      </c>
      <c r="M118" s="24">
        <v>298</v>
      </c>
      <c r="N118" s="23">
        <f t="shared" si="20"/>
        <v>1</v>
      </c>
    </row>
    <row r="119" spans="1:14" x14ac:dyDescent="0.2">
      <c r="A119" s="37" t="s">
        <v>232</v>
      </c>
      <c r="B119" s="2">
        <f t="shared" si="14"/>
        <v>13</v>
      </c>
      <c r="C119" s="24" t="s">
        <v>109</v>
      </c>
      <c r="D119" s="23">
        <f t="shared" si="15"/>
        <v>0</v>
      </c>
      <c r="E119" s="24" t="s">
        <v>111</v>
      </c>
      <c r="F119" s="23">
        <f t="shared" si="16"/>
        <v>0</v>
      </c>
      <c r="G119" s="24" t="s">
        <v>88</v>
      </c>
      <c r="H119" s="23">
        <f t="shared" si="17"/>
        <v>0</v>
      </c>
      <c r="I119" s="24">
        <v>12</v>
      </c>
      <c r="J119" s="23">
        <f t="shared" si="18"/>
        <v>3</v>
      </c>
      <c r="K119" s="24" t="s">
        <v>37</v>
      </c>
      <c r="L119" s="23">
        <f t="shared" si="19"/>
        <v>0</v>
      </c>
      <c r="M119" s="24">
        <v>325</v>
      </c>
      <c r="N119" s="23">
        <f t="shared" si="20"/>
        <v>10</v>
      </c>
    </row>
    <row r="120" spans="1:14" x14ac:dyDescent="0.2">
      <c r="A120" s="37" t="s">
        <v>542</v>
      </c>
      <c r="B120" s="2">
        <f t="shared" si="14"/>
        <v>13</v>
      </c>
      <c r="C120" s="24" t="s">
        <v>47</v>
      </c>
      <c r="D120" s="23">
        <f t="shared" si="15"/>
        <v>0</v>
      </c>
      <c r="E120" s="24" t="s">
        <v>111</v>
      </c>
      <c r="F120" s="23">
        <f t="shared" si="16"/>
        <v>0</v>
      </c>
      <c r="G120" s="24" t="s">
        <v>41</v>
      </c>
      <c r="H120" s="23">
        <f t="shared" si="17"/>
        <v>0</v>
      </c>
      <c r="I120" s="24">
        <v>11</v>
      </c>
      <c r="J120" s="23">
        <f t="shared" si="18"/>
        <v>5</v>
      </c>
      <c r="K120" s="24" t="s">
        <v>36</v>
      </c>
      <c r="L120" s="23">
        <f t="shared" si="19"/>
        <v>3</v>
      </c>
      <c r="M120" s="24">
        <v>329</v>
      </c>
      <c r="N120" s="23">
        <f t="shared" si="20"/>
        <v>5</v>
      </c>
    </row>
    <row r="121" spans="1:14" x14ac:dyDescent="0.2">
      <c r="A121" s="37" t="s">
        <v>191</v>
      </c>
      <c r="B121" s="2">
        <f t="shared" si="14"/>
        <v>13</v>
      </c>
      <c r="C121" s="24" t="s">
        <v>47</v>
      </c>
      <c r="D121" s="23">
        <f t="shared" si="15"/>
        <v>0</v>
      </c>
      <c r="E121" s="24" t="s">
        <v>62</v>
      </c>
      <c r="F121" s="23">
        <f t="shared" si="16"/>
        <v>0</v>
      </c>
      <c r="G121" s="24" t="s">
        <v>96</v>
      </c>
      <c r="H121" s="23">
        <f t="shared" si="17"/>
        <v>5</v>
      </c>
      <c r="I121" s="24">
        <v>11</v>
      </c>
      <c r="J121" s="23">
        <f t="shared" si="18"/>
        <v>5</v>
      </c>
      <c r="K121" s="24" t="s">
        <v>34</v>
      </c>
      <c r="L121" s="23">
        <f t="shared" si="19"/>
        <v>0</v>
      </c>
      <c r="M121" s="24">
        <v>305</v>
      </c>
      <c r="N121" s="23">
        <f t="shared" si="20"/>
        <v>3</v>
      </c>
    </row>
    <row r="122" spans="1:14" x14ac:dyDescent="0.2">
      <c r="A122" s="37" t="s">
        <v>179</v>
      </c>
      <c r="B122" s="2">
        <f t="shared" si="14"/>
        <v>13</v>
      </c>
      <c r="C122" s="24" t="s">
        <v>47</v>
      </c>
      <c r="D122" s="23">
        <f t="shared" si="15"/>
        <v>0</v>
      </c>
      <c r="E122" s="24" t="s">
        <v>88</v>
      </c>
      <c r="F122" s="23">
        <f t="shared" si="16"/>
        <v>0</v>
      </c>
      <c r="G122" s="24" t="s">
        <v>41</v>
      </c>
      <c r="H122" s="23">
        <f t="shared" si="17"/>
        <v>0</v>
      </c>
      <c r="I122" s="24">
        <v>12</v>
      </c>
      <c r="J122" s="23">
        <f t="shared" si="18"/>
        <v>3</v>
      </c>
      <c r="K122" s="24" t="s">
        <v>34</v>
      </c>
      <c r="L122" s="23">
        <f t="shared" si="19"/>
        <v>0</v>
      </c>
      <c r="M122" s="24">
        <v>325</v>
      </c>
      <c r="N122" s="23">
        <f t="shared" si="20"/>
        <v>10</v>
      </c>
    </row>
    <row r="123" spans="1:14" x14ac:dyDescent="0.2">
      <c r="A123" s="37" t="s">
        <v>637</v>
      </c>
      <c r="B123" s="2">
        <f t="shared" si="14"/>
        <v>13</v>
      </c>
      <c r="C123" s="24" t="s">
        <v>41</v>
      </c>
      <c r="D123" s="23">
        <f t="shared" si="15"/>
        <v>5</v>
      </c>
      <c r="E123" s="24" t="s">
        <v>111</v>
      </c>
      <c r="F123" s="23">
        <f t="shared" si="16"/>
        <v>0</v>
      </c>
      <c r="G123" s="24" t="s">
        <v>88</v>
      </c>
      <c r="H123" s="23">
        <f t="shared" si="17"/>
        <v>0</v>
      </c>
      <c r="I123" s="24">
        <v>9</v>
      </c>
      <c r="J123" s="23">
        <f t="shared" si="18"/>
        <v>3</v>
      </c>
      <c r="K123" s="24" t="s">
        <v>37</v>
      </c>
      <c r="L123" s="23">
        <f t="shared" si="19"/>
        <v>0</v>
      </c>
      <c r="M123" s="24">
        <v>321</v>
      </c>
      <c r="N123" s="23">
        <f t="shared" si="20"/>
        <v>5</v>
      </c>
    </row>
    <row r="124" spans="1:14" x14ac:dyDescent="0.2">
      <c r="A124" s="37" t="s">
        <v>381</v>
      </c>
      <c r="B124" s="2">
        <f t="shared" si="14"/>
        <v>13</v>
      </c>
      <c r="C124" s="24" t="s">
        <v>47</v>
      </c>
      <c r="D124" s="23">
        <f t="shared" si="15"/>
        <v>2.5</v>
      </c>
      <c r="E124" s="24" t="s">
        <v>41</v>
      </c>
      <c r="F124" s="23">
        <f t="shared" si="16"/>
        <v>2.5</v>
      </c>
      <c r="G124" s="24" t="s">
        <v>109</v>
      </c>
      <c r="H124" s="23">
        <f t="shared" si="17"/>
        <v>0</v>
      </c>
      <c r="I124" s="24">
        <v>11</v>
      </c>
      <c r="J124" s="23">
        <f t="shared" si="18"/>
        <v>5</v>
      </c>
      <c r="K124" s="24" t="s">
        <v>34</v>
      </c>
      <c r="L124" s="23">
        <f t="shared" si="19"/>
        <v>0</v>
      </c>
      <c r="M124" s="24">
        <v>340</v>
      </c>
      <c r="N124" s="23">
        <f t="shared" si="20"/>
        <v>3</v>
      </c>
    </row>
    <row r="125" spans="1:14" x14ac:dyDescent="0.2">
      <c r="A125" s="37" t="s">
        <v>222</v>
      </c>
      <c r="B125" s="2">
        <f t="shared" si="14"/>
        <v>13</v>
      </c>
      <c r="C125" s="24" t="s">
        <v>47</v>
      </c>
      <c r="D125" s="23">
        <f t="shared" si="15"/>
        <v>0</v>
      </c>
      <c r="E125" s="24" t="s">
        <v>109</v>
      </c>
      <c r="F125" s="23">
        <f t="shared" si="16"/>
        <v>0</v>
      </c>
      <c r="G125" s="24" t="s">
        <v>96</v>
      </c>
      <c r="H125" s="23">
        <f t="shared" si="17"/>
        <v>5</v>
      </c>
      <c r="I125" s="24">
        <v>12</v>
      </c>
      <c r="J125" s="23">
        <f t="shared" si="18"/>
        <v>3</v>
      </c>
      <c r="K125" s="24" t="s">
        <v>34</v>
      </c>
      <c r="L125" s="23">
        <f t="shared" si="19"/>
        <v>0</v>
      </c>
      <c r="M125" s="24">
        <v>327</v>
      </c>
      <c r="N125" s="23">
        <f t="shared" si="20"/>
        <v>5</v>
      </c>
    </row>
    <row r="126" spans="1:14" x14ac:dyDescent="0.2">
      <c r="A126" s="37" t="s">
        <v>339</v>
      </c>
      <c r="B126" s="2">
        <f t="shared" si="14"/>
        <v>13</v>
      </c>
      <c r="C126" s="24" t="s">
        <v>47</v>
      </c>
      <c r="D126" s="23">
        <f t="shared" si="15"/>
        <v>0</v>
      </c>
      <c r="E126" s="24" t="s">
        <v>111</v>
      </c>
      <c r="F126" s="23">
        <f t="shared" si="16"/>
        <v>0</v>
      </c>
      <c r="G126" s="24" t="s">
        <v>62</v>
      </c>
      <c r="H126" s="23">
        <f t="shared" si="17"/>
        <v>0</v>
      </c>
      <c r="I126" s="24">
        <v>11</v>
      </c>
      <c r="J126" s="23">
        <f t="shared" si="18"/>
        <v>5</v>
      </c>
      <c r="K126" s="24" t="s">
        <v>36</v>
      </c>
      <c r="L126" s="23">
        <f t="shared" si="19"/>
        <v>3</v>
      </c>
      <c r="M126" s="24">
        <v>322</v>
      </c>
      <c r="N126" s="23">
        <f t="shared" si="20"/>
        <v>5</v>
      </c>
    </row>
    <row r="127" spans="1:14" x14ac:dyDescent="0.2">
      <c r="A127" s="37" t="s">
        <v>280</v>
      </c>
      <c r="B127" s="2">
        <f t="shared" si="14"/>
        <v>13</v>
      </c>
      <c r="C127" s="24" t="s">
        <v>109</v>
      </c>
      <c r="D127" s="23">
        <f t="shared" si="15"/>
        <v>0</v>
      </c>
      <c r="E127" s="24" t="s">
        <v>47</v>
      </c>
      <c r="F127" s="23">
        <f t="shared" si="16"/>
        <v>5</v>
      </c>
      <c r="G127" s="24" t="s">
        <v>62</v>
      </c>
      <c r="H127" s="23">
        <f t="shared" si="17"/>
        <v>0</v>
      </c>
      <c r="I127" s="24">
        <v>12</v>
      </c>
      <c r="J127" s="23">
        <f t="shared" si="18"/>
        <v>3</v>
      </c>
      <c r="K127" s="24" t="s">
        <v>37</v>
      </c>
      <c r="L127" s="23">
        <f t="shared" si="19"/>
        <v>0</v>
      </c>
      <c r="M127" s="24">
        <v>330</v>
      </c>
      <c r="N127" s="23">
        <f t="shared" si="20"/>
        <v>5</v>
      </c>
    </row>
    <row r="128" spans="1:14" x14ac:dyDescent="0.2">
      <c r="A128" s="37" t="s">
        <v>405</v>
      </c>
      <c r="B128" s="2">
        <f t="shared" si="14"/>
        <v>13</v>
      </c>
      <c r="C128" s="24" t="s">
        <v>47</v>
      </c>
      <c r="D128" s="23">
        <f t="shared" si="15"/>
        <v>0</v>
      </c>
      <c r="E128" s="24" t="s">
        <v>62</v>
      </c>
      <c r="F128" s="23">
        <f t="shared" si="16"/>
        <v>0</v>
      </c>
      <c r="G128" s="24" t="s">
        <v>96</v>
      </c>
      <c r="H128" s="23">
        <f t="shared" si="17"/>
        <v>5</v>
      </c>
      <c r="I128" s="24">
        <v>12</v>
      </c>
      <c r="J128" s="23">
        <f t="shared" si="18"/>
        <v>3</v>
      </c>
      <c r="K128" s="24" t="s">
        <v>34</v>
      </c>
      <c r="L128" s="23">
        <f t="shared" si="19"/>
        <v>0</v>
      </c>
      <c r="M128" s="24">
        <v>330</v>
      </c>
      <c r="N128" s="23">
        <f t="shared" si="20"/>
        <v>5</v>
      </c>
    </row>
    <row r="129" spans="1:14" x14ac:dyDescent="0.2">
      <c r="A129" s="37" t="s">
        <v>338</v>
      </c>
      <c r="B129" s="2">
        <f t="shared" si="14"/>
        <v>13</v>
      </c>
      <c r="C129" s="24" t="s">
        <v>47</v>
      </c>
      <c r="D129" s="23">
        <f t="shared" si="15"/>
        <v>0</v>
      </c>
      <c r="E129" s="24" t="s">
        <v>111</v>
      </c>
      <c r="F129" s="23">
        <f t="shared" si="16"/>
        <v>0</v>
      </c>
      <c r="G129" s="24" t="s">
        <v>62</v>
      </c>
      <c r="H129" s="23">
        <f t="shared" si="17"/>
        <v>0</v>
      </c>
      <c r="I129" s="24">
        <v>11</v>
      </c>
      <c r="J129" s="23">
        <f t="shared" si="18"/>
        <v>5</v>
      </c>
      <c r="K129" s="24" t="s">
        <v>36</v>
      </c>
      <c r="L129" s="23">
        <f t="shared" si="19"/>
        <v>3</v>
      </c>
      <c r="M129" s="24">
        <v>335</v>
      </c>
      <c r="N129" s="23">
        <f t="shared" si="20"/>
        <v>5</v>
      </c>
    </row>
    <row r="130" spans="1:14" x14ac:dyDescent="0.2">
      <c r="A130" s="37" t="s">
        <v>270</v>
      </c>
      <c r="B130" s="2">
        <f t="shared" si="14"/>
        <v>13</v>
      </c>
      <c r="C130" s="24" t="s">
        <v>96</v>
      </c>
      <c r="D130" s="23">
        <f t="shared" si="15"/>
        <v>0</v>
      </c>
      <c r="E130" s="24" t="s">
        <v>47</v>
      </c>
      <c r="F130" s="23">
        <f t="shared" si="16"/>
        <v>5</v>
      </c>
      <c r="G130" s="24" t="s">
        <v>62</v>
      </c>
      <c r="H130" s="23">
        <f t="shared" si="17"/>
        <v>0</v>
      </c>
      <c r="I130" s="24">
        <v>11</v>
      </c>
      <c r="J130" s="23">
        <f t="shared" si="18"/>
        <v>5</v>
      </c>
      <c r="K130" s="24" t="s">
        <v>34</v>
      </c>
      <c r="L130" s="23">
        <f t="shared" si="19"/>
        <v>0</v>
      </c>
      <c r="M130" s="24">
        <v>300</v>
      </c>
      <c r="N130" s="23">
        <f t="shared" si="20"/>
        <v>3</v>
      </c>
    </row>
    <row r="131" spans="1:14" x14ac:dyDescent="0.2">
      <c r="A131" s="37" t="s">
        <v>272</v>
      </c>
      <c r="B131" s="2">
        <f t="shared" si="14"/>
        <v>13</v>
      </c>
      <c r="C131" s="24" t="s">
        <v>96</v>
      </c>
      <c r="D131" s="23">
        <f t="shared" si="15"/>
        <v>0</v>
      </c>
      <c r="E131" s="24" t="s">
        <v>47</v>
      </c>
      <c r="F131" s="23">
        <f t="shared" si="16"/>
        <v>5</v>
      </c>
      <c r="G131" s="24" t="s">
        <v>41</v>
      </c>
      <c r="H131" s="23">
        <f t="shared" si="17"/>
        <v>0</v>
      </c>
      <c r="I131" s="24">
        <v>13</v>
      </c>
      <c r="J131" s="23">
        <f t="shared" si="18"/>
        <v>3</v>
      </c>
      <c r="K131" s="24" t="s">
        <v>34</v>
      </c>
      <c r="L131" s="23">
        <f t="shared" si="19"/>
        <v>0</v>
      </c>
      <c r="M131" s="24">
        <v>334</v>
      </c>
      <c r="N131" s="23">
        <f t="shared" si="20"/>
        <v>5</v>
      </c>
    </row>
    <row r="132" spans="1:14" x14ac:dyDescent="0.2">
      <c r="A132" s="37" t="s">
        <v>171</v>
      </c>
      <c r="B132" s="2">
        <f t="shared" si="14"/>
        <v>13</v>
      </c>
      <c r="C132" s="24" t="s">
        <v>47</v>
      </c>
      <c r="D132" s="23">
        <f t="shared" si="15"/>
        <v>0</v>
      </c>
      <c r="E132" s="24" t="s">
        <v>111</v>
      </c>
      <c r="F132" s="23">
        <f t="shared" si="16"/>
        <v>0</v>
      </c>
      <c r="G132" s="24" t="s">
        <v>109</v>
      </c>
      <c r="H132" s="23">
        <f t="shared" si="17"/>
        <v>0</v>
      </c>
      <c r="I132" s="24">
        <v>11</v>
      </c>
      <c r="J132" s="23">
        <f t="shared" si="18"/>
        <v>5</v>
      </c>
      <c r="K132" s="24" t="s">
        <v>36</v>
      </c>
      <c r="L132" s="23">
        <f t="shared" si="19"/>
        <v>3</v>
      </c>
      <c r="M132" s="24">
        <v>328</v>
      </c>
      <c r="N132" s="23">
        <f t="shared" si="20"/>
        <v>5</v>
      </c>
    </row>
    <row r="133" spans="1:14" x14ac:dyDescent="0.2">
      <c r="A133" s="37" t="s">
        <v>300</v>
      </c>
      <c r="B133" s="2">
        <f t="shared" si="14"/>
        <v>13</v>
      </c>
      <c r="C133" s="24" t="s">
        <v>47</v>
      </c>
      <c r="D133" s="23">
        <f t="shared" si="15"/>
        <v>0</v>
      </c>
      <c r="E133" s="24" t="s">
        <v>111</v>
      </c>
      <c r="F133" s="23">
        <f t="shared" si="16"/>
        <v>0</v>
      </c>
      <c r="G133" s="24" t="s">
        <v>96</v>
      </c>
      <c r="H133" s="23">
        <f t="shared" si="17"/>
        <v>5</v>
      </c>
      <c r="I133" s="24">
        <v>12</v>
      </c>
      <c r="J133" s="23">
        <f t="shared" si="18"/>
        <v>3</v>
      </c>
      <c r="K133" s="24" t="s">
        <v>34</v>
      </c>
      <c r="L133" s="23">
        <f t="shared" si="19"/>
        <v>0</v>
      </c>
      <c r="M133" s="24">
        <v>330</v>
      </c>
      <c r="N133" s="23">
        <f t="shared" si="20"/>
        <v>5</v>
      </c>
    </row>
    <row r="134" spans="1:14" x14ac:dyDescent="0.2">
      <c r="A134" s="37" t="s">
        <v>247</v>
      </c>
      <c r="B134" s="2">
        <f t="shared" ref="B134:B197" si="21">D134+F134+H134+J134+L134+N134</f>
        <v>13</v>
      </c>
      <c r="C134" s="24" t="s">
        <v>47</v>
      </c>
      <c r="D134" s="23">
        <f t="shared" ref="D134:D197" si="22">IF(C134=C$3, 5,) + IF(AND(C134=E$3, E134=C$3), 2.5, 0)</f>
        <v>0</v>
      </c>
      <c r="E134" s="24" t="s">
        <v>111</v>
      </c>
      <c r="F134" s="23">
        <f t="shared" ref="F134:F197" si="23">IF(E134=E$3,5, 0) + IF(AND(E134=C$3, C134=E$3), 2.5, 0)</f>
        <v>0</v>
      </c>
      <c r="G134" s="24" t="s">
        <v>96</v>
      </c>
      <c r="H134" s="23">
        <f t="shared" ref="H134:H197" si="24">IF(G134=G$3, 5, 0)</f>
        <v>5</v>
      </c>
      <c r="I134" s="24">
        <v>13</v>
      </c>
      <c r="J134" s="23">
        <f t="shared" ref="J134:J197" si="25">IF(I134=I$3, 5, 0) + IF(AND(I134&gt;=(I$3-2), I134&lt;=(I$3+2), I134&lt;&gt;I$3), 3, 0) + IF(AND(I134&gt;=(I$3-5), I134&lt;(I$3-2)), 1, 0) + IF(AND(I134&gt;(I$3+2), I134&lt;=(I$3+5)), 1, 0)</f>
        <v>3</v>
      </c>
      <c r="K134" s="24" t="s">
        <v>34</v>
      </c>
      <c r="L134" s="23">
        <f t="shared" ref="L134:L197" si="26">IF(K134=K$3, 3, 0)</f>
        <v>0</v>
      </c>
      <c r="M134" s="24">
        <v>333</v>
      </c>
      <c r="N134" s="23">
        <f t="shared" ref="N134:N197" si="27">IF(M134=M$3, 10, 0) + IF(AND(M134&gt;=(M$3-10), M134&lt;=(M$3+10), M134&lt;&gt;M$3), 5, 0) + IF(AND(M134&gt;=(M$3-25), M134&lt;(M$3-10)), 3, 0) + IF(AND(M134&gt;(M$3+10), M134&lt;=(M$3+25)), 3, 0) +  IF(AND(M134&gt;=(M$3-50), M134&lt;(M$3-25)), 1, 0) +  IF(AND(M134&gt;(M$3+25), M134&lt;=(M$3+50)), 1, 0)</f>
        <v>5</v>
      </c>
    </row>
    <row r="135" spans="1:14" x14ac:dyDescent="0.2">
      <c r="A135" s="37" t="s">
        <v>244</v>
      </c>
      <c r="B135" s="2">
        <f t="shared" si="21"/>
        <v>13</v>
      </c>
      <c r="C135" s="24" t="s">
        <v>47</v>
      </c>
      <c r="D135" s="23">
        <f t="shared" si="22"/>
        <v>0</v>
      </c>
      <c r="E135" s="24" t="s">
        <v>111</v>
      </c>
      <c r="F135" s="23">
        <f t="shared" si="23"/>
        <v>0</v>
      </c>
      <c r="G135" s="24" t="s">
        <v>62</v>
      </c>
      <c r="H135" s="23">
        <f t="shared" si="24"/>
        <v>0</v>
      </c>
      <c r="I135" s="24">
        <v>13</v>
      </c>
      <c r="J135" s="23">
        <f t="shared" si="25"/>
        <v>3</v>
      </c>
      <c r="K135" s="24" t="s">
        <v>34</v>
      </c>
      <c r="L135" s="23">
        <f t="shared" si="26"/>
        <v>0</v>
      </c>
      <c r="M135" s="24">
        <v>325</v>
      </c>
      <c r="N135" s="23">
        <f t="shared" si="27"/>
        <v>10</v>
      </c>
    </row>
    <row r="136" spans="1:14" x14ac:dyDescent="0.2">
      <c r="A136" s="37" t="s">
        <v>269</v>
      </c>
      <c r="B136" s="2">
        <f t="shared" si="21"/>
        <v>13</v>
      </c>
      <c r="C136" s="24" t="s">
        <v>47</v>
      </c>
      <c r="D136" s="23">
        <f t="shared" si="22"/>
        <v>0</v>
      </c>
      <c r="E136" s="24" t="s">
        <v>109</v>
      </c>
      <c r="F136" s="23">
        <f t="shared" si="23"/>
        <v>0</v>
      </c>
      <c r="G136" s="24" t="s">
        <v>96</v>
      </c>
      <c r="H136" s="23">
        <f t="shared" si="24"/>
        <v>5</v>
      </c>
      <c r="I136" s="24">
        <v>12</v>
      </c>
      <c r="J136" s="23">
        <f t="shared" si="25"/>
        <v>3</v>
      </c>
      <c r="K136" s="24" t="s">
        <v>34</v>
      </c>
      <c r="L136" s="23">
        <f t="shared" si="26"/>
        <v>0</v>
      </c>
      <c r="M136" s="24">
        <v>320</v>
      </c>
      <c r="N136" s="23">
        <f t="shared" si="27"/>
        <v>5</v>
      </c>
    </row>
    <row r="137" spans="1:14" x14ac:dyDescent="0.2">
      <c r="A137" s="37" t="s">
        <v>346</v>
      </c>
      <c r="B137" s="2">
        <f t="shared" si="21"/>
        <v>13</v>
      </c>
      <c r="C137" s="24" t="s">
        <v>109</v>
      </c>
      <c r="D137" s="23">
        <f t="shared" si="22"/>
        <v>0</v>
      </c>
      <c r="E137" s="24" t="s">
        <v>41</v>
      </c>
      <c r="F137" s="23">
        <f t="shared" si="23"/>
        <v>0</v>
      </c>
      <c r="G137" s="24" t="s">
        <v>96</v>
      </c>
      <c r="H137" s="23">
        <f t="shared" si="24"/>
        <v>5</v>
      </c>
      <c r="I137" s="24">
        <v>11</v>
      </c>
      <c r="J137" s="23">
        <f t="shared" si="25"/>
        <v>5</v>
      </c>
      <c r="K137" s="24" t="s">
        <v>37</v>
      </c>
      <c r="L137" s="23">
        <f t="shared" si="26"/>
        <v>0</v>
      </c>
      <c r="M137" s="24">
        <v>310</v>
      </c>
      <c r="N137" s="23">
        <f t="shared" si="27"/>
        <v>3</v>
      </c>
    </row>
    <row r="138" spans="1:14" x14ac:dyDescent="0.2">
      <c r="A138" s="37" t="s">
        <v>277</v>
      </c>
      <c r="B138" s="2">
        <f t="shared" si="21"/>
        <v>13</v>
      </c>
      <c r="C138" s="24" t="s">
        <v>41</v>
      </c>
      <c r="D138" s="23">
        <f t="shared" si="22"/>
        <v>5</v>
      </c>
      <c r="E138" s="24" t="s">
        <v>111</v>
      </c>
      <c r="F138" s="23">
        <f t="shared" si="23"/>
        <v>0</v>
      </c>
      <c r="G138" s="24" t="s">
        <v>62</v>
      </c>
      <c r="H138" s="23">
        <f t="shared" si="24"/>
        <v>0</v>
      </c>
      <c r="I138" s="24">
        <v>13</v>
      </c>
      <c r="J138" s="23">
        <f t="shared" si="25"/>
        <v>3</v>
      </c>
      <c r="K138" s="24" t="s">
        <v>34</v>
      </c>
      <c r="L138" s="23">
        <f t="shared" si="26"/>
        <v>0</v>
      </c>
      <c r="M138" s="24">
        <v>320</v>
      </c>
      <c r="N138" s="23">
        <f t="shared" si="27"/>
        <v>5</v>
      </c>
    </row>
    <row r="139" spans="1:14" x14ac:dyDescent="0.2">
      <c r="A139" s="37" t="s">
        <v>386</v>
      </c>
      <c r="B139" s="2">
        <f t="shared" si="21"/>
        <v>13</v>
      </c>
      <c r="C139" s="24" t="s">
        <v>47</v>
      </c>
      <c r="D139" s="23">
        <f t="shared" si="22"/>
        <v>2.5</v>
      </c>
      <c r="E139" s="24" t="s">
        <v>41</v>
      </c>
      <c r="F139" s="23">
        <f t="shared" si="23"/>
        <v>2.5</v>
      </c>
      <c r="G139" s="24" t="s">
        <v>88</v>
      </c>
      <c r="H139" s="23">
        <f t="shared" si="24"/>
        <v>0</v>
      </c>
      <c r="I139" s="24">
        <v>10</v>
      </c>
      <c r="J139" s="23">
        <f t="shared" si="25"/>
        <v>3</v>
      </c>
      <c r="K139" s="24" t="s">
        <v>34</v>
      </c>
      <c r="L139" s="23">
        <f t="shared" si="26"/>
        <v>0</v>
      </c>
      <c r="M139" s="24">
        <v>333</v>
      </c>
      <c r="N139" s="23">
        <f t="shared" si="27"/>
        <v>5</v>
      </c>
    </row>
    <row r="140" spans="1:14" x14ac:dyDescent="0.2">
      <c r="A140" s="37" t="s">
        <v>391</v>
      </c>
      <c r="B140" s="2">
        <f t="shared" si="21"/>
        <v>13</v>
      </c>
      <c r="C140" s="24" t="s">
        <v>47</v>
      </c>
      <c r="D140" s="23">
        <f t="shared" si="22"/>
        <v>0</v>
      </c>
      <c r="E140" s="24" t="s">
        <v>109</v>
      </c>
      <c r="F140" s="23">
        <f t="shared" si="23"/>
        <v>0</v>
      </c>
      <c r="G140" s="24" t="s">
        <v>88</v>
      </c>
      <c r="H140" s="23">
        <f t="shared" si="24"/>
        <v>0</v>
      </c>
      <c r="I140" s="24">
        <v>11</v>
      </c>
      <c r="J140" s="23">
        <f t="shared" si="25"/>
        <v>5</v>
      </c>
      <c r="K140" s="24" t="s">
        <v>36</v>
      </c>
      <c r="L140" s="23">
        <f t="shared" si="26"/>
        <v>3</v>
      </c>
      <c r="M140" s="24">
        <v>330</v>
      </c>
      <c r="N140" s="23">
        <f t="shared" si="27"/>
        <v>5</v>
      </c>
    </row>
    <row r="141" spans="1:14" x14ac:dyDescent="0.2">
      <c r="A141" s="37" t="s">
        <v>369</v>
      </c>
      <c r="B141" s="2">
        <f t="shared" si="21"/>
        <v>13</v>
      </c>
      <c r="C141" s="24" t="s">
        <v>47</v>
      </c>
      <c r="D141" s="23">
        <f t="shared" si="22"/>
        <v>2.5</v>
      </c>
      <c r="E141" s="24" t="s">
        <v>41</v>
      </c>
      <c r="F141" s="23">
        <f t="shared" si="23"/>
        <v>2.5</v>
      </c>
      <c r="G141" s="24" t="s">
        <v>62</v>
      </c>
      <c r="H141" s="23">
        <f t="shared" si="24"/>
        <v>0</v>
      </c>
      <c r="I141" s="24">
        <v>10</v>
      </c>
      <c r="J141" s="23">
        <f t="shared" si="25"/>
        <v>3</v>
      </c>
      <c r="K141" s="24" t="s">
        <v>34</v>
      </c>
      <c r="L141" s="23">
        <f t="shared" si="26"/>
        <v>0</v>
      </c>
      <c r="M141" s="24">
        <v>324</v>
      </c>
      <c r="N141" s="23">
        <f t="shared" si="27"/>
        <v>5</v>
      </c>
    </row>
    <row r="142" spans="1:14" x14ac:dyDescent="0.2">
      <c r="A142" s="37" t="s">
        <v>353</v>
      </c>
      <c r="B142" s="2">
        <f t="shared" si="21"/>
        <v>13</v>
      </c>
      <c r="C142" s="24" t="s">
        <v>47</v>
      </c>
      <c r="D142" s="23">
        <f t="shared" si="22"/>
        <v>0</v>
      </c>
      <c r="E142" s="24" t="s">
        <v>62</v>
      </c>
      <c r="F142" s="23">
        <f t="shared" si="23"/>
        <v>0</v>
      </c>
      <c r="G142" s="24" t="s">
        <v>88</v>
      </c>
      <c r="H142" s="23">
        <f t="shared" si="24"/>
        <v>0</v>
      </c>
      <c r="I142" s="24">
        <v>10</v>
      </c>
      <c r="J142" s="23">
        <f t="shared" si="25"/>
        <v>3</v>
      </c>
      <c r="K142" s="24" t="s">
        <v>34</v>
      </c>
      <c r="L142" s="23">
        <f t="shared" si="26"/>
        <v>0</v>
      </c>
      <c r="M142" s="24">
        <v>325</v>
      </c>
      <c r="N142" s="23">
        <f t="shared" si="27"/>
        <v>10</v>
      </c>
    </row>
    <row r="143" spans="1:14" x14ac:dyDescent="0.2">
      <c r="A143" s="37" t="s">
        <v>399</v>
      </c>
      <c r="B143" s="2">
        <f t="shared" si="21"/>
        <v>13</v>
      </c>
      <c r="C143" s="24" t="s">
        <v>109</v>
      </c>
      <c r="D143" s="23">
        <f t="shared" si="22"/>
        <v>0</v>
      </c>
      <c r="E143" s="24" t="s">
        <v>41</v>
      </c>
      <c r="F143" s="23">
        <f t="shared" si="23"/>
        <v>0</v>
      </c>
      <c r="G143" s="24" t="s">
        <v>96</v>
      </c>
      <c r="H143" s="23">
        <f t="shared" si="24"/>
        <v>5</v>
      </c>
      <c r="I143" s="24">
        <v>12</v>
      </c>
      <c r="J143" s="23">
        <f t="shared" si="25"/>
        <v>3</v>
      </c>
      <c r="K143" s="24" t="s">
        <v>37</v>
      </c>
      <c r="L143" s="23">
        <f t="shared" si="26"/>
        <v>0</v>
      </c>
      <c r="M143" s="24">
        <v>330</v>
      </c>
      <c r="N143" s="23">
        <f t="shared" si="27"/>
        <v>5</v>
      </c>
    </row>
    <row r="144" spans="1:14" x14ac:dyDescent="0.2">
      <c r="A144" s="37" t="s">
        <v>514</v>
      </c>
      <c r="B144" s="2">
        <f t="shared" si="21"/>
        <v>13</v>
      </c>
      <c r="C144" s="24" t="s">
        <v>47</v>
      </c>
      <c r="D144" s="23">
        <f t="shared" si="22"/>
        <v>0</v>
      </c>
      <c r="E144" s="24" t="s">
        <v>111</v>
      </c>
      <c r="F144" s="23">
        <f t="shared" si="23"/>
        <v>0</v>
      </c>
      <c r="G144" s="24" t="s">
        <v>96</v>
      </c>
      <c r="H144" s="23">
        <f t="shared" si="24"/>
        <v>5</v>
      </c>
      <c r="I144" s="24">
        <v>13</v>
      </c>
      <c r="J144" s="23">
        <f t="shared" si="25"/>
        <v>3</v>
      </c>
      <c r="K144" s="24" t="s">
        <v>34</v>
      </c>
      <c r="L144" s="23">
        <f t="shared" si="26"/>
        <v>0</v>
      </c>
      <c r="M144" s="24">
        <v>322</v>
      </c>
      <c r="N144" s="23">
        <f t="shared" si="27"/>
        <v>5</v>
      </c>
    </row>
    <row r="145" spans="1:14" x14ac:dyDescent="0.2">
      <c r="A145" s="37" t="s">
        <v>348</v>
      </c>
      <c r="B145" s="2">
        <f t="shared" si="21"/>
        <v>13</v>
      </c>
      <c r="C145" s="24" t="s">
        <v>109</v>
      </c>
      <c r="D145" s="23">
        <f t="shared" si="22"/>
        <v>0</v>
      </c>
      <c r="E145" s="24" t="s">
        <v>47</v>
      </c>
      <c r="F145" s="23">
        <f t="shared" si="23"/>
        <v>5</v>
      </c>
      <c r="G145" s="24" t="s">
        <v>88</v>
      </c>
      <c r="H145" s="23">
        <f t="shared" si="24"/>
        <v>0</v>
      </c>
      <c r="I145" s="24">
        <v>11</v>
      </c>
      <c r="J145" s="23">
        <f t="shared" si="25"/>
        <v>5</v>
      </c>
      <c r="K145" s="24" t="s">
        <v>34</v>
      </c>
      <c r="L145" s="23">
        <f t="shared" si="26"/>
        <v>0</v>
      </c>
      <c r="M145" s="24">
        <v>336</v>
      </c>
      <c r="N145" s="23">
        <f t="shared" si="27"/>
        <v>3</v>
      </c>
    </row>
    <row r="146" spans="1:14" x14ac:dyDescent="0.2">
      <c r="A146" s="37" t="s">
        <v>619</v>
      </c>
      <c r="B146" s="2">
        <f t="shared" si="21"/>
        <v>13</v>
      </c>
      <c r="C146" s="24" t="s">
        <v>41</v>
      </c>
      <c r="D146" s="23">
        <f t="shared" si="22"/>
        <v>5</v>
      </c>
      <c r="E146" s="24" t="s">
        <v>62</v>
      </c>
      <c r="F146" s="23">
        <f t="shared" si="23"/>
        <v>0</v>
      </c>
      <c r="G146" s="24" t="s">
        <v>111</v>
      </c>
      <c r="H146" s="23">
        <f t="shared" si="24"/>
        <v>0</v>
      </c>
      <c r="I146" s="24">
        <v>12</v>
      </c>
      <c r="J146" s="23">
        <f t="shared" si="25"/>
        <v>3</v>
      </c>
      <c r="K146" s="24" t="s">
        <v>34</v>
      </c>
      <c r="L146" s="23">
        <f t="shared" si="26"/>
        <v>0</v>
      </c>
      <c r="M146" s="24">
        <v>320</v>
      </c>
      <c r="N146" s="23">
        <f t="shared" si="27"/>
        <v>5</v>
      </c>
    </row>
    <row r="147" spans="1:14" x14ac:dyDescent="0.2">
      <c r="A147" s="37" t="s">
        <v>294</v>
      </c>
      <c r="B147" s="2">
        <f t="shared" si="21"/>
        <v>13</v>
      </c>
      <c r="C147" s="24" t="s">
        <v>47</v>
      </c>
      <c r="D147" s="23">
        <f t="shared" si="22"/>
        <v>0</v>
      </c>
      <c r="E147" s="24" t="s">
        <v>111</v>
      </c>
      <c r="F147" s="23">
        <f t="shared" si="23"/>
        <v>0</v>
      </c>
      <c r="G147" s="24" t="s">
        <v>109</v>
      </c>
      <c r="H147" s="23">
        <f t="shared" si="24"/>
        <v>0</v>
      </c>
      <c r="I147" s="24">
        <v>11</v>
      </c>
      <c r="J147" s="23">
        <f t="shared" si="25"/>
        <v>5</v>
      </c>
      <c r="K147" s="24" t="s">
        <v>36</v>
      </c>
      <c r="L147" s="23">
        <f t="shared" si="26"/>
        <v>3</v>
      </c>
      <c r="M147" s="24">
        <v>330</v>
      </c>
      <c r="N147" s="23">
        <f t="shared" si="27"/>
        <v>5</v>
      </c>
    </row>
    <row r="148" spans="1:14" x14ac:dyDescent="0.2">
      <c r="A148" s="37" t="s">
        <v>428</v>
      </c>
      <c r="B148" s="2">
        <f t="shared" si="21"/>
        <v>13</v>
      </c>
      <c r="C148" s="24" t="s">
        <v>47</v>
      </c>
      <c r="D148" s="23">
        <f t="shared" si="22"/>
        <v>2.5</v>
      </c>
      <c r="E148" s="24" t="s">
        <v>41</v>
      </c>
      <c r="F148" s="23">
        <f t="shared" si="23"/>
        <v>2.5</v>
      </c>
      <c r="G148" s="24" t="s">
        <v>111</v>
      </c>
      <c r="H148" s="23">
        <f t="shared" si="24"/>
        <v>0</v>
      </c>
      <c r="I148" s="24">
        <v>13</v>
      </c>
      <c r="J148" s="23">
        <f t="shared" si="25"/>
        <v>3</v>
      </c>
      <c r="K148" s="24" t="s">
        <v>34</v>
      </c>
      <c r="L148" s="23">
        <f t="shared" si="26"/>
        <v>0</v>
      </c>
      <c r="M148" s="24">
        <v>333</v>
      </c>
      <c r="N148" s="23">
        <f t="shared" si="27"/>
        <v>5</v>
      </c>
    </row>
    <row r="149" spans="1:14" x14ac:dyDescent="0.2">
      <c r="A149" s="37" t="s">
        <v>320</v>
      </c>
      <c r="B149" s="2">
        <f t="shared" si="21"/>
        <v>13</v>
      </c>
      <c r="C149" s="24" t="s">
        <v>47</v>
      </c>
      <c r="D149" s="23">
        <f t="shared" si="22"/>
        <v>0</v>
      </c>
      <c r="E149" s="24" t="s">
        <v>111</v>
      </c>
      <c r="F149" s="23">
        <f t="shared" si="23"/>
        <v>0</v>
      </c>
      <c r="G149" s="24" t="s">
        <v>96</v>
      </c>
      <c r="H149" s="23">
        <f t="shared" si="24"/>
        <v>5</v>
      </c>
      <c r="I149" s="24">
        <v>10</v>
      </c>
      <c r="J149" s="23">
        <f t="shared" si="25"/>
        <v>3</v>
      </c>
      <c r="K149" s="24" t="s">
        <v>34</v>
      </c>
      <c r="L149" s="23">
        <f t="shared" si="26"/>
        <v>0</v>
      </c>
      <c r="M149" s="24">
        <v>330</v>
      </c>
      <c r="N149" s="23">
        <f t="shared" si="27"/>
        <v>5</v>
      </c>
    </row>
    <row r="150" spans="1:14" x14ac:dyDescent="0.2">
      <c r="A150" s="37" t="s">
        <v>454</v>
      </c>
      <c r="B150" s="2">
        <f t="shared" si="21"/>
        <v>13</v>
      </c>
      <c r="C150" s="24" t="s">
        <v>47</v>
      </c>
      <c r="D150" s="23">
        <f t="shared" si="22"/>
        <v>0</v>
      </c>
      <c r="E150" s="24" t="s">
        <v>111</v>
      </c>
      <c r="F150" s="23">
        <f t="shared" si="23"/>
        <v>0</v>
      </c>
      <c r="G150" s="24" t="s">
        <v>96</v>
      </c>
      <c r="H150" s="23">
        <f t="shared" si="24"/>
        <v>5</v>
      </c>
      <c r="I150" s="24">
        <v>12</v>
      </c>
      <c r="J150" s="23">
        <f t="shared" si="25"/>
        <v>3</v>
      </c>
      <c r="K150" s="24" t="s">
        <v>34</v>
      </c>
      <c r="L150" s="23">
        <f t="shared" si="26"/>
        <v>0</v>
      </c>
      <c r="M150" s="24">
        <v>321</v>
      </c>
      <c r="N150" s="23">
        <f t="shared" si="27"/>
        <v>5</v>
      </c>
    </row>
    <row r="151" spans="1:14" x14ac:dyDescent="0.2">
      <c r="A151" s="37" t="s">
        <v>434</v>
      </c>
      <c r="B151" s="2">
        <f t="shared" si="21"/>
        <v>13</v>
      </c>
      <c r="C151" s="24" t="s">
        <v>41</v>
      </c>
      <c r="D151" s="23">
        <f t="shared" si="22"/>
        <v>5</v>
      </c>
      <c r="E151" s="24" t="s">
        <v>62</v>
      </c>
      <c r="F151" s="23">
        <f t="shared" si="23"/>
        <v>0</v>
      </c>
      <c r="G151" s="24" t="s">
        <v>88</v>
      </c>
      <c r="H151" s="23">
        <f t="shared" si="24"/>
        <v>0</v>
      </c>
      <c r="I151" s="24">
        <v>13</v>
      </c>
      <c r="J151" s="23">
        <f t="shared" si="25"/>
        <v>3</v>
      </c>
      <c r="K151" s="24" t="s">
        <v>34</v>
      </c>
      <c r="L151" s="23">
        <f t="shared" si="26"/>
        <v>0</v>
      </c>
      <c r="M151" s="24">
        <v>333</v>
      </c>
      <c r="N151" s="23">
        <f t="shared" si="27"/>
        <v>5</v>
      </c>
    </row>
    <row r="152" spans="1:14" x14ac:dyDescent="0.2">
      <c r="A152" s="37" t="s">
        <v>416</v>
      </c>
      <c r="B152" s="2">
        <f t="shared" si="21"/>
        <v>13</v>
      </c>
      <c r="C152" s="24" t="s">
        <v>47</v>
      </c>
      <c r="D152" s="23">
        <f t="shared" si="22"/>
        <v>0</v>
      </c>
      <c r="E152" s="24" t="s">
        <v>109</v>
      </c>
      <c r="F152" s="23">
        <f t="shared" si="23"/>
        <v>0</v>
      </c>
      <c r="G152" s="24" t="s">
        <v>96</v>
      </c>
      <c r="H152" s="23">
        <f t="shared" si="24"/>
        <v>5</v>
      </c>
      <c r="I152" s="24">
        <v>12</v>
      </c>
      <c r="J152" s="23">
        <f t="shared" si="25"/>
        <v>3</v>
      </c>
      <c r="K152" s="24" t="s">
        <v>34</v>
      </c>
      <c r="L152" s="23">
        <f t="shared" si="26"/>
        <v>0</v>
      </c>
      <c r="M152" s="24">
        <v>322</v>
      </c>
      <c r="N152" s="23">
        <f t="shared" si="27"/>
        <v>5</v>
      </c>
    </row>
    <row r="153" spans="1:14" x14ac:dyDescent="0.2">
      <c r="A153" s="37" t="s">
        <v>424</v>
      </c>
      <c r="B153" s="2">
        <f t="shared" si="21"/>
        <v>13</v>
      </c>
      <c r="C153" s="24" t="s">
        <v>47</v>
      </c>
      <c r="D153" s="23">
        <f t="shared" si="22"/>
        <v>0</v>
      </c>
      <c r="E153" s="24" t="s">
        <v>109</v>
      </c>
      <c r="F153" s="23">
        <f t="shared" si="23"/>
        <v>0</v>
      </c>
      <c r="G153" s="24" t="s">
        <v>96</v>
      </c>
      <c r="H153" s="23">
        <f t="shared" si="24"/>
        <v>5</v>
      </c>
      <c r="I153" s="24">
        <v>13</v>
      </c>
      <c r="J153" s="23">
        <f t="shared" si="25"/>
        <v>3</v>
      </c>
      <c r="K153" s="24" t="s">
        <v>34</v>
      </c>
      <c r="L153" s="23">
        <f t="shared" si="26"/>
        <v>0</v>
      </c>
      <c r="M153" s="24">
        <v>327</v>
      </c>
      <c r="N153" s="23">
        <f t="shared" si="27"/>
        <v>5</v>
      </c>
    </row>
    <row r="154" spans="1:14" x14ac:dyDescent="0.2">
      <c r="A154" s="37" t="s">
        <v>333</v>
      </c>
      <c r="B154" s="2">
        <f t="shared" si="21"/>
        <v>13</v>
      </c>
      <c r="C154" s="24" t="s">
        <v>62</v>
      </c>
      <c r="D154" s="23">
        <f t="shared" si="22"/>
        <v>0</v>
      </c>
      <c r="E154" s="24" t="s">
        <v>88</v>
      </c>
      <c r="F154" s="23">
        <f t="shared" si="23"/>
        <v>0</v>
      </c>
      <c r="G154" s="24" t="s">
        <v>109</v>
      </c>
      <c r="H154" s="23">
        <f t="shared" si="24"/>
        <v>0</v>
      </c>
      <c r="I154" s="24">
        <v>11</v>
      </c>
      <c r="J154" s="23">
        <f t="shared" si="25"/>
        <v>5</v>
      </c>
      <c r="K154" s="24" t="s">
        <v>36</v>
      </c>
      <c r="L154" s="23">
        <f t="shared" si="26"/>
        <v>3</v>
      </c>
      <c r="M154" s="24">
        <v>335</v>
      </c>
      <c r="N154" s="23">
        <f t="shared" si="27"/>
        <v>5</v>
      </c>
    </row>
    <row r="155" spans="1:14" x14ac:dyDescent="0.2">
      <c r="A155" s="37" t="s">
        <v>428</v>
      </c>
      <c r="B155" s="2">
        <f t="shared" si="21"/>
        <v>13</v>
      </c>
      <c r="C155" s="24" t="s">
        <v>47</v>
      </c>
      <c r="D155" s="23">
        <f t="shared" si="22"/>
        <v>2.5</v>
      </c>
      <c r="E155" s="24" t="s">
        <v>41</v>
      </c>
      <c r="F155" s="23">
        <f t="shared" si="23"/>
        <v>2.5</v>
      </c>
      <c r="G155" s="24" t="s">
        <v>111</v>
      </c>
      <c r="H155" s="23">
        <f t="shared" si="24"/>
        <v>0</v>
      </c>
      <c r="I155" s="24">
        <v>13</v>
      </c>
      <c r="J155" s="23">
        <f t="shared" si="25"/>
        <v>3</v>
      </c>
      <c r="K155" s="24" t="s">
        <v>34</v>
      </c>
      <c r="L155" s="23">
        <f t="shared" si="26"/>
        <v>0</v>
      </c>
      <c r="M155" s="24">
        <v>333</v>
      </c>
      <c r="N155" s="23">
        <f t="shared" si="27"/>
        <v>5</v>
      </c>
    </row>
    <row r="156" spans="1:14" x14ac:dyDescent="0.2">
      <c r="A156" s="37" t="s">
        <v>472</v>
      </c>
      <c r="B156" s="2">
        <f t="shared" si="21"/>
        <v>13</v>
      </c>
      <c r="C156" s="24" t="s">
        <v>109</v>
      </c>
      <c r="D156" s="23">
        <f t="shared" si="22"/>
        <v>0</v>
      </c>
      <c r="E156" s="24" t="s">
        <v>88</v>
      </c>
      <c r="F156" s="23">
        <f t="shared" si="23"/>
        <v>0</v>
      </c>
      <c r="G156" s="24" t="s">
        <v>96</v>
      </c>
      <c r="H156" s="23">
        <f t="shared" si="24"/>
        <v>5</v>
      </c>
      <c r="I156" s="24">
        <v>11</v>
      </c>
      <c r="J156" s="23">
        <f t="shared" si="25"/>
        <v>5</v>
      </c>
      <c r="K156" s="24" t="s">
        <v>37</v>
      </c>
      <c r="L156" s="23">
        <f t="shared" si="26"/>
        <v>0</v>
      </c>
      <c r="M156" s="24">
        <v>300</v>
      </c>
      <c r="N156" s="23">
        <f t="shared" si="27"/>
        <v>3</v>
      </c>
    </row>
    <row r="157" spans="1:14" x14ac:dyDescent="0.2">
      <c r="A157" s="37" t="s">
        <v>439</v>
      </c>
      <c r="B157" s="2">
        <f t="shared" si="21"/>
        <v>13</v>
      </c>
      <c r="C157" s="24" t="s">
        <v>47</v>
      </c>
      <c r="D157" s="23">
        <f t="shared" si="22"/>
        <v>0</v>
      </c>
      <c r="E157" s="24" t="s">
        <v>88</v>
      </c>
      <c r="F157" s="23">
        <f t="shared" si="23"/>
        <v>0</v>
      </c>
      <c r="G157" s="24" t="s">
        <v>96</v>
      </c>
      <c r="H157" s="23">
        <f t="shared" si="24"/>
        <v>5</v>
      </c>
      <c r="I157" s="24">
        <v>12</v>
      </c>
      <c r="J157" s="23">
        <f t="shared" si="25"/>
        <v>3</v>
      </c>
      <c r="K157" s="24" t="s">
        <v>34</v>
      </c>
      <c r="L157" s="23">
        <f t="shared" si="26"/>
        <v>0</v>
      </c>
      <c r="M157" s="24">
        <v>331</v>
      </c>
      <c r="N157" s="23">
        <f t="shared" si="27"/>
        <v>5</v>
      </c>
    </row>
    <row r="158" spans="1:14" x14ac:dyDescent="0.2">
      <c r="A158" s="37" t="s">
        <v>137</v>
      </c>
      <c r="B158" s="2">
        <f t="shared" si="21"/>
        <v>13</v>
      </c>
      <c r="C158" s="10" t="s">
        <v>47</v>
      </c>
      <c r="D158" s="23">
        <f t="shared" si="22"/>
        <v>0</v>
      </c>
      <c r="E158" s="10" t="s">
        <v>109</v>
      </c>
      <c r="F158" s="23">
        <f t="shared" si="23"/>
        <v>0</v>
      </c>
      <c r="G158" s="10" t="s">
        <v>88</v>
      </c>
      <c r="H158" s="23">
        <f t="shared" si="24"/>
        <v>0</v>
      </c>
      <c r="I158" s="10">
        <v>11</v>
      </c>
      <c r="J158" s="23">
        <f t="shared" si="25"/>
        <v>5</v>
      </c>
      <c r="K158" s="10" t="s">
        <v>36</v>
      </c>
      <c r="L158" s="23">
        <f t="shared" si="26"/>
        <v>3</v>
      </c>
      <c r="M158" s="10">
        <v>334</v>
      </c>
      <c r="N158" s="23">
        <f t="shared" si="27"/>
        <v>5</v>
      </c>
    </row>
    <row r="159" spans="1:14" x14ac:dyDescent="0.2">
      <c r="A159" s="37" t="s">
        <v>354</v>
      </c>
      <c r="B159" s="2">
        <f t="shared" si="21"/>
        <v>13</v>
      </c>
      <c r="C159" s="10" t="s">
        <v>47</v>
      </c>
      <c r="D159" s="23">
        <f t="shared" si="22"/>
        <v>0</v>
      </c>
      <c r="E159" s="10" t="s">
        <v>96</v>
      </c>
      <c r="F159" s="23">
        <f t="shared" si="23"/>
        <v>0</v>
      </c>
      <c r="G159" s="10" t="s">
        <v>109</v>
      </c>
      <c r="H159" s="23">
        <f t="shared" si="24"/>
        <v>0</v>
      </c>
      <c r="I159" s="10">
        <v>11</v>
      </c>
      <c r="J159" s="23">
        <f t="shared" si="25"/>
        <v>5</v>
      </c>
      <c r="K159" s="10" t="s">
        <v>36</v>
      </c>
      <c r="L159" s="23">
        <f t="shared" si="26"/>
        <v>3</v>
      </c>
      <c r="M159" s="10">
        <v>326</v>
      </c>
      <c r="N159" s="23">
        <f t="shared" si="27"/>
        <v>5</v>
      </c>
    </row>
    <row r="160" spans="1:14" x14ac:dyDescent="0.2">
      <c r="A160" s="37" t="s">
        <v>390</v>
      </c>
      <c r="B160" s="2">
        <f t="shared" si="21"/>
        <v>13</v>
      </c>
      <c r="C160" s="10" t="s">
        <v>47</v>
      </c>
      <c r="D160" s="23">
        <f t="shared" si="22"/>
        <v>2.5</v>
      </c>
      <c r="E160" s="10" t="s">
        <v>41</v>
      </c>
      <c r="F160" s="23">
        <f t="shared" si="23"/>
        <v>2.5</v>
      </c>
      <c r="G160" s="10" t="s">
        <v>62</v>
      </c>
      <c r="H160" s="23">
        <f t="shared" si="24"/>
        <v>0</v>
      </c>
      <c r="I160" s="10">
        <v>11</v>
      </c>
      <c r="J160" s="23">
        <f t="shared" si="25"/>
        <v>5</v>
      </c>
      <c r="K160" s="10" t="s">
        <v>34</v>
      </c>
      <c r="L160" s="23">
        <f t="shared" si="26"/>
        <v>0</v>
      </c>
      <c r="M160" s="10">
        <v>342</v>
      </c>
      <c r="N160" s="23">
        <f t="shared" si="27"/>
        <v>3</v>
      </c>
    </row>
    <row r="161" spans="1:14" x14ac:dyDescent="0.2">
      <c r="A161" s="37" t="s">
        <v>620</v>
      </c>
      <c r="B161" s="2">
        <f t="shared" si="21"/>
        <v>13</v>
      </c>
      <c r="C161" s="10" t="s">
        <v>88</v>
      </c>
      <c r="D161" s="23">
        <f t="shared" si="22"/>
        <v>0</v>
      </c>
      <c r="E161" s="10" t="s">
        <v>88</v>
      </c>
      <c r="F161" s="23">
        <f t="shared" si="23"/>
        <v>0</v>
      </c>
      <c r="G161" s="10" t="s">
        <v>96</v>
      </c>
      <c r="H161" s="23">
        <f t="shared" si="24"/>
        <v>5</v>
      </c>
      <c r="I161" s="10">
        <v>10</v>
      </c>
      <c r="J161" s="23">
        <f t="shared" si="25"/>
        <v>3</v>
      </c>
      <c r="K161" s="10" t="s">
        <v>37</v>
      </c>
      <c r="L161" s="23">
        <f t="shared" si="26"/>
        <v>0</v>
      </c>
      <c r="M161" s="10">
        <v>327</v>
      </c>
      <c r="N161" s="23">
        <f t="shared" si="27"/>
        <v>5</v>
      </c>
    </row>
    <row r="162" spans="1:14" x14ac:dyDescent="0.2">
      <c r="A162" s="37" t="s">
        <v>548</v>
      </c>
      <c r="B162" s="2">
        <f t="shared" si="21"/>
        <v>13</v>
      </c>
      <c r="C162" s="10" t="s">
        <v>41</v>
      </c>
      <c r="D162" s="23">
        <f t="shared" si="22"/>
        <v>5</v>
      </c>
      <c r="E162" s="10" t="s">
        <v>62</v>
      </c>
      <c r="F162" s="23">
        <f t="shared" si="23"/>
        <v>0</v>
      </c>
      <c r="G162" s="10" t="s">
        <v>109</v>
      </c>
      <c r="H162" s="23">
        <f t="shared" si="24"/>
        <v>0</v>
      </c>
      <c r="I162" s="10">
        <v>12</v>
      </c>
      <c r="J162" s="23">
        <f t="shared" si="25"/>
        <v>3</v>
      </c>
      <c r="K162" s="10" t="s">
        <v>34</v>
      </c>
      <c r="L162" s="23">
        <f t="shared" si="26"/>
        <v>0</v>
      </c>
      <c r="M162" s="10">
        <v>321</v>
      </c>
      <c r="N162" s="23">
        <f t="shared" si="27"/>
        <v>5</v>
      </c>
    </row>
    <row r="163" spans="1:14" x14ac:dyDescent="0.2">
      <c r="A163" s="37" t="s">
        <v>585</v>
      </c>
      <c r="B163" s="2">
        <f t="shared" si="21"/>
        <v>13</v>
      </c>
      <c r="C163" s="10" t="s">
        <v>47</v>
      </c>
      <c r="D163" s="23">
        <f t="shared" si="22"/>
        <v>0</v>
      </c>
      <c r="E163" s="10" t="s">
        <v>111</v>
      </c>
      <c r="F163" s="23">
        <f t="shared" si="23"/>
        <v>0</v>
      </c>
      <c r="G163" s="10" t="s">
        <v>96</v>
      </c>
      <c r="H163" s="23">
        <f t="shared" si="24"/>
        <v>5</v>
      </c>
      <c r="I163" s="10">
        <v>12</v>
      </c>
      <c r="J163" s="23">
        <f t="shared" si="25"/>
        <v>3</v>
      </c>
      <c r="K163" s="10" t="s">
        <v>34</v>
      </c>
      <c r="L163" s="23">
        <f t="shared" si="26"/>
        <v>0</v>
      </c>
      <c r="M163" s="10">
        <v>320</v>
      </c>
      <c r="N163" s="23">
        <f t="shared" si="27"/>
        <v>5</v>
      </c>
    </row>
    <row r="164" spans="1:14" x14ac:dyDescent="0.2">
      <c r="A164" s="37" t="s">
        <v>371</v>
      </c>
      <c r="B164" s="2">
        <f t="shared" si="21"/>
        <v>13</v>
      </c>
      <c r="C164" s="10" t="s">
        <v>109</v>
      </c>
      <c r="D164" s="23">
        <f t="shared" si="22"/>
        <v>0</v>
      </c>
      <c r="E164" s="10" t="s">
        <v>47</v>
      </c>
      <c r="F164" s="23">
        <f t="shared" si="23"/>
        <v>5</v>
      </c>
      <c r="G164" s="10" t="s">
        <v>111</v>
      </c>
      <c r="H164" s="23">
        <f t="shared" si="24"/>
        <v>0</v>
      </c>
      <c r="I164" s="10">
        <v>13</v>
      </c>
      <c r="J164" s="23">
        <f t="shared" si="25"/>
        <v>3</v>
      </c>
      <c r="K164" s="10" t="s">
        <v>37</v>
      </c>
      <c r="L164" s="23">
        <f t="shared" si="26"/>
        <v>0</v>
      </c>
      <c r="M164" s="10">
        <v>322</v>
      </c>
      <c r="N164" s="23">
        <f t="shared" si="27"/>
        <v>5</v>
      </c>
    </row>
    <row r="165" spans="1:14" x14ac:dyDescent="0.2">
      <c r="A165" s="37" t="s">
        <v>385</v>
      </c>
      <c r="B165" s="2">
        <f t="shared" si="21"/>
        <v>13</v>
      </c>
      <c r="C165" s="10" t="s">
        <v>62</v>
      </c>
      <c r="D165" s="23">
        <f t="shared" si="22"/>
        <v>0</v>
      </c>
      <c r="E165" s="10" t="s">
        <v>111</v>
      </c>
      <c r="F165" s="23">
        <f t="shared" si="23"/>
        <v>0</v>
      </c>
      <c r="G165" s="10" t="s">
        <v>96</v>
      </c>
      <c r="H165" s="23">
        <f t="shared" si="24"/>
        <v>5</v>
      </c>
      <c r="I165" s="10">
        <v>10</v>
      </c>
      <c r="J165" s="23">
        <f t="shared" si="25"/>
        <v>3</v>
      </c>
      <c r="K165" s="10" t="s">
        <v>34</v>
      </c>
      <c r="L165" s="23">
        <f t="shared" si="26"/>
        <v>0</v>
      </c>
      <c r="M165" s="10">
        <v>330</v>
      </c>
      <c r="N165" s="23">
        <f t="shared" si="27"/>
        <v>5</v>
      </c>
    </row>
    <row r="166" spans="1:14" x14ac:dyDescent="0.2">
      <c r="A166" s="37" t="s">
        <v>682</v>
      </c>
      <c r="B166" s="2">
        <f t="shared" si="21"/>
        <v>13</v>
      </c>
      <c r="C166" s="10" t="s">
        <v>47</v>
      </c>
      <c r="D166" s="23">
        <f t="shared" si="22"/>
        <v>0</v>
      </c>
      <c r="E166" s="10" t="s">
        <v>109</v>
      </c>
      <c r="F166" s="23">
        <f t="shared" si="23"/>
        <v>0</v>
      </c>
      <c r="G166" s="10" t="s">
        <v>111</v>
      </c>
      <c r="H166" s="23">
        <f t="shared" si="24"/>
        <v>0</v>
      </c>
      <c r="I166" s="10">
        <v>10</v>
      </c>
      <c r="J166" s="23">
        <f t="shared" si="25"/>
        <v>3</v>
      </c>
      <c r="K166" s="10" t="s">
        <v>37</v>
      </c>
      <c r="L166" s="23">
        <f t="shared" si="26"/>
        <v>0</v>
      </c>
      <c r="M166" s="10">
        <v>325</v>
      </c>
      <c r="N166" s="23">
        <f t="shared" si="27"/>
        <v>10</v>
      </c>
    </row>
    <row r="167" spans="1:14" x14ac:dyDescent="0.2">
      <c r="A167" s="37" t="s">
        <v>404</v>
      </c>
      <c r="B167" s="2">
        <f t="shared" si="21"/>
        <v>13</v>
      </c>
      <c r="C167" s="10" t="s">
        <v>109</v>
      </c>
      <c r="D167" s="23">
        <f t="shared" si="22"/>
        <v>0</v>
      </c>
      <c r="E167" s="10" t="s">
        <v>111</v>
      </c>
      <c r="F167" s="23">
        <f t="shared" si="23"/>
        <v>0</v>
      </c>
      <c r="G167" s="10" t="s">
        <v>96</v>
      </c>
      <c r="H167" s="23">
        <f t="shared" si="24"/>
        <v>5</v>
      </c>
      <c r="I167" s="10">
        <v>12</v>
      </c>
      <c r="J167" s="23">
        <f t="shared" si="25"/>
        <v>3</v>
      </c>
      <c r="K167" s="10" t="s">
        <v>34</v>
      </c>
      <c r="L167" s="23">
        <f t="shared" si="26"/>
        <v>0</v>
      </c>
      <c r="M167" s="10">
        <v>321</v>
      </c>
      <c r="N167" s="23">
        <f t="shared" si="27"/>
        <v>5</v>
      </c>
    </row>
    <row r="168" spans="1:14" x14ac:dyDescent="0.2">
      <c r="A168" s="37" t="s">
        <v>455</v>
      </c>
      <c r="B168" s="2">
        <f t="shared" si="21"/>
        <v>13</v>
      </c>
      <c r="C168" s="10" t="s">
        <v>47</v>
      </c>
      <c r="D168" s="23">
        <f t="shared" si="22"/>
        <v>2.5</v>
      </c>
      <c r="E168" s="10" t="s">
        <v>41</v>
      </c>
      <c r="F168" s="23">
        <f t="shared" si="23"/>
        <v>2.5</v>
      </c>
      <c r="G168" s="10" t="s">
        <v>62</v>
      </c>
      <c r="H168" s="23">
        <f t="shared" si="24"/>
        <v>0</v>
      </c>
      <c r="I168" s="10">
        <v>12</v>
      </c>
      <c r="J168" s="23">
        <f t="shared" si="25"/>
        <v>3</v>
      </c>
      <c r="K168" s="10" t="s">
        <v>34</v>
      </c>
      <c r="L168" s="23">
        <f t="shared" si="26"/>
        <v>0</v>
      </c>
      <c r="M168" s="10">
        <v>333</v>
      </c>
      <c r="N168" s="23">
        <f t="shared" si="27"/>
        <v>5</v>
      </c>
    </row>
    <row r="169" spans="1:14" x14ac:dyDescent="0.2">
      <c r="A169" s="37" t="s">
        <v>477</v>
      </c>
      <c r="B169" s="2">
        <f t="shared" si="21"/>
        <v>13</v>
      </c>
      <c r="C169" s="10" t="s">
        <v>47</v>
      </c>
      <c r="D169" s="23">
        <f t="shared" si="22"/>
        <v>0</v>
      </c>
      <c r="E169" s="10" t="s">
        <v>111</v>
      </c>
      <c r="F169" s="23">
        <f t="shared" si="23"/>
        <v>0</v>
      </c>
      <c r="G169" s="10" t="s">
        <v>88</v>
      </c>
      <c r="H169" s="23">
        <f t="shared" si="24"/>
        <v>0</v>
      </c>
      <c r="I169" s="10">
        <v>12</v>
      </c>
      <c r="J169" s="23">
        <f t="shared" si="25"/>
        <v>3</v>
      </c>
      <c r="K169" s="10" t="s">
        <v>34</v>
      </c>
      <c r="L169" s="23">
        <f t="shared" si="26"/>
        <v>0</v>
      </c>
      <c r="M169" s="10">
        <v>325</v>
      </c>
      <c r="N169" s="23">
        <f t="shared" si="27"/>
        <v>10</v>
      </c>
    </row>
    <row r="170" spans="1:14" x14ac:dyDescent="0.2">
      <c r="A170" s="37" t="s">
        <v>225</v>
      </c>
      <c r="B170" s="2">
        <f t="shared" si="21"/>
        <v>11</v>
      </c>
      <c r="C170" s="24" t="s">
        <v>47</v>
      </c>
      <c r="D170" s="23">
        <f t="shared" si="22"/>
        <v>0</v>
      </c>
      <c r="E170" s="24" t="s">
        <v>111</v>
      </c>
      <c r="F170" s="23">
        <f t="shared" si="23"/>
        <v>0</v>
      </c>
      <c r="G170" s="24" t="s">
        <v>109</v>
      </c>
      <c r="H170" s="23">
        <f t="shared" si="24"/>
        <v>0</v>
      </c>
      <c r="I170" s="24">
        <v>10</v>
      </c>
      <c r="J170" s="23">
        <f t="shared" si="25"/>
        <v>3</v>
      </c>
      <c r="K170" s="24" t="s">
        <v>36</v>
      </c>
      <c r="L170" s="23">
        <f t="shared" si="26"/>
        <v>3</v>
      </c>
      <c r="M170" s="24">
        <v>320</v>
      </c>
      <c r="N170" s="23">
        <f t="shared" si="27"/>
        <v>5</v>
      </c>
    </row>
    <row r="171" spans="1:14" x14ac:dyDescent="0.2">
      <c r="A171" s="37" t="s">
        <v>264</v>
      </c>
      <c r="B171" s="2">
        <f t="shared" si="21"/>
        <v>11</v>
      </c>
      <c r="C171" s="24" t="s">
        <v>47</v>
      </c>
      <c r="D171" s="23">
        <f t="shared" si="22"/>
        <v>0</v>
      </c>
      <c r="E171" s="24" t="s">
        <v>111</v>
      </c>
      <c r="F171" s="23">
        <f t="shared" si="23"/>
        <v>0</v>
      </c>
      <c r="G171" s="24" t="s">
        <v>109</v>
      </c>
      <c r="H171" s="23">
        <f t="shared" si="24"/>
        <v>0</v>
      </c>
      <c r="I171" s="24">
        <v>12</v>
      </c>
      <c r="J171" s="23">
        <f t="shared" si="25"/>
        <v>3</v>
      </c>
      <c r="K171" s="24" t="s">
        <v>36</v>
      </c>
      <c r="L171" s="23">
        <f t="shared" si="26"/>
        <v>3</v>
      </c>
      <c r="M171" s="24">
        <v>323</v>
      </c>
      <c r="N171" s="23">
        <f t="shared" si="27"/>
        <v>5</v>
      </c>
    </row>
    <row r="172" spans="1:14" x14ac:dyDescent="0.2">
      <c r="A172" s="37" t="s">
        <v>498</v>
      </c>
      <c r="B172" s="2">
        <f t="shared" si="21"/>
        <v>11</v>
      </c>
      <c r="C172" s="24" t="s">
        <v>109</v>
      </c>
      <c r="D172" s="23">
        <f t="shared" si="22"/>
        <v>0</v>
      </c>
      <c r="E172" s="24" t="s">
        <v>111</v>
      </c>
      <c r="F172" s="23">
        <f t="shared" si="23"/>
        <v>0</v>
      </c>
      <c r="G172" s="24" t="s">
        <v>41</v>
      </c>
      <c r="H172" s="23">
        <f t="shared" si="24"/>
        <v>0</v>
      </c>
      <c r="I172" s="24">
        <v>13</v>
      </c>
      <c r="J172" s="23">
        <f t="shared" si="25"/>
        <v>3</v>
      </c>
      <c r="K172" s="24" t="s">
        <v>36</v>
      </c>
      <c r="L172" s="23">
        <f t="shared" si="26"/>
        <v>3</v>
      </c>
      <c r="M172" s="24">
        <v>323</v>
      </c>
      <c r="N172" s="23">
        <f t="shared" si="27"/>
        <v>5</v>
      </c>
    </row>
    <row r="173" spans="1:14" x14ac:dyDescent="0.2">
      <c r="A173" s="37" t="s">
        <v>169</v>
      </c>
      <c r="B173" s="2">
        <f t="shared" si="21"/>
        <v>11</v>
      </c>
      <c r="C173" s="24" t="s">
        <v>62</v>
      </c>
      <c r="D173" s="23">
        <f t="shared" si="22"/>
        <v>0</v>
      </c>
      <c r="E173" s="24" t="s">
        <v>47</v>
      </c>
      <c r="F173" s="23">
        <f t="shared" si="23"/>
        <v>5</v>
      </c>
      <c r="G173" s="24" t="s">
        <v>109</v>
      </c>
      <c r="H173" s="23">
        <f t="shared" si="24"/>
        <v>0</v>
      </c>
      <c r="I173" s="24">
        <v>14</v>
      </c>
      <c r="J173" s="23">
        <f t="shared" si="25"/>
        <v>1</v>
      </c>
      <c r="K173" s="24" t="s">
        <v>34</v>
      </c>
      <c r="L173" s="23">
        <f t="shared" si="26"/>
        <v>0</v>
      </c>
      <c r="M173" s="24">
        <v>324</v>
      </c>
      <c r="N173" s="23">
        <f t="shared" si="27"/>
        <v>5</v>
      </c>
    </row>
    <row r="174" spans="1:14" x14ac:dyDescent="0.2">
      <c r="A174" s="37" t="s">
        <v>289</v>
      </c>
      <c r="B174" s="2">
        <f t="shared" si="21"/>
        <v>11</v>
      </c>
      <c r="C174" s="24" t="s">
        <v>47</v>
      </c>
      <c r="D174" s="23">
        <f t="shared" si="22"/>
        <v>0</v>
      </c>
      <c r="E174" s="24" t="s">
        <v>111</v>
      </c>
      <c r="F174" s="23">
        <f t="shared" si="23"/>
        <v>0</v>
      </c>
      <c r="G174" s="24" t="s">
        <v>62</v>
      </c>
      <c r="H174" s="23">
        <f t="shared" si="24"/>
        <v>0</v>
      </c>
      <c r="I174" s="24">
        <v>11</v>
      </c>
      <c r="J174" s="23">
        <f t="shared" si="25"/>
        <v>5</v>
      </c>
      <c r="K174" s="24" t="s">
        <v>36</v>
      </c>
      <c r="L174" s="23">
        <f t="shared" si="26"/>
        <v>3</v>
      </c>
      <c r="M174" s="24">
        <v>306</v>
      </c>
      <c r="N174" s="23">
        <f t="shared" si="27"/>
        <v>3</v>
      </c>
    </row>
    <row r="175" spans="1:14" x14ac:dyDescent="0.2">
      <c r="A175" s="37" t="s">
        <v>295</v>
      </c>
      <c r="B175" s="2">
        <f t="shared" si="21"/>
        <v>11</v>
      </c>
      <c r="C175" s="24" t="s">
        <v>47</v>
      </c>
      <c r="D175" s="23">
        <f t="shared" si="22"/>
        <v>0</v>
      </c>
      <c r="E175" s="24" t="s">
        <v>111</v>
      </c>
      <c r="F175" s="23">
        <f t="shared" si="23"/>
        <v>0</v>
      </c>
      <c r="G175" s="24" t="s">
        <v>109</v>
      </c>
      <c r="H175" s="23">
        <f t="shared" si="24"/>
        <v>0</v>
      </c>
      <c r="I175" s="24">
        <v>10</v>
      </c>
      <c r="J175" s="23">
        <f t="shared" si="25"/>
        <v>3</v>
      </c>
      <c r="K175" s="24" t="s">
        <v>36</v>
      </c>
      <c r="L175" s="23">
        <f t="shared" si="26"/>
        <v>3</v>
      </c>
      <c r="M175" s="24">
        <v>320</v>
      </c>
      <c r="N175" s="23">
        <f t="shared" si="27"/>
        <v>5</v>
      </c>
    </row>
    <row r="176" spans="1:14" x14ac:dyDescent="0.2">
      <c r="A176" s="37" t="s">
        <v>176</v>
      </c>
      <c r="B176" s="2">
        <f t="shared" si="21"/>
        <v>11</v>
      </c>
      <c r="C176" s="24" t="s">
        <v>109</v>
      </c>
      <c r="D176" s="23">
        <f t="shared" si="22"/>
        <v>0</v>
      </c>
      <c r="E176" s="24" t="s">
        <v>88</v>
      </c>
      <c r="F176" s="23">
        <f t="shared" si="23"/>
        <v>0</v>
      </c>
      <c r="G176" s="24" t="s">
        <v>96</v>
      </c>
      <c r="H176" s="23">
        <f t="shared" si="24"/>
        <v>5</v>
      </c>
      <c r="I176" s="24">
        <v>12</v>
      </c>
      <c r="J176" s="23">
        <f t="shared" si="25"/>
        <v>3</v>
      </c>
      <c r="K176" s="24" t="s">
        <v>37</v>
      </c>
      <c r="L176" s="23">
        <f t="shared" si="26"/>
        <v>0</v>
      </c>
      <c r="M176" s="24">
        <v>310</v>
      </c>
      <c r="N176" s="23">
        <f t="shared" si="27"/>
        <v>3</v>
      </c>
    </row>
    <row r="177" spans="1:14" x14ac:dyDescent="0.2">
      <c r="A177" s="37" t="s">
        <v>600</v>
      </c>
      <c r="B177" s="2">
        <f t="shared" si="21"/>
        <v>11</v>
      </c>
      <c r="C177" s="24" t="s">
        <v>47</v>
      </c>
      <c r="D177" s="23">
        <f t="shared" si="22"/>
        <v>0</v>
      </c>
      <c r="E177" s="24" t="s">
        <v>111</v>
      </c>
      <c r="F177" s="23">
        <f t="shared" si="23"/>
        <v>0</v>
      </c>
      <c r="G177" s="24" t="s">
        <v>62</v>
      </c>
      <c r="H177" s="23">
        <f t="shared" si="24"/>
        <v>0</v>
      </c>
      <c r="I177" s="24">
        <v>13</v>
      </c>
      <c r="J177" s="23">
        <f t="shared" si="25"/>
        <v>3</v>
      </c>
      <c r="K177" s="24" t="s">
        <v>36</v>
      </c>
      <c r="L177" s="23">
        <f t="shared" si="26"/>
        <v>3</v>
      </c>
      <c r="M177" s="24">
        <v>330</v>
      </c>
      <c r="N177" s="23">
        <f t="shared" si="27"/>
        <v>5</v>
      </c>
    </row>
    <row r="178" spans="1:14" x14ac:dyDescent="0.2">
      <c r="A178" s="37" t="s">
        <v>500</v>
      </c>
      <c r="B178" s="2">
        <f t="shared" si="21"/>
        <v>11</v>
      </c>
      <c r="C178" s="24" t="s">
        <v>47</v>
      </c>
      <c r="D178" s="23">
        <f t="shared" si="22"/>
        <v>0</v>
      </c>
      <c r="E178" s="24" t="s">
        <v>111</v>
      </c>
      <c r="F178" s="23">
        <f t="shared" si="23"/>
        <v>0</v>
      </c>
      <c r="G178" s="24" t="s">
        <v>96</v>
      </c>
      <c r="H178" s="23">
        <f t="shared" si="24"/>
        <v>5</v>
      </c>
      <c r="I178" s="24">
        <v>12</v>
      </c>
      <c r="J178" s="23">
        <f t="shared" si="25"/>
        <v>3</v>
      </c>
      <c r="K178" s="24" t="s">
        <v>34</v>
      </c>
      <c r="L178" s="23">
        <f t="shared" si="26"/>
        <v>0</v>
      </c>
      <c r="M178" s="24">
        <v>300</v>
      </c>
      <c r="N178" s="23">
        <f t="shared" si="27"/>
        <v>3</v>
      </c>
    </row>
    <row r="179" spans="1:14" x14ac:dyDescent="0.2">
      <c r="A179" s="37" t="s">
        <v>290</v>
      </c>
      <c r="B179" s="2">
        <f t="shared" si="21"/>
        <v>11</v>
      </c>
      <c r="C179" s="24" t="s">
        <v>47</v>
      </c>
      <c r="D179" s="23">
        <f t="shared" si="22"/>
        <v>0</v>
      </c>
      <c r="E179" s="24" t="s">
        <v>88</v>
      </c>
      <c r="F179" s="23">
        <f t="shared" si="23"/>
        <v>0</v>
      </c>
      <c r="G179" s="24" t="s">
        <v>41</v>
      </c>
      <c r="H179" s="23">
        <f t="shared" si="24"/>
        <v>0</v>
      </c>
      <c r="I179" s="24">
        <v>10</v>
      </c>
      <c r="J179" s="23">
        <f t="shared" si="25"/>
        <v>3</v>
      </c>
      <c r="K179" s="24" t="s">
        <v>36</v>
      </c>
      <c r="L179" s="23">
        <f t="shared" si="26"/>
        <v>3</v>
      </c>
      <c r="M179" s="24">
        <v>322</v>
      </c>
      <c r="N179" s="23">
        <f t="shared" si="27"/>
        <v>5</v>
      </c>
    </row>
    <row r="180" spans="1:14" x14ac:dyDescent="0.2">
      <c r="A180" s="37" t="s">
        <v>324</v>
      </c>
      <c r="B180" s="2">
        <f t="shared" si="21"/>
        <v>11</v>
      </c>
      <c r="C180" s="24" t="s">
        <v>109</v>
      </c>
      <c r="D180" s="23">
        <f t="shared" si="22"/>
        <v>0</v>
      </c>
      <c r="E180" s="24" t="s">
        <v>111</v>
      </c>
      <c r="F180" s="23">
        <f t="shared" si="23"/>
        <v>0</v>
      </c>
      <c r="G180" s="24" t="s">
        <v>96</v>
      </c>
      <c r="H180" s="23">
        <f t="shared" si="24"/>
        <v>5</v>
      </c>
      <c r="I180" s="24">
        <v>13</v>
      </c>
      <c r="J180" s="23">
        <f t="shared" si="25"/>
        <v>3</v>
      </c>
      <c r="K180" s="24" t="s">
        <v>37</v>
      </c>
      <c r="L180" s="23">
        <f t="shared" si="26"/>
        <v>0</v>
      </c>
      <c r="M180" s="24">
        <v>300</v>
      </c>
      <c r="N180" s="23">
        <f t="shared" si="27"/>
        <v>3</v>
      </c>
    </row>
    <row r="181" spans="1:14" x14ac:dyDescent="0.2">
      <c r="A181" s="37" t="s">
        <v>344</v>
      </c>
      <c r="B181" s="2">
        <f t="shared" si="21"/>
        <v>11</v>
      </c>
      <c r="C181" s="24" t="s">
        <v>47</v>
      </c>
      <c r="D181" s="23">
        <f t="shared" si="22"/>
        <v>0</v>
      </c>
      <c r="E181" s="24" t="s">
        <v>62</v>
      </c>
      <c r="F181" s="23">
        <f t="shared" si="23"/>
        <v>0</v>
      </c>
      <c r="G181" s="24" t="s">
        <v>111</v>
      </c>
      <c r="H181" s="23">
        <f t="shared" si="24"/>
        <v>0</v>
      </c>
      <c r="I181" s="24">
        <v>12</v>
      </c>
      <c r="J181" s="23">
        <f t="shared" si="25"/>
        <v>3</v>
      </c>
      <c r="K181" s="24" t="s">
        <v>36</v>
      </c>
      <c r="L181" s="23">
        <f t="shared" si="26"/>
        <v>3</v>
      </c>
      <c r="M181" s="24">
        <v>315</v>
      </c>
      <c r="N181" s="23">
        <f t="shared" si="27"/>
        <v>5</v>
      </c>
    </row>
    <row r="182" spans="1:14" x14ac:dyDescent="0.2">
      <c r="A182" s="37" t="s">
        <v>305</v>
      </c>
      <c r="B182" s="2">
        <f t="shared" si="21"/>
        <v>11</v>
      </c>
      <c r="C182" s="24" t="s">
        <v>47</v>
      </c>
      <c r="D182" s="23">
        <f t="shared" si="22"/>
        <v>0</v>
      </c>
      <c r="E182" s="24" t="s">
        <v>109</v>
      </c>
      <c r="F182" s="23">
        <f t="shared" si="23"/>
        <v>0</v>
      </c>
      <c r="G182" s="24" t="s">
        <v>96</v>
      </c>
      <c r="H182" s="23">
        <f t="shared" si="24"/>
        <v>5</v>
      </c>
      <c r="I182" s="24">
        <v>13</v>
      </c>
      <c r="J182" s="23">
        <f t="shared" si="25"/>
        <v>3</v>
      </c>
      <c r="K182" s="24" t="s">
        <v>34</v>
      </c>
      <c r="L182" s="23">
        <f t="shared" si="26"/>
        <v>0</v>
      </c>
      <c r="M182" s="24">
        <v>340</v>
      </c>
      <c r="N182" s="23">
        <f t="shared" si="27"/>
        <v>3</v>
      </c>
    </row>
    <row r="183" spans="1:14" x14ac:dyDescent="0.2">
      <c r="A183" s="37" t="s">
        <v>299</v>
      </c>
      <c r="B183" s="2">
        <f t="shared" si="21"/>
        <v>11</v>
      </c>
      <c r="C183" s="24" t="s">
        <v>47</v>
      </c>
      <c r="D183" s="23">
        <f t="shared" si="22"/>
        <v>0</v>
      </c>
      <c r="E183" s="24" t="s">
        <v>111</v>
      </c>
      <c r="F183" s="23">
        <f t="shared" si="23"/>
        <v>0</v>
      </c>
      <c r="G183" s="24" t="s">
        <v>41</v>
      </c>
      <c r="H183" s="23">
        <f t="shared" si="24"/>
        <v>0</v>
      </c>
      <c r="I183" s="24">
        <v>13</v>
      </c>
      <c r="J183" s="23">
        <f t="shared" si="25"/>
        <v>3</v>
      </c>
      <c r="K183" s="24" t="s">
        <v>36</v>
      </c>
      <c r="L183" s="23">
        <f t="shared" si="26"/>
        <v>3</v>
      </c>
      <c r="M183" s="24">
        <v>315</v>
      </c>
      <c r="N183" s="23">
        <f t="shared" si="27"/>
        <v>5</v>
      </c>
    </row>
    <row r="184" spans="1:14" x14ac:dyDescent="0.2">
      <c r="A184" s="37" t="s">
        <v>306</v>
      </c>
      <c r="B184" s="2">
        <f t="shared" si="21"/>
        <v>11</v>
      </c>
      <c r="C184" s="24" t="s">
        <v>41</v>
      </c>
      <c r="D184" s="23">
        <f t="shared" si="22"/>
        <v>5</v>
      </c>
      <c r="E184" s="24" t="s">
        <v>62</v>
      </c>
      <c r="F184" s="23">
        <f t="shared" si="23"/>
        <v>0</v>
      </c>
      <c r="G184" s="24" t="s">
        <v>88</v>
      </c>
      <c r="H184" s="23">
        <f t="shared" si="24"/>
        <v>0</v>
      </c>
      <c r="I184" s="24">
        <v>14</v>
      </c>
      <c r="J184" s="23">
        <f t="shared" si="25"/>
        <v>1</v>
      </c>
      <c r="K184" s="24" t="s">
        <v>34</v>
      </c>
      <c r="L184" s="23">
        <f t="shared" si="26"/>
        <v>0</v>
      </c>
      <c r="M184" s="24">
        <v>335</v>
      </c>
      <c r="N184" s="23">
        <f t="shared" si="27"/>
        <v>5</v>
      </c>
    </row>
    <row r="185" spans="1:14" x14ac:dyDescent="0.2">
      <c r="A185" s="37" t="s">
        <v>677</v>
      </c>
      <c r="B185" s="2">
        <f t="shared" si="21"/>
        <v>11</v>
      </c>
      <c r="C185" s="24" t="s">
        <v>47</v>
      </c>
      <c r="D185" s="23">
        <f t="shared" si="22"/>
        <v>0</v>
      </c>
      <c r="E185" s="24" t="s">
        <v>96</v>
      </c>
      <c r="F185" s="23">
        <f t="shared" si="23"/>
        <v>0</v>
      </c>
      <c r="G185" s="24" t="s">
        <v>88</v>
      </c>
      <c r="H185" s="23">
        <f t="shared" si="24"/>
        <v>0</v>
      </c>
      <c r="I185" s="24">
        <v>13</v>
      </c>
      <c r="J185" s="23">
        <f t="shared" si="25"/>
        <v>3</v>
      </c>
      <c r="K185" s="24" t="s">
        <v>36</v>
      </c>
      <c r="L185" s="23">
        <f t="shared" si="26"/>
        <v>3</v>
      </c>
      <c r="M185" s="24">
        <v>321</v>
      </c>
      <c r="N185" s="23">
        <f t="shared" si="27"/>
        <v>5</v>
      </c>
    </row>
    <row r="186" spans="1:14" x14ac:dyDescent="0.2">
      <c r="A186" s="37" t="s">
        <v>540</v>
      </c>
      <c r="B186" s="2">
        <f t="shared" si="21"/>
        <v>11</v>
      </c>
      <c r="C186" s="24" t="s">
        <v>109</v>
      </c>
      <c r="D186" s="23">
        <f t="shared" si="22"/>
        <v>0</v>
      </c>
      <c r="E186" s="24" t="s">
        <v>47</v>
      </c>
      <c r="F186" s="23">
        <f t="shared" si="23"/>
        <v>5</v>
      </c>
      <c r="G186" s="24" t="s">
        <v>88</v>
      </c>
      <c r="H186" s="23">
        <f t="shared" si="24"/>
        <v>0</v>
      </c>
      <c r="I186" s="24">
        <v>15</v>
      </c>
      <c r="J186" s="23">
        <f t="shared" si="25"/>
        <v>1</v>
      </c>
      <c r="K186" s="24" t="s">
        <v>37</v>
      </c>
      <c r="L186" s="23">
        <f t="shared" si="26"/>
        <v>0</v>
      </c>
      <c r="M186" s="24">
        <v>328</v>
      </c>
      <c r="N186" s="23">
        <f t="shared" si="27"/>
        <v>5</v>
      </c>
    </row>
    <row r="187" spans="1:14" x14ac:dyDescent="0.2">
      <c r="A187" s="37" t="s">
        <v>403</v>
      </c>
      <c r="B187" s="2">
        <f t="shared" si="21"/>
        <v>11</v>
      </c>
      <c r="C187" s="24" t="s">
        <v>47</v>
      </c>
      <c r="D187" s="23">
        <f t="shared" si="22"/>
        <v>0</v>
      </c>
      <c r="E187" s="24" t="s">
        <v>111</v>
      </c>
      <c r="F187" s="23">
        <f t="shared" si="23"/>
        <v>0</v>
      </c>
      <c r="G187" s="24" t="s">
        <v>96</v>
      </c>
      <c r="H187" s="23">
        <f t="shared" si="24"/>
        <v>5</v>
      </c>
      <c r="I187" s="24">
        <v>10</v>
      </c>
      <c r="J187" s="23">
        <f t="shared" si="25"/>
        <v>3</v>
      </c>
      <c r="K187" s="24" t="s">
        <v>34</v>
      </c>
      <c r="L187" s="23">
        <f t="shared" si="26"/>
        <v>0</v>
      </c>
      <c r="M187" s="24">
        <v>310</v>
      </c>
      <c r="N187" s="23">
        <f t="shared" si="27"/>
        <v>3</v>
      </c>
    </row>
    <row r="188" spans="1:14" x14ac:dyDescent="0.2">
      <c r="A188" s="37" t="s">
        <v>374</v>
      </c>
      <c r="B188" s="2">
        <f t="shared" si="21"/>
        <v>11</v>
      </c>
      <c r="C188" s="24" t="s">
        <v>47</v>
      </c>
      <c r="D188" s="23">
        <f t="shared" si="22"/>
        <v>0</v>
      </c>
      <c r="E188" s="24" t="s">
        <v>109</v>
      </c>
      <c r="F188" s="23">
        <f t="shared" si="23"/>
        <v>0</v>
      </c>
      <c r="G188" s="24" t="s">
        <v>96</v>
      </c>
      <c r="H188" s="23">
        <f t="shared" si="24"/>
        <v>5</v>
      </c>
      <c r="I188" s="24">
        <v>12</v>
      </c>
      <c r="J188" s="23">
        <f t="shared" si="25"/>
        <v>3</v>
      </c>
      <c r="K188" s="24" t="s">
        <v>34</v>
      </c>
      <c r="L188" s="23">
        <f t="shared" si="26"/>
        <v>0</v>
      </c>
      <c r="M188" s="24">
        <v>340</v>
      </c>
      <c r="N188" s="23">
        <f t="shared" si="27"/>
        <v>3</v>
      </c>
    </row>
    <row r="189" spans="1:14" x14ac:dyDescent="0.2">
      <c r="A189" s="37" t="s">
        <v>327</v>
      </c>
      <c r="B189" s="2">
        <f t="shared" si="21"/>
        <v>11</v>
      </c>
      <c r="C189" s="24" t="s">
        <v>109</v>
      </c>
      <c r="D189" s="23">
        <f t="shared" si="22"/>
        <v>0</v>
      </c>
      <c r="E189" s="24" t="s">
        <v>47</v>
      </c>
      <c r="F189" s="23">
        <f t="shared" si="23"/>
        <v>5</v>
      </c>
      <c r="G189" s="24" t="s">
        <v>62</v>
      </c>
      <c r="H189" s="23">
        <f t="shared" si="24"/>
        <v>0</v>
      </c>
      <c r="I189" s="24">
        <v>12</v>
      </c>
      <c r="J189" s="23">
        <f t="shared" si="25"/>
        <v>3</v>
      </c>
      <c r="K189" s="24" t="s">
        <v>37</v>
      </c>
      <c r="L189" s="23">
        <f t="shared" si="26"/>
        <v>0</v>
      </c>
      <c r="M189" s="24">
        <v>304</v>
      </c>
      <c r="N189" s="23">
        <f t="shared" si="27"/>
        <v>3</v>
      </c>
    </row>
    <row r="190" spans="1:14" x14ac:dyDescent="0.2">
      <c r="A190" s="37" t="s">
        <v>209</v>
      </c>
      <c r="B190" s="2">
        <f t="shared" si="21"/>
        <v>11</v>
      </c>
      <c r="C190" s="24" t="s">
        <v>88</v>
      </c>
      <c r="D190" s="23">
        <f t="shared" si="22"/>
        <v>0</v>
      </c>
      <c r="E190" s="24" t="s">
        <v>47</v>
      </c>
      <c r="F190" s="23">
        <f t="shared" si="23"/>
        <v>5</v>
      </c>
      <c r="G190" s="24" t="s">
        <v>111</v>
      </c>
      <c r="H190" s="23">
        <f t="shared" si="24"/>
        <v>0</v>
      </c>
      <c r="I190" s="24">
        <v>14</v>
      </c>
      <c r="J190" s="23">
        <f t="shared" si="25"/>
        <v>1</v>
      </c>
      <c r="K190" s="24" t="s">
        <v>34</v>
      </c>
      <c r="L190" s="23">
        <f t="shared" si="26"/>
        <v>0</v>
      </c>
      <c r="M190" s="24">
        <v>322</v>
      </c>
      <c r="N190" s="23">
        <f t="shared" si="27"/>
        <v>5</v>
      </c>
    </row>
    <row r="191" spans="1:14" x14ac:dyDescent="0.2">
      <c r="A191" s="37" t="s">
        <v>215</v>
      </c>
      <c r="B191" s="2">
        <f t="shared" si="21"/>
        <v>11</v>
      </c>
      <c r="C191" s="24" t="s">
        <v>47</v>
      </c>
      <c r="D191" s="23">
        <f t="shared" si="22"/>
        <v>0</v>
      </c>
      <c r="E191" s="24" t="s">
        <v>109</v>
      </c>
      <c r="F191" s="23">
        <f t="shared" si="23"/>
        <v>0</v>
      </c>
      <c r="G191" s="24" t="s">
        <v>41</v>
      </c>
      <c r="H191" s="23">
        <f t="shared" si="24"/>
        <v>0</v>
      </c>
      <c r="I191" s="24">
        <v>13</v>
      </c>
      <c r="J191" s="23">
        <f t="shared" si="25"/>
        <v>3</v>
      </c>
      <c r="K191" s="24" t="s">
        <v>36</v>
      </c>
      <c r="L191" s="23">
        <f t="shared" si="26"/>
        <v>3</v>
      </c>
      <c r="M191" s="24">
        <v>328</v>
      </c>
      <c r="N191" s="23">
        <f t="shared" si="27"/>
        <v>5</v>
      </c>
    </row>
    <row r="192" spans="1:14" x14ac:dyDescent="0.2">
      <c r="A192" s="37" t="s">
        <v>332</v>
      </c>
      <c r="B192" s="2">
        <f t="shared" si="21"/>
        <v>11</v>
      </c>
      <c r="C192" s="24" t="s">
        <v>62</v>
      </c>
      <c r="D192" s="23">
        <f t="shared" si="22"/>
        <v>0</v>
      </c>
      <c r="E192" s="24" t="s">
        <v>111</v>
      </c>
      <c r="F192" s="23">
        <f t="shared" si="23"/>
        <v>0</v>
      </c>
      <c r="G192" s="24" t="s">
        <v>96</v>
      </c>
      <c r="H192" s="23">
        <f t="shared" si="24"/>
        <v>5</v>
      </c>
      <c r="I192" s="24">
        <v>12</v>
      </c>
      <c r="J192" s="23">
        <f t="shared" si="25"/>
        <v>3</v>
      </c>
      <c r="K192" s="24" t="s">
        <v>34</v>
      </c>
      <c r="L192" s="23">
        <f t="shared" si="26"/>
        <v>0</v>
      </c>
      <c r="M192" s="24">
        <v>313</v>
      </c>
      <c r="N192" s="23">
        <f t="shared" si="27"/>
        <v>3</v>
      </c>
    </row>
    <row r="193" spans="1:14" x14ac:dyDescent="0.2">
      <c r="A193" s="37" t="s">
        <v>296</v>
      </c>
      <c r="B193" s="2">
        <f t="shared" si="21"/>
        <v>11</v>
      </c>
      <c r="C193" s="24" t="s">
        <v>96</v>
      </c>
      <c r="D193" s="23">
        <f t="shared" si="22"/>
        <v>0</v>
      </c>
      <c r="E193" s="24" t="s">
        <v>109</v>
      </c>
      <c r="F193" s="23">
        <f t="shared" si="23"/>
        <v>0</v>
      </c>
      <c r="G193" s="24" t="s">
        <v>111</v>
      </c>
      <c r="H193" s="23">
        <f t="shared" si="24"/>
        <v>0</v>
      </c>
      <c r="I193" s="24">
        <v>9</v>
      </c>
      <c r="J193" s="23">
        <f t="shared" si="25"/>
        <v>3</v>
      </c>
      <c r="K193" s="24" t="s">
        <v>36</v>
      </c>
      <c r="L193" s="23">
        <f t="shared" si="26"/>
        <v>3</v>
      </c>
      <c r="M193" s="24">
        <v>315</v>
      </c>
      <c r="N193" s="23">
        <f t="shared" si="27"/>
        <v>5</v>
      </c>
    </row>
    <row r="194" spans="1:14" x14ac:dyDescent="0.2">
      <c r="A194" s="37" t="s">
        <v>254</v>
      </c>
      <c r="B194" s="2">
        <f t="shared" si="21"/>
        <v>11</v>
      </c>
      <c r="C194" s="24" t="s">
        <v>47</v>
      </c>
      <c r="D194" s="23">
        <f t="shared" si="22"/>
        <v>0</v>
      </c>
      <c r="E194" s="24" t="s">
        <v>62</v>
      </c>
      <c r="F194" s="23">
        <f t="shared" si="23"/>
        <v>0</v>
      </c>
      <c r="G194" s="24" t="s">
        <v>96</v>
      </c>
      <c r="H194" s="23">
        <f t="shared" si="24"/>
        <v>5</v>
      </c>
      <c r="I194" s="24">
        <v>12</v>
      </c>
      <c r="J194" s="23">
        <f t="shared" si="25"/>
        <v>3</v>
      </c>
      <c r="K194" s="24" t="s">
        <v>34</v>
      </c>
      <c r="L194" s="23">
        <f t="shared" si="26"/>
        <v>0</v>
      </c>
      <c r="M194" s="24">
        <v>309</v>
      </c>
      <c r="N194" s="23">
        <f t="shared" si="27"/>
        <v>3</v>
      </c>
    </row>
    <row r="195" spans="1:14" x14ac:dyDescent="0.2">
      <c r="A195" s="37" t="s">
        <v>370</v>
      </c>
      <c r="B195" s="2">
        <f t="shared" si="21"/>
        <v>11</v>
      </c>
      <c r="C195" s="24" t="s">
        <v>96</v>
      </c>
      <c r="D195" s="23">
        <f t="shared" si="22"/>
        <v>0</v>
      </c>
      <c r="E195" s="24" t="s">
        <v>109</v>
      </c>
      <c r="F195" s="23">
        <f t="shared" si="23"/>
        <v>0</v>
      </c>
      <c r="G195" s="24" t="s">
        <v>41</v>
      </c>
      <c r="H195" s="23">
        <f t="shared" si="24"/>
        <v>0</v>
      </c>
      <c r="I195" s="24">
        <v>12</v>
      </c>
      <c r="J195" s="23">
        <f t="shared" si="25"/>
        <v>3</v>
      </c>
      <c r="K195" s="24" t="s">
        <v>36</v>
      </c>
      <c r="L195" s="23">
        <f t="shared" si="26"/>
        <v>3</v>
      </c>
      <c r="M195" s="24">
        <v>331</v>
      </c>
      <c r="N195" s="23">
        <f t="shared" si="27"/>
        <v>5</v>
      </c>
    </row>
    <row r="196" spans="1:14" x14ac:dyDescent="0.2">
      <c r="A196" s="37" t="s">
        <v>470</v>
      </c>
      <c r="B196" s="2">
        <f t="shared" si="21"/>
        <v>11</v>
      </c>
      <c r="C196" s="24" t="s">
        <v>47</v>
      </c>
      <c r="D196" s="23">
        <f t="shared" si="22"/>
        <v>0</v>
      </c>
      <c r="E196" s="24" t="s">
        <v>111</v>
      </c>
      <c r="F196" s="23">
        <f t="shared" si="23"/>
        <v>0</v>
      </c>
      <c r="G196" s="24" t="s">
        <v>88</v>
      </c>
      <c r="H196" s="23">
        <f t="shared" si="24"/>
        <v>0</v>
      </c>
      <c r="I196" s="24">
        <v>13</v>
      </c>
      <c r="J196" s="23">
        <f t="shared" si="25"/>
        <v>3</v>
      </c>
      <c r="K196" s="24" t="s">
        <v>36</v>
      </c>
      <c r="L196" s="23">
        <f t="shared" si="26"/>
        <v>3</v>
      </c>
      <c r="M196" s="24">
        <v>330</v>
      </c>
      <c r="N196" s="23">
        <f t="shared" si="27"/>
        <v>5</v>
      </c>
    </row>
    <row r="197" spans="1:14" x14ac:dyDescent="0.2">
      <c r="A197" s="37" t="s">
        <v>379</v>
      </c>
      <c r="B197" s="2">
        <f t="shared" si="21"/>
        <v>11</v>
      </c>
      <c r="C197" s="24" t="s">
        <v>47</v>
      </c>
      <c r="D197" s="23">
        <f t="shared" si="22"/>
        <v>0</v>
      </c>
      <c r="E197" s="24" t="s">
        <v>88</v>
      </c>
      <c r="F197" s="23">
        <f t="shared" si="23"/>
        <v>0</v>
      </c>
      <c r="G197" s="24" t="s">
        <v>41</v>
      </c>
      <c r="H197" s="23">
        <f t="shared" si="24"/>
        <v>0</v>
      </c>
      <c r="I197" s="24">
        <v>11</v>
      </c>
      <c r="J197" s="23">
        <f t="shared" si="25"/>
        <v>5</v>
      </c>
      <c r="K197" s="24" t="s">
        <v>36</v>
      </c>
      <c r="L197" s="23">
        <f t="shared" si="26"/>
        <v>3</v>
      </c>
      <c r="M197" s="24">
        <v>340</v>
      </c>
      <c r="N197" s="23">
        <f t="shared" si="27"/>
        <v>3</v>
      </c>
    </row>
    <row r="198" spans="1:14" x14ac:dyDescent="0.2">
      <c r="A198" s="37" t="s">
        <v>226</v>
      </c>
      <c r="B198" s="2">
        <f t="shared" ref="B198:B261" si="28">D198+F198+H198+J198+L198+N198</f>
        <v>11</v>
      </c>
      <c r="C198" s="24" t="s">
        <v>47</v>
      </c>
      <c r="D198" s="23">
        <f t="shared" ref="D198:D261" si="29">IF(C198=C$3, 5,) + IF(AND(C198=E$3, E198=C$3), 2.5, 0)</f>
        <v>0</v>
      </c>
      <c r="E198" s="24" t="s">
        <v>109</v>
      </c>
      <c r="F198" s="23">
        <f t="shared" ref="F198:F261" si="30">IF(E198=E$3,5, 0) + IF(AND(E198=C$3, C198=E$3), 2.5, 0)</f>
        <v>0</v>
      </c>
      <c r="G198" s="24" t="s">
        <v>96</v>
      </c>
      <c r="H198" s="23">
        <f t="shared" ref="H198:H261" si="31">IF(G198=G$3, 5, 0)</f>
        <v>5</v>
      </c>
      <c r="I198" s="24">
        <v>13</v>
      </c>
      <c r="J198" s="23">
        <f t="shared" ref="J198:J261" si="32">IF(I198=I$3, 5, 0) + IF(AND(I198&gt;=(I$3-2), I198&lt;=(I$3+2), I198&lt;&gt;I$3), 3, 0) + IF(AND(I198&gt;=(I$3-5), I198&lt;(I$3-2)), 1, 0) + IF(AND(I198&gt;(I$3+2), I198&lt;=(I$3+5)), 1, 0)</f>
        <v>3</v>
      </c>
      <c r="K198" s="24" t="s">
        <v>34</v>
      </c>
      <c r="L198" s="23">
        <f t="shared" ref="L198:L261" si="33">IF(K198=K$3, 3, 0)</f>
        <v>0</v>
      </c>
      <c r="M198" s="24">
        <v>302</v>
      </c>
      <c r="N198" s="23">
        <f t="shared" ref="N198:N261" si="34">IF(M198=M$3, 10, 0) + IF(AND(M198&gt;=(M$3-10), M198&lt;=(M$3+10), M198&lt;&gt;M$3), 5, 0) + IF(AND(M198&gt;=(M$3-25), M198&lt;(M$3-10)), 3, 0) + IF(AND(M198&gt;(M$3+10), M198&lt;=(M$3+25)), 3, 0) +  IF(AND(M198&gt;=(M$3-50), M198&lt;(M$3-25)), 1, 0) +  IF(AND(M198&gt;(M$3+25), M198&lt;=(M$3+50)), 1, 0)</f>
        <v>3</v>
      </c>
    </row>
    <row r="199" spans="1:14" x14ac:dyDescent="0.2">
      <c r="A199" s="37" t="s">
        <v>433</v>
      </c>
      <c r="B199" s="2">
        <f t="shared" si="28"/>
        <v>11</v>
      </c>
      <c r="C199" s="24" t="s">
        <v>62</v>
      </c>
      <c r="D199" s="23">
        <f t="shared" si="29"/>
        <v>0</v>
      </c>
      <c r="E199" s="24" t="s">
        <v>109</v>
      </c>
      <c r="F199" s="23">
        <f t="shared" si="30"/>
        <v>0</v>
      </c>
      <c r="G199" s="24" t="s">
        <v>111</v>
      </c>
      <c r="H199" s="23">
        <f t="shared" si="31"/>
        <v>0</v>
      </c>
      <c r="I199" s="24">
        <v>12</v>
      </c>
      <c r="J199" s="23">
        <f t="shared" si="32"/>
        <v>3</v>
      </c>
      <c r="K199" s="24" t="s">
        <v>36</v>
      </c>
      <c r="L199" s="23">
        <f t="shared" si="33"/>
        <v>3</v>
      </c>
      <c r="M199" s="24">
        <v>322</v>
      </c>
      <c r="N199" s="23">
        <f t="shared" si="34"/>
        <v>5</v>
      </c>
    </row>
    <row r="200" spans="1:14" x14ac:dyDescent="0.2">
      <c r="A200" s="37" t="s">
        <v>406</v>
      </c>
      <c r="B200" s="2">
        <f t="shared" si="28"/>
        <v>11</v>
      </c>
      <c r="C200" s="24" t="s">
        <v>47</v>
      </c>
      <c r="D200" s="23">
        <f t="shared" si="29"/>
        <v>0</v>
      </c>
      <c r="E200" s="24" t="s">
        <v>88</v>
      </c>
      <c r="F200" s="23">
        <f t="shared" si="30"/>
        <v>0</v>
      </c>
      <c r="G200" s="24" t="s">
        <v>62</v>
      </c>
      <c r="H200" s="23">
        <f t="shared" si="31"/>
        <v>0</v>
      </c>
      <c r="I200" s="24">
        <v>12</v>
      </c>
      <c r="J200" s="23">
        <f t="shared" si="32"/>
        <v>3</v>
      </c>
      <c r="K200" s="24" t="s">
        <v>36</v>
      </c>
      <c r="L200" s="23">
        <f t="shared" si="33"/>
        <v>3</v>
      </c>
      <c r="M200" s="24">
        <v>330</v>
      </c>
      <c r="N200" s="23">
        <f t="shared" si="34"/>
        <v>5</v>
      </c>
    </row>
    <row r="201" spans="1:14" x14ac:dyDescent="0.2">
      <c r="A201" s="37" t="s">
        <v>463</v>
      </c>
      <c r="B201" s="2">
        <f t="shared" si="28"/>
        <v>11</v>
      </c>
      <c r="C201" s="10" t="s">
        <v>47</v>
      </c>
      <c r="D201" s="23">
        <f t="shared" si="29"/>
        <v>0</v>
      </c>
      <c r="E201" s="10" t="s">
        <v>62</v>
      </c>
      <c r="F201" s="23">
        <f t="shared" si="30"/>
        <v>0</v>
      </c>
      <c r="G201" s="10" t="s">
        <v>96</v>
      </c>
      <c r="H201" s="23">
        <f t="shared" si="31"/>
        <v>5</v>
      </c>
      <c r="I201" s="10">
        <v>10</v>
      </c>
      <c r="J201" s="23">
        <f t="shared" si="32"/>
        <v>3</v>
      </c>
      <c r="K201" s="10" t="s">
        <v>34</v>
      </c>
      <c r="L201" s="23">
        <f t="shared" si="33"/>
        <v>0</v>
      </c>
      <c r="M201" s="10">
        <v>336</v>
      </c>
      <c r="N201" s="23">
        <f t="shared" si="34"/>
        <v>3</v>
      </c>
    </row>
    <row r="202" spans="1:14" x14ac:dyDescent="0.2">
      <c r="A202" s="37" t="s">
        <v>208</v>
      </c>
      <c r="B202" s="2">
        <f t="shared" si="28"/>
        <v>11</v>
      </c>
      <c r="C202" s="10" t="s">
        <v>41</v>
      </c>
      <c r="D202" s="23">
        <f t="shared" si="29"/>
        <v>5</v>
      </c>
      <c r="E202" s="10" t="s">
        <v>109</v>
      </c>
      <c r="F202" s="23">
        <f t="shared" si="30"/>
        <v>0</v>
      </c>
      <c r="G202" s="10" t="s">
        <v>47</v>
      </c>
      <c r="H202" s="23">
        <f t="shared" si="31"/>
        <v>0</v>
      </c>
      <c r="I202" s="10">
        <v>13</v>
      </c>
      <c r="J202" s="23">
        <f t="shared" si="32"/>
        <v>3</v>
      </c>
      <c r="K202" s="10" t="s">
        <v>34</v>
      </c>
      <c r="L202" s="23">
        <f t="shared" si="33"/>
        <v>0</v>
      </c>
      <c r="M202" s="10">
        <v>339</v>
      </c>
      <c r="N202" s="23">
        <f t="shared" si="34"/>
        <v>3</v>
      </c>
    </row>
    <row r="203" spans="1:14" x14ac:dyDescent="0.2">
      <c r="A203" s="37" t="s">
        <v>365</v>
      </c>
      <c r="B203" s="2">
        <f t="shared" si="28"/>
        <v>11</v>
      </c>
      <c r="C203" s="10" t="s">
        <v>47</v>
      </c>
      <c r="D203" s="23">
        <f t="shared" si="29"/>
        <v>2.5</v>
      </c>
      <c r="E203" s="10" t="s">
        <v>41</v>
      </c>
      <c r="F203" s="23">
        <f t="shared" si="30"/>
        <v>2.5</v>
      </c>
      <c r="G203" s="10" t="s">
        <v>111</v>
      </c>
      <c r="H203" s="23">
        <f t="shared" si="31"/>
        <v>0</v>
      </c>
      <c r="I203" s="10">
        <v>14</v>
      </c>
      <c r="J203" s="23">
        <f t="shared" si="32"/>
        <v>1</v>
      </c>
      <c r="K203" s="10" t="s">
        <v>34</v>
      </c>
      <c r="L203" s="23">
        <f t="shared" si="33"/>
        <v>0</v>
      </c>
      <c r="M203" s="10">
        <v>333</v>
      </c>
      <c r="N203" s="23">
        <f t="shared" si="34"/>
        <v>5</v>
      </c>
    </row>
    <row r="204" spans="1:14" x14ac:dyDescent="0.2">
      <c r="A204" s="37" t="s">
        <v>468</v>
      </c>
      <c r="B204" s="2">
        <f t="shared" si="28"/>
        <v>11</v>
      </c>
      <c r="C204" s="10" t="s">
        <v>41</v>
      </c>
      <c r="D204" s="23">
        <f t="shared" si="29"/>
        <v>5</v>
      </c>
      <c r="E204" s="10" t="s">
        <v>62</v>
      </c>
      <c r="F204" s="23">
        <f t="shared" si="30"/>
        <v>0</v>
      </c>
      <c r="G204" s="10" t="s">
        <v>111</v>
      </c>
      <c r="H204" s="23">
        <f t="shared" si="31"/>
        <v>0</v>
      </c>
      <c r="I204" s="10">
        <v>13</v>
      </c>
      <c r="J204" s="23">
        <f t="shared" si="32"/>
        <v>3</v>
      </c>
      <c r="K204" s="10" t="s">
        <v>34</v>
      </c>
      <c r="L204" s="23">
        <f t="shared" si="33"/>
        <v>0</v>
      </c>
      <c r="M204" s="10">
        <v>345</v>
      </c>
      <c r="N204" s="23">
        <f t="shared" si="34"/>
        <v>3</v>
      </c>
    </row>
    <row r="205" spans="1:14" x14ac:dyDescent="0.2">
      <c r="A205" s="37" t="s">
        <v>435</v>
      </c>
      <c r="B205" s="2">
        <f t="shared" si="28"/>
        <v>11</v>
      </c>
      <c r="C205" s="10" t="s">
        <v>47</v>
      </c>
      <c r="D205" s="23">
        <f t="shared" si="29"/>
        <v>0</v>
      </c>
      <c r="E205" s="10" t="s">
        <v>96</v>
      </c>
      <c r="F205" s="23">
        <f t="shared" si="30"/>
        <v>0</v>
      </c>
      <c r="G205" s="10" t="s">
        <v>41</v>
      </c>
      <c r="H205" s="23">
        <f t="shared" si="31"/>
        <v>0</v>
      </c>
      <c r="I205" s="10">
        <v>12</v>
      </c>
      <c r="J205" s="23">
        <f t="shared" si="32"/>
        <v>3</v>
      </c>
      <c r="K205" s="10" t="s">
        <v>36</v>
      </c>
      <c r="L205" s="23">
        <f t="shared" si="33"/>
        <v>3</v>
      </c>
      <c r="M205" s="10">
        <v>322</v>
      </c>
      <c r="N205" s="23">
        <f t="shared" si="34"/>
        <v>5</v>
      </c>
    </row>
    <row r="206" spans="1:14" x14ac:dyDescent="0.2">
      <c r="A206" s="37" t="s">
        <v>466</v>
      </c>
      <c r="B206" s="2">
        <f t="shared" si="28"/>
        <v>11</v>
      </c>
      <c r="C206" s="10" t="s">
        <v>62</v>
      </c>
      <c r="D206" s="23">
        <f t="shared" si="29"/>
        <v>0</v>
      </c>
      <c r="E206" s="10" t="s">
        <v>47</v>
      </c>
      <c r="F206" s="23">
        <f t="shared" si="30"/>
        <v>5</v>
      </c>
      <c r="G206" s="10" t="s">
        <v>109</v>
      </c>
      <c r="H206" s="23">
        <f t="shared" si="31"/>
        <v>0</v>
      </c>
      <c r="I206" s="10">
        <v>13</v>
      </c>
      <c r="J206" s="23">
        <f t="shared" si="32"/>
        <v>3</v>
      </c>
      <c r="K206" s="10" t="s">
        <v>34</v>
      </c>
      <c r="L206" s="23">
        <f t="shared" si="33"/>
        <v>0</v>
      </c>
      <c r="M206" s="10">
        <v>312</v>
      </c>
      <c r="N206" s="23">
        <f t="shared" si="34"/>
        <v>3</v>
      </c>
    </row>
    <row r="207" spans="1:14" x14ac:dyDescent="0.2">
      <c r="A207" s="37" t="s">
        <v>389</v>
      </c>
      <c r="B207" s="2">
        <f t="shared" si="28"/>
        <v>11</v>
      </c>
      <c r="C207" s="10" t="s">
        <v>109</v>
      </c>
      <c r="D207" s="23">
        <f t="shared" si="29"/>
        <v>0</v>
      </c>
      <c r="E207" s="10" t="s">
        <v>111</v>
      </c>
      <c r="F207" s="23">
        <f t="shared" si="30"/>
        <v>0</v>
      </c>
      <c r="G207" s="10" t="s">
        <v>41</v>
      </c>
      <c r="H207" s="23">
        <f t="shared" si="31"/>
        <v>0</v>
      </c>
      <c r="I207" s="10">
        <v>12</v>
      </c>
      <c r="J207" s="23">
        <f t="shared" si="32"/>
        <v>3</v>
      </c>
      <c r="K207" s="10" t="s">
        <v>36</v>
      </c>
      <c r="L207" s="23">
        <f t="shared" si="33"/>
        <v>3</v>
      </c>
      <c r="M207" s="10">
        <v>333</v>
      </c>
      <c r="N207" s="23">
        <f t="shared" si="34"/>
        <v>5</v>
      </c>
    </row>
    <row r="208" spans="1:14" x14ac:dyDescent="0.2">
      <c r="A208" s="37" t="s">
        <v>186</v>
      </c>
      <c r="B208" s="2">
        <f t="shared" si="28"/>
        <v>11</v>
      </c>
      <c r="C208" s="10" t="s">
        <v>111</v>
      </c>
      <c r="D208" s="23">
        <f t="shared" si="29"/>
        <v>0</v>
      </c>
      <c r="E208" s="10" t="s">
        <v>62</v>
      </c>
      <c r="F208" s="23">
        <f t="shared" si="30"/>
        <v>0</v>
      </c>
      <c r="G208" s="10" t="s">
        <v>88</v>
      </c>
      <c r="H208" s="23">
        <f t="shared" si="31"/>
        <v>0</v>
      </c>
      <c r="I208" s="10">
        <v>12</v>
      </c>
      <c r="J208" s="23">
        <f t="shared" si="32"/>
        <v>3</v>
      </c>
      <c r="K208" s="10" t="s">
        <v>36</v>
      </c>
      <c r="L208" s="23">
        <f t="shared" si="33"/>
        <v>3</v>
      </c>
      <c r="M208" s="10">
        <v>323</v>
      </c>
      <c r="N208" s="23">
        <f t="shared" si="34"/>
        <v>5</v>
      </c>
    </row>
    <row r="209" spans="1:14" x14ac:dyDescent="0.2">
      <c r="A209" s="37" t="s">
        <v>618</v>
      </c>
      <c r="B209" s="2">
        <f t="shared" si="28"/>
        <v>11</v>
      </c>
      <c r="C209" s="10" t="s">
        <v>96</v>
      </c>
      <c r="D209" s="23">
        <f t="shared" si="29"/>
        <v>0</v>
      </c>
      <c r="E209" s="10" t="s">
        <v>47</v>
      </c>
      <c r="F209" s="23">
        <f t="shared" si="30"/>
        <v>5</v>
      </c>
      <c r="G209" s="10" t="s">
        <v>109</v>
      </c>
      <c r="H209" s="23">
        <f t="shared" si="31"/>
        <v>0</v>
      </c>
      <c r="I209" s="10">
        <v>14</v>
      </c>
      <c r="J209" s="23">
        <f t="shared" si="32"/>
        <v>1</v>
      </c>
      <c r="K209" s="10" t="s">
        <v>34</v>
      </c>
      <c r="L209" s="23">
        <f t="shared" si="33"/>
        <v>0</v>
      </c>
      <c r="M209" s="10">
        <v>330</v>
      </c>
      <c r="N209" s="23">
        <f t="shared" si="34"/>
        <v>5</v>
      </c>
    </row>
    <row r="210" spans="1:14" x14ac:dyDescent="0.2">
      <c r="A210" s="37" t="s">
        <v>513</v>
      </c>
      <c r="B210" s="2">
        <f t="shared" si="28"/>
        <v>11</v>
      </c>
      <c r="C210" s="10" t="s">
        <v>47</v>
      </c>
      <c r="D210" s="23">
        <f t="shared" si="29"/>
        <v>0</v>
      </c>
      <c r="E210" s="10" t="s">
        <v>96</v>
      </c>
      <c r="F210" s="23">
        <f t="shared" si="30"/>
        <v>0</v>
      </c>
      <c r="G210" s="10" t="s">
        <v>41</v>
      </c>
      <c r="H210" s="23">
        <f t="shared" si="31"/>
        <v>0</v>
      </c>
      <c r="I210" s="10">
        <v>13</v>
      </c>
      <c r="J210" s="23">
        <f t="shared" si="32"/>
        <v>3</v>
      </c>
      <c r="K210" s="10" t="s">
        <v>36</v>
      </c>
      <c r="L210" s="23">
        <f t="shared" si="33"/>
        <v>3</v>
      </c>
      <c r="M210" s="10">
        <v>320</v>
      </c>
      <c r="N210" s="23">
        <f t="shared" si="34"/>
        <v>5</v>
      </c>
    </row>
    <row r="211" spans="1:14" x14ac:dyDescent="0.2">
      <c r="A211" s="37" t="s">
        <v>167</v>
      </c>
      <c r="B211" s="2">
        <f t="shared" si="28"/>
        <v>11</v>
      </c>
      <c r="C211" s="10" t="s">
        <v>111</v>
      </c>
      <c r="D211" s="23">
        <f t="shared" si="29"/>
        <v>0</v>
      </c>
      <c r="E211" s="10" t="s">
        <v>109</v>
      </c>
      <c r="F211" s="23">
        <f t="shared" si="30"/>
        <v>0</v>
      </c>
      <c r="G211" s="10" t="s">
        <v>41</v>
      </c>
      <c r="H211" s="23">
        <f t="shared" si="31"/>
        <v>0</v>
      </c>
      <c r="I211" s="10">
        <v>12</v>
      </c>
      <c r="J211" s="23">
        <f t="shared" si="32"/>
        <v>3</v>
      </c>
      <c r="K211" s="10" t="s">
        <v>36</v>
      </c>
      <c r="L211" s="23">
        <f t="shared" si="33"/>
        <v>3</v>
      </c>
      <c r="M211" s="10">
        <v>315</v>
      </c>
      <c r="N211" s="23">
        <f t="shared" si="34"/>
        <v>5</v>
      </c>
    </row>
    <row r="212" spans="1:14" x14ac:dyDescent="0.2">
      <c r="A212" s="37" t="s">
        <v>284</v>
      </c>
      <c r="B212" s="2">
        <f t="shared" si="28"/>
        <v>10</v>
      </c>
      <c r="C212" s="24" t="s">
        <v>109</v>
      </c>
      <c r="D212" s="23">
        <f t="shared" si="29"/>
        <v>0</v>
      </c>
      <c r="E212" s="24" t="s">
        <v>111</v>
      </c>
      <c r="F212" s="23">
        <f t="shared" si="30"/>
        <v>0</v>
      </c>
      <c r="G212" s="24" t="s">
        <v>41</v>
      </c>
      <c r="H212" s="23">
        <f t="shared" si="31"/>
        <v>0</v>
      </c>
      <c r="I212" s="24">
        <v>11</v>
      </c>
      <c r="J212" s="23">
        <f t="shared" si="32"/>
        <v>5</v>
      </c>
      <c r="K212" s="24" t="s">
        <v>34</v>
      </c>
      <c r="L212" s="23">
        <f t="shared" si="33"/>
        <v>0</v>
      </c>
      <c r="M212" s="24">
        <v>330</v>
      </c>
      <c r="N212" s="23">
        <f t="shared" si="34"/>
        <v>5</v>
      </c>
    </row>
    <row r="213" spans="1:14" x14ac:dyDescent="0.2">
      <c r="A213" s="37" t="s">
        <v>443</v>
      </c>
      <c r="B213" s="2">
        <f t="shared" si="28"/>
        <v>10</v>
      </c>
      <c r="C213" s="24" t="s">
        <v>47</v>
      </c>
      <c r="D213" s="23">
        <f t="shared" si="29"/>
        <v>0</v>
      </c>
      <c r="E213" s="24" t="s">
        <v>62</v>
      </c>
      <c r="F213" s="23">
        <f t="shared" si="30"/>
        <v>0</v>
      </c>
      <c r="G213" s="24" t="s">
        <v>111</v>
      </c>
      <c r="H213" s="23">
        <f t="shared" si="31"/>
        <v>0</v>
      </c>
      <c r="I213" s="24">
        <v>11</v>
      </c>
      <c r="J213" s="23">
        <f t="shared" si="32"/>
        <v>5</v>
      </c>
      <c r="K213" s="24" t="s">
        <v>34</v>
      </c>
      <c r="L213" s="23">
        <f t="shared" si="33"/>
        <v>0</v>
      </c>
      <c r="M213" s="24">
        <v>333</v>
      </c>
      <c r="N213" s="23">
        <f t="shared" si="34"/>
        <v>5</v>
      </c>
    </row>
    <row r="214" spans="1:14" x14ac:dyDescent="0.2">
      <c r="A214" s="37" t="s">
        <v>271</v>
      </c>
      <c r="B214" s="2">
        <f t="shared" si="28"/>
        <v>10</v>
      </c>
      <c r="C214" s="24" t="s">
        <v>47</v>
      </c>
      <c r="D214" s="23">
        <f t="shared" si="29"/>
        <v>0</v>
      </c>
      <c r="E214" s="24" t="s">
        <v>111</v>
      </c>
      <c r="F214" s="23">
        <f t="shared" si="30"/>
        <v>0</v>
      </c>
      <c r="G214" s="24" t="s">
        <v>41</v>
      </c>
      <c r="H214" s="23">
        <f t="shared" si="31"/>
        <v>0</v>
      </c>
      <c r="I214" s="24">
        <v>11</v>
      </c>
      <c r="J214" s="23">
        <f t="shared" si="32"/>
        <v>5</v>
      </c>
      <c r="K214" s="24" t="s">
        <v>34</v>
      </c>
      <c r="L214" s="23">
        <f t="shared" si="33"/>
        <v>0</v>
      </c>
      <c r="M214" s="24">
        <v>334</v>
      </c>
      <c r="N214" s="23">
        <f t="shared" si="34"/>
        <v>5</v>
      </c>
    </row>
    <row r="215" spans="1:14" x14ac:dyDescent="0.2">
      <c r="A215" s="37" t="s">
        <v>398</v>
      </c>
      <c r="B215" s="2">
        <f t="shared" si="28"/>
        <v>10</v>
      </c>
      <c r="C215" s="24" t="s">
        <v>47</v>
      </c>
      <c r="D215" s="23">
        <f t="shared" si="29"/>
        <v>0</v>
      </c>
      <c r="E215" s="24" t="s">
        <v>111</v>
      </c>
      <c r="F215" s="23">
        <f t="shared" si="30"/>
        <v>0</v>
      </c>
      <c r="G215" s="24" t="s">
        <v>109</v>
      </c>
      <c r="H215" s="23">
        <f t="shared" si="31"/>
        <v>0</v>
      </c>
      <c r="I215" s="24">
        <v>11</v>
      </c>
      <c r="J215" s="23">
        <f t="shared" si="32"/>
        <v>5</v>
      </c>
      <c r="K215" s="24" t="s">
        <v>34</v>
      </c>
      <c r="L215" s="23">
        <f t="shared" si="33"/>
        <v>0</v>
      </c>
      <c r="M215" s="24">
        <v>331</v>
      </c>
      <c r="N215" s="23">
        <f t="shared" si="34"/>
        <v>5</v>
      </c>
    </row>
    <row r="216" spans="1:14" x14ac:dyDescent="0.2">
      <c r="A216" s="37" t="s">
        <v>283</v>
      </c>
      <c r="B216" s="2">
        <f t="shared" si="28"/>
        <v>10</v>
      </c>
      <c r="C216" s="24" t="s">
        <v>47</v>
      </c>
      <c r="D216" s="23">
        <f t="shared" si="29"/>
        <v>0</v>
      </c>
      <c r="E216" s="24" t="s">
        <v>88</v>
      </c>
      <c r="F216" s="23">
        <f t="shared" si="30"/>
        <v>0</v>
      </c>
      <c r="G216" s="24" t="s">
        <v>62</v>
      </c>
      <c r="H216" s="23">
        <f t="shared" si="31"/>
        <v>0</v>
      </c>
      <c r="I216" s="24">
        <v>11</v>
      </c>
      <c r="J216" s="23">
        <f t="shared" si="32"/>
        <v>5</v>
      </c>
      <c r="K216" s="24" t="s">
        <v>34</v>
      </c>
      <c r="L216" s="23">
        <f t="shared" si="33"/>
        <v>0</v>
      </c>
      <c r="M216" s="24">
        <v>321</v>
      </c>
      <c r="N216" s="23">
        <f t="shared" si="34"/>
        <v>5</v>
      </c>
    </row>
    <row r="217" spans="1:14" x14ac:dyDescent="0.2">
      <c r="A217" s="37" t="s">
        <v>319</v>
      </c>
      <c r="B217" s="2">
        <f t="shared" si="28"/>
        <v>10</v>
      </c>
      <c r="C217" s="10" t="s">
        <v>109</v>
      </c>
      <c r="D217" s="23">
        <f t="shared" si="29"/>
        <v>0</v>
      </c>
      <c r="E217" s="10" t="s">
        <v>111</v>
      </c>
      <c r="F217" s="23">
        <f t="shared" si="30"/>
        <v>0</v>
      </c>
      <c r="G217" s="10" t="s">
        <v>62</v>
      </c>
      <c r="H217" s="23">
        <f t="shared" si="31"/>
        <v>0</v>
      </c>
      <c r="I217" s="10">
        <v>11</v>
      </c>
      <c r="J217" s="23">
        <f t="shared" si="32"/>
        <v>5</v>
      </c>
      <c r="K217" s="10" t="s">
        <v>34</v>
      </c>
      <c r="L217" s="23">
        <f t="shared" si="33"/>
        <v>0</v>
      </c>
      <c r="M217" s="10">
        <v>319</v>
      </c>
      <c r="N217" s="23">
        <f t="shared" si="34"/>
        <v>5</v>
      </c>
    </row>
    <row r="218" spans="1:14" x14ac:dyDescent="0.2">
      <c r="A218" s="37" t="s">
        <v>205</v>
      </c>
      <c r="B218" s="2">
        <f t="shared" si="28"/>
        <v>9</v>
      </c>
      <c r="C218" s="24" t="s">
        <v>47</v>
      </c>
      <c r="D218" s="23">
        <f t="shared" si="29"/>
        <v>0</v>
      </c>
      <c r="E218" s="24" t="s">
        <v>111</v>
      </c>
      <c r="F218" s="23">
        <f t="shared" si="30"/>
        <v>0</v>
      </c>
      <c r="G218" s="24" t="s">
        <v>96</v>
      </c>
      <c r="H218" s="23">
        <f t="shared" si="31"/>
        <v>5</v>
      </c>
      <c r="I218" s="24">
        <v>14</v>
      </c>
      <c r="J218" s="23">
        <f t="shared" si="32"/>
        <v>1</v>
      </c>
      <c r="K218" s="24" t="s">
        <v>34</v>
      </c>
      <c r="L218" s="23">
        <f t="shared" si="33"/>
        <v>0</v>
      </c>
      <c r="M218" s="24">
        <v>345</v>
      </c>
      <c r="N218" s="23">
        <f t="shared" si="34"/>
        <v>3</v>
      </c>
    </row>
    <row r="219" spans="1:14" x14ac:dyDescent="0.2">
      <c r="A219" s="37" t="s">
        <v>323</v>
      </c>
      <c r="B219" s="2">
        <f t="shared" si="28"/>
        <v>9</v>
      </c>
      <c r="C219" s="24" t="s">
        <v>47</v>
      </c>
      <c r="D219" s="23">
        <f t="shared" si="29"/>
        <v>0</v>
      </c>
      <c r="E219" s="24" t="s">
        <v>111</v>
      </c>
      <c r="F219" s="23">
        <f t="shared" si="30"/>
        <v>0</v>
      </c>
      <c r="G219" s="24" t="s">
        <v>41</v>
      </c>
      <c r="H219" s="23">
        <f t="shared" si="31"/>
        <v>0</v>
      </c>
      <c r="I219" s="24">
        <v>12</v>
      </c>
      <c r="J219" s="23">
        <f t="shared" si="32"/>
        <v>3</v>
      </c>
      <c r="K219" s="24" t="s">
        <v>36</v>
      </c>
      <c r="L219" s="23">
        <f t="shared" si="33"/>
        <v>3</v>
      </c>
      <c r="M219" s="24">
        <v>349</v>
      </c>
      <c r="N219" s="23">
        <f t="shared" si="34"/>
        <v>3</v>
      </c>
    </row>
    <row r="220" spans="1:14" x14ac:dyDescent="0.2">
      <c r="A220" s="37" t="s">
        <v>202</v>
      </c>
      <c r="B220" s="2">
        <f t="shared" si="28"/>
        <v>9</v>
      </c>
      <c r="C220" s="24" t="s">
        <v>47</v>
      </c>
      <c r="D220" s="23">
        <f t="shared" si="29"/>
        <v>0</v>
      </c>
      <c r="E220" s="24" t="s">
        <v>111</v>
      </c>
      <c r="F220" s="23">
        <f t="shared" si="30"/>
        <v>0</v>
      </c>
      <c r="G220" s="24" t="s">
        <v>109</v>
      </c>
      <c r="H220" s="23">
        <f t="shared" si="31"/>
        <v>0</v>
      </c>
      <c r="I220" s="24">
        <v>13</v>
      </c>
      <c r="J220" s="23">
        <f t="shared" si="32"/>
        <v>3</v>
      </c>
      <c r="K220" s="24" t="s">
        <v>36</v>
      </c>
      <c r="L220" s="23">
        <f t="shared" si="33"/>
        <v>3</v>
      </c>
      <c r="M220" s="24">
        <v>345</v>
      </c>
      <c r="N220" s="23">
        <f t="shared" si="34"/>
        <v>3</v>
      </c>
    </row>
    <row r="221" spans="1:14" x14ac:dyDescent="0.2">
      <c r="A221" s="37" t="s">
        <v>192</v>
      </c>
      <c r="B221" s="2">
        <f t="shared" si="28"/>
        <v>9</v>
      </c>
      <c r="C221" s="24" t="s">
        <v>47</v>
      </c>
      <c r="D221" s="23">
        <f t="shared" si="29"/>
        <v>0</v>
      </c>
      <c r="E221" s="24" t="s">
        <v>111</v>
      </c>
      <c r="F221" s="23">
        <f t="shared" si="30"/>
        <v>0</v>
      </c>
      <c r="G221" s="24" t="s">
        <v>109</v>
      </c>
      <c r="H221" s="23">
        <f t="shared" si="31"/>
        <v>0</v>
      </c>
      <c r="I221" s="24">
        <v>12</v>
      </c>
      <c r="J221" s="23">
        <f t="shared" si="32"/>
        <v>3</v>
      </c>
      <c r="K221" s="24" t="s">
        <v>36</v>
      </c>
      <c r="L221" s="23">
        <f t="shared" si="33"/>
        <v>3</v>
      </c>
      <c r="M221" s="24">
        <v>310</v>
      </c>
      <c r="N221" s="23">
        <f t="shared" si="34"/>
        <v>3</v>
      </c>
    </row>
    <row r="222" spans="1:14" x14ac:dyDescent="0.2">
      <c r="A222" s="37" t="s">
        <v>675</v>
      </c>
      <c r="B222" s="2">
        <f t="shared" si="28"/>
        <v>9</v>
      </c>
      <c r="C222" s="24" t="s">
        <v>47</v>
      </c>
      <c r="D222" s="23">
        <f t="shared" si="29"/>
        <v>0</v>
      </c>
      <c r="E222" s="24" t="s">
        <v>96</v>
      </c>
      <c r="F222" s="23">
        <f t="shared" si="30"/>
        <v>0</v>
      </c>
      <c r="G222" s="24" t="s">
        <v>111</v>
      </c>
      <c r="H222" s="23">
        <f t="shared" si="31"/>
        <v>0</v>
      </c>
      <c r="I222" s="24">
        <v>12</v>
      </c>
      <c r="J222" s="23">
        <f t="shared" si="32"/>
        <v>3</v>
      </c>
      <c r="K222" s="24" t="s">
        <v>36</v>
      </c>
      <c r="L222" s="23">
        <f t="shared" si="33"/>
        <v>3</v>
      </c>
      <c r="M222" s="24">
        <v>300</v>
      </c>
      <c r="N222" s="23">
        <f t="shared" si="34"/>
        <v>3</v>
      </c>
    </row>
    <row r="223" spans="1:14" x14ac:dyDescent="0.2">
      <c r="A223" s="37" t="s">
        <v>213</v>
      </c>
      <c r="B223" s="2">
        <f t="shared" si="28"/>
        <v>9</v>
      </c>
      <c r="C223" s="24" t="s">
        <v>47</v>
      </c>
      <c r="D223" s="23">
        <f t="shared" si="29"/>
        <v>0</v>
      </c>
      <c r="E223" s="24" t="s">
        <v>111</v>
      </c>
      <c r="F223" s="23">
        <f t="shared" si="30"/>
        <v>0</v>
      </c>
      <c r="G223" s="24" t="s">
        <v>62</v>
      </c>
      <c r="H223" s="23">
        <f t="shared" si="31"/>
        <v>0</v>
      </c>
      <c r="I223" s="24">
        <v>14</v>
      </c>
      <c r="J223" s="23">
        <f t="shared" si="32"/>
        <v>1</v>
      </c>
      <c r="K223" s="24" t="s">
        <v>36</v>
      </c>
      <c r="L223" s="23">
        <f t="shared" si="33"/>
        <v>3</v>
      </c>
      <c r="M223" s="24">
        <v>331</v>
      </c>
      <c r="N223" s="23">
        <f t="shared" si="34"/>
        <v>5</v>
      </c>
    </row>
    <row r="224" spans="1:14" x14ac:dyDescent="0.2">
      <c r="A224" s="37" t="s">
        <v>206</v>
      </c>
      <c r="B224" s="2">
        <f t="shared" si="28"/>
        <v>9</v>
      </c>
      <c r="C224" s="24" t="s">
        <v>111</v>
      </c>
      <c r="D224" s="23">
        <f t="shared" si="29"/>
        <v>0</v>
      </c>
      <c r="E224" s="24" t="s">
        <v>109</v>
      </c>
      <c r="F224" s="23">
        <f t="shared" si="30"/>
        <v>0</v>
      </c>
      <c r="G224" s="24" t="s">
        <v>88</v>
      </c>
      <c r="H224" s="23">
        <f t="shared" si="31"/>
        <v>0</v>
      </c>
      <c r="I224" s="24">
        <v>13</v>
      </c>
      <c r="J224" s="23">
        <f t="shared" si="32"/>
        <v>3</v>
      </c>
      <c r="K224" s="24" t="s">
        <v>36</v>
      </c>
      <c r="L224" s="23">
        <f t="shared" si="33"/>
        <v>3</v>
      </c>
      <c r="M224" s="24">
        <v>310</v>
      </c>
      <c r="N224" s="23">
        <f t="shared" si="34"/>
        <v>3</v>
      </c>
    </row>
    <row r="225" spans="1:14" x14ac:dyDescent="0.2">
      <c r="A225" s="37" t="s">
        <v>180</v>
      </c>
      <c r="B225" s="2">
        <f t="shared" si="28"/>
        <v>9</v>
      </c>
      <c r="C225" s="24" t="s">
        <v>47</v>
      </c>
      <c r="D225" s="23">
        <f t="shared" si="29"/>
        <v>0</v>
      </c>
      <c r="E225" s="24" t="s">
        <v>109</v>
      </c>
      <c r="F225" s="23">
        <f t="shared" si="30"/>
        <v>0</v>
      </c>
      <c r="G225" s="24" t="s">
        <v>62</v>
      </c>
      <c r="H225" s="23">
        <f t="shared" si="31"/>
        <v>0</v>
      </c>
      <c r="I225" s="24">
        <v>12</v>
      </c>
      <c r="J225" s="23">
        <f t="shared" si="32"/>
        <v>3</v>
      </c>
      <c r="K225" s="24" t="s">
        <v>36</v>
      </c>
      <c r="L225" s="23">
        <f t="shared" si="33"/>
        <v>3</v>
      </c>
      <c r="M225" s="24">
        <v>340</v>
      </c>
      <c r="N225" s="23">
        <f t="shared" si="34"/>
        <v>3</v>
      </c>
    </row>
    <row r="226" spans="1:14" x14ac:dyDescent="0.2">
      <c r="A226" s="37" t="s">
        <v>292</v>
      </c>
      <c r="B226" s="2">
        <f t="shared" si="28"/>
        <v>9</v>
      </c>
      <c r="C226" s="24" t="s">
        <v>62</v>
      </c>
      <c r="D226" s="23">
        <f t="shared" si="29"/>
        <v>0</v>
      </c>
      <c r="E226" s="24" t="s">
        <v>41</v>
      </c>
      <c r="F226" s="23">
        <f t="shared" si="30"/>
        <v>0</v>
      </c>
      <c r="G226" s="24" t="s">
        <v>96</v>
      </c>
      <c r="H226" s="23">
        <f t="shared" si="31"/>
        <v>5</v>
      </c>
      <c r="I226" s="24">
        <v>15</v>
      </c>
      <c r="J226" s="23">
        <f t="shared" si="32"/>
        <v>1</v>
      </c>
      <c r="K226" s="24" t="s">
        <v>34</v>
      </c>
      <c r="L226" s="23">
        <f t="shared" si="33"/>
        <v>0</v>
      </c>
      <c r="M226" s="24">
        <v>300</v>
      </c>
      <c r="N226" s="23">
        <f t="shared" si="34"/>
        <v>3</v>
      </c>
    </row>
    <row r="227" spans="1:14" x14ac:dyDescent="0.2">
      <c r="A227" s="37" t="s">
        <v>527</v>
      </c>
      <c r="B227" s="2">
        <f t="shared" si="28"/>
        <v>9</v>
      </c>
      <c r="C227" s="24" t="s">
        <v>88</v>
      </c>
      <c r="D227" s="23">
        <f t="shared" si="29"/>
        <v>0</v>
      </c>
      <c r="E227" s="24" t="s">
        <v>109</v>
      </c>
      <c r="F227" s="23">
        <f t="shared" si="30"/>
        <v>0</v>
      </c>
      <c r="G227" s="24" t="s">
        <v>62</v>
      </c>
      <c r="H227" s="23">
        <f t="shared" si="31"/>
        <v>0</v>
      </c>
      <c r="I227" s="24">
        <v>12</v>
      </c>
      <c r="J227" s="23">
        <f t="shared" si="32"/>
        <v>3</v>
      </c>
      <c r="K227" s="24" t="s">
        <v>36</v>
      </c>
      <c r="L227" s="23">
        <f t="shared" si="33"/>
        <v>3</v>
      </c>
      <c r="M227" s="24">
        <v>310</v>
      </c>
      <c r="N227" s="23">
        <f t="shared" si="34"/>
        <v>3</v>
      </c>
    </row>
    <row r="228" spans="1:14" x14ac:dyDescent="0.2">
      <c r="A228" s="37" t="s">
        <v>563</v>
      </c>
      <c r="B228" s="2">
        <f t="shared" si="28"/>
        <v>9</v>
      </c>
      <c r="C228" s="24" t="s">
        <v>47</v>
      </c>
      <c r="D228" s="23">
        <f t="shared" si="29"/>
        <v>0</v>
      </c>
      <c r="E228" s="24" t="s">
        <v>111</v>
      </c>
      <c r="F228" s="23">
        <f t="shared" si="30"/>
        <v>0</v>
      </c>
      <c r="G228" s="24" t="s">
        <v>109</v>
      </c>
      <c r="H228" s="23">
        <f t="shared" si="31"/>
        <v>0</v>
      </c>
      <c r="I228" s="24">
        <v>13</v>
      </c>
      <c r="J228" s="23">
        <f t="shared" si="32"/>
        <v>3</v>
      </c>
      <c r="K228" s="24" t="s">
        <v>36</v>
      </c>
      <c r="L228" s="23">
        <f t="shared" si="33"/>
        <v>3</v>
      </c>
      <c r="M228" s="24">
        <v>336</v>
      </c>
      <c r="N228" s="23">
        <f t="shared" si="34"/>
        <v>3</v>
      </c>
    </row>
    <row r="229" spans="1:14" x14ac:dyDescent="0.2">
      <c r="A229" s="37" t="s">
        <v>322</v>
      </c>
      <c r="B229" s="2">
        <f t="shared" si="28"/>
        <v>9</v>
      </c>
      <c r="C229" s="24" t="s">
        <v>47</v>
      </c>
      <c r="D229" s="23">
        <f t="shared" si="29"/>
        <v>0</v>
      </c>
      <c r="E229" s="24" t="s">
        <v>62</v>
      </c>
      <c r="F229" s="23">
        <f t="shared" si="30"/>
        <v>0</v>
      </c>
      <c r="G229" s="24" t="s">
        <v>109</v>
      </c>
      <c r="H229" s="23">
        <f t="shared" si="31"/>
        <v>0</v>
      </c>
      <c r="I229" s="24">
        <v>12</v>
      </c>
      <c r="J229" s="23">
        <f t="shared" si="32"/>
        <v>3</v>
      </c>
      <c r="K229" s="24" t="s">
        <v>36</v>
      </c>
      <c r="L229" s="23">
        <f t="shared" si="33"/>
        <v>3</v>
      </c>
      <c r="M229" s="24">
        <v>342</v>
      </c>
      <c r="N229" s="23">
        <f t="shared" si="34"/>
        <v>3</v>
      </c>
    </row>
    <row r="230" spans="1:14" x14ac:dyDescent="0.2">
      <c r="A230" s="37" t="s">
        <v>678</v>
      </c>
      <c r="B230" s="2">
        <f t="shared" si="28"/>
        <v>9</v>
      </c>
      <c r="C230" s="24" t="s">
        <v>47</v>
      </c>
      <c r="D230" s="23">
        <f t="shared" si="29"/>
        <v>0</v>
      </c>
      <c r="E230" s="24" t="s">
        <v>96</v>
      </c>
      <c r="F230" s="23">
        <f t="shared" si="30"/>
        <v>0</v>
      </c>
      <c r="G230" s="24" t="s">
        <v>109</v>
      </c>
      <c r="H230" s="23">
        <f t="shared" si="31"/>
        <v>0</v>
      </c>
      <c r="I230" s="24">
        <v>10</v>
      </c>
      <c r="J230" s="23">
        <f t="shared" si="32"/>
        <v>3</v>
      </c>
      <c r="K230" s="24" t="s">
        <v>36</v>
      </c>
      <c r="L230" s="23">
        <f t="shared" si="33"/>
        <v>3</v>
      </c>
      <c r="M230" s="24">
        <v>310</v>
      </c>
      <c r="N230" s="23">
        <f t="shared" si="34"/>
        <v>3</v>
      </c>
    </row>
    <row r="231" spans="1:14" x14ac:dyDescent="0.2">
      <c r="A231" s="37" t="s">
        <v>241</v>
      </c>
      <c r="B231" s="2">
        <f t="shared" si="28"/>
        <v>9</v>
      </c>
      <c r="C231" s="24" t="s">
        <v>41</v>
      </c>
      <c r="D231" s="23">
        <f t="shared" si="29"/>
        <v>5</v>
      </c>
      <c r="E231" s="24" t="s">
        <v>111</v>
      </c>
      <c r="F231" s="23">
        <f t="shared" si="30"/>
        <v>0</v>
      </c>
      <c r="G231" s="24" t="s">
        <v>88</v>
      </c>
      <c r="H231" s="23">
        <f t="shared" si="31"/>
        <v>0</v>
      </c>
      <c r="I231" s="24">
        <v>12</v>
      </c>
      <c r="J231" s="23">
        <f t="shared" si="32"/>
        <v>3</v>
      </c>
      <c r="K231" s="24" t="s">
        <v>34</v>
      </c>
      <c r="L231" s="23">
        <f t="shared" si="33"/>
        <v>0</v>
      </c>
      <c r="M231" s="24">
        <v>360</v>
      </c>
      <c r="N231" s="23">
        <f t="shared" si="34"/>
        <v>1</v>
      </c>
    </row>
    <row r="232" spans="1:14" x14ac:dyDescent="0.2">
      <c r="A232" s="37" t="s">
        <v>476</v>
      </c>
      <c r="B232" s="2">
        <f t="shared" si="28"/>
        <v>9</v>
      </c>
      <c r="C232" s="24" t="s">
        <v>47</v>
      </c>
      <c r="D232" s="23">
        <f t="shared" si="29"/>
        <v>2.5</v>
      </c>
      <c r="E232" s="24" t="s">
        <v>41</v>
      </c>
      <c r="F232" s="23">
        <f t="shared" si="30"/>
        <v>2.5</v>
      </c>
      <c r="G232" s="24" t="s">
        <v>62</v>
      </c>
      <c r="H232" s="23">
        <f t="shared" si="31"/>
        <v>0</v>
      </c>
      <c r="I232" s="24">
        <v>8</v>
      </c>
      <c r="J232" s="23">
        <f t="shared" si="32"/>
        <v>1</v>
      </c>
      <c r="K232" s="24" t="s">
        <v>34</v>
      </c>
      <c r="L232" s="23">
        <f t="shared" si="33"/>
        <v>0</v>
      </c>
      <c r="M232" s="24">
        <v>303</v>
      </c>
      <c r="N232" s="23">
        <f t="shared" si="34"/>
        <v>3</v>
      </c>
    </row>
    <row r="233" spans="1:14" x14ac:dyDescent="0.2">
      <c r="A233" s="37" t="s">
        <v>408</v>
      </c>
      <c r="B233" s="2">
        <f t="shared" si="28"/>
        <v>9</v>
      </c>
      <c r="C233" s="24" t="s">
        <v>109</v>
      </c>
      <c r="D233" s="23">
        <f t="shared" si="29"/>
        <v>0</v>
      </c>
      <c r="E233" s="24" t="s">
        <v>111</v>
      </c>
      <c r="F233" s="23">
        <f t="shared" si="30"/>
        <v>0</v>
      </c>
      <c r="G233" s="24" t="s">
        <v>88</v>
      </c>
      <c r="H233" s="23">
        <f t="shared" si="31"/>
        <v>0</v>
      </c>
      <c r="I233" s="24">
        <v>7</v>
      </c>
      <c r="J233" s="23">
        <f t="shared" si="32"/>
        <v>1</v>
      </c>
      <c r="K233" s="24" t="s">
        <v>36</v>
      </c>
      <c r="L233" s="23">
        <f t="shared" si="33"/>
        <v>3</v>
      </c>
      <c r="M233" s="24">
        <v>335</v>
      </c>
      <c r="N233" s="23">
        <f t="shared" si="34"/>
        <v>5</v>
      </c>
    </row>
    <row r="234" spans="1:14" x14ac:dyDescent="0.2">
      <c r="A234" s="37" t="s">
        <v>148</v>
      </c>
      <c r="B234" s="2">
        <f t="shared" si="28"/>
        <v>9</v>
      </c>
      <c r="C234" s="24" t="s">
        <v>109</v>
      </c>
      <c r="D234" s="23">
        <f t="shared" si="29"/>
        <v>0</v>
      </c>
      <c r="E234" s="24" t="s">
        <v>111</v>
      </c>
      <c r="F234" s="23">
        <f t="shared" si="30"/>
        <v>0</v>
      </c>
      <c r="G234" s="24" t="s">
        <v>41</v>
      </c>
      <c r="H234" s="23">
        <f t="shared" si="31"/>
        <v>0</v>
      </c>
      <c r="I234" s="24">
        <v>14</v>
      </c>
      <c r="J234" s="23">
        <f t="shared" si="32"/>
        <v>1</v>
      </c>
      <c r="K234" s="24" t="s">
        <v>36</v>
      </c>
      <c r="L234" s="23">
        <f t="shared" si="33"/>
        <v>3</v>
      </c>
      <c r="M234" s="24">
        <v>334</v>
      </c>
      <c r="N234" s="23">
        <f t="shared" si="34"/>
        <v>5</v>
      </c>
    </row>
    <row r="235" spans="1:14" x14ac:dyDescent="0.2">
      <c r="A235" s="37" t="s">
        <v>467</v>
      </c>
      <c r="B235" s="2">
        <f t="shared" si="28"/>
        <v>9</v>
      </c>
      <c r="C235" s="24" t="s">
        <v>47</v>
      </c>
      <c r="D235" s="23">
        <f t="shared" si="29"/>
        <v>0</v>
      </c>
      <c r="E235" s="24" t="s">
        <v>111</v>
      </c>
      <c r="F235" s="23">
        <f t="shared" si="30"/>
        <v>0</v>
      </c>
      <c r="G235" s="24" t="s">
        <v>62</v>
      </c>
      <c r="H235" s="23">
        <f t="shared" si="31"/>
        <v>0</v>
      </c>
      <c r="I235" s="24">
        <v>14</v>
      </c>
      <c r="J235" s="23">
        <f t="shared" si="32"/>
        <v>1</v>
      </c>
      <c r="K235" s="24" t="s">
        <v>36</v>
      </c>
      <c r="L235" s="23">
        <f t="shared" si="33"/>
        <v>3</v>
      </c>
      <c r="M235" s="24">
        <v>330</v>
      </c>
      <c r="N235" s="23">
        <f t="shared" si="34"/>
        <v>5</v>
      </c>
    </row>
    <row r="236" spans="1:14" x14ac:dyDescent="0.2">
      <c r="A236" s="37" t="s">
        <v>276</v>
      </c>
      <c r="B236" s="2">
        <f t="shared" si="28"/>
        <v>9</v>
      </c>
      <c r="C236" s="10" t="s">
        <v>47</v>
      </c>
      <c r="D236" s="23">
        <f t="shared" si="29"/>
        <v>0</v>
      </c>
      <c r="E236" s="10" t="s">
        <v>111</v>
      </c>
      <c r="F236" s="23">
        <f t="shared" si="30"/>
        <v>0</v>
      </c>
      <c r="G236" s="10" t="s">
        <v>96</v>
      </c>
      <c r="H236" s="23">
        <f t="shared" si="31"/>
        <v>5</v>
      </c>
      <c r="I236" s="10">
        <v>14</v>
      </c>
      <c r="J236" s="23">
        <f t="shared" si="32"/>
        <v>1</v>
      </c>
      <c r="K236" s="10" t="s">
        <v>34</v>
      </c>
      <c r="L236" s="23">
        <f t="shared" si="33"/>
        <v>0</v>
      </c>
      <c r="M236" s="10">
        <v>337</v>
      </c>
      <c r="N236" s="23">
        <f t="shared" si="34"/>
        <v>3</v>
      </c>
    </row>
    <row r="237" spans="1:14" x14ac:dyDescent="0.2">
      <c r="A237" s="37" t="s">
        <v>422</v>
      </c>
      <c r="B237" s="2">
        <f t="shared" si="28"/>
        <v>9</v>
      </c>
      <c r="C237" s="10" t="s">
        <v>111</v>
      </c>
      <c r="D237" s="23">
        <f t="shared" si="29"/>
        <v>0</v>
      </c>
      <c r="E237" s="10" t="s">
        <v>111</v>
      </c>
      <c r="F237" s="23">
        <f t="shared" si="30"/>
        <v>0</v>
      </c>
      <c r="G237" s="10" t="s">
        <v>41</v>
      </c>
      <c r="H237" s="23">
        <f t="shared" si="31"/>
        <v>0</v>
      </c>
      <c r="I237" s="10">
        <v>14</v>
      </c>
      <c r="J237" s="23">
        <f t="shared" si="32"/>
        <v>1</v>
      </c>
      <c r="K237" s="10" t="s">
        <v>36</v>
      </c>
      <c r="L237" s="23">
        <f t="shared" si="33"/>
        <v>3</v>
      </c>
      <c r="M237" s="10">
        <v>320</v>
      </c>
      <c r="N237" s="23">
        <f t="shared" si="34"/>
        <v>5</v>
      </c>
    </row>
    <row r="238" spans="1:14" x14ac:dyDescent="0.2">
      <c r="A238" s="37" t="s">
        <v>159</v>
      </c>
      <c r="B238" s="2">
        <f t="shared" si="28"/>
        <v>9</v>
      </c>
      <c r="C238" s="10" t="s">
        <v>47</v>
      </c>
      <c r="D238" s="23">
        <f t="shared" si="29"/>
        <v>0</v>
      </c>
      <c r="E238" s="10" t="s">
        <v>111</v>
      </c>
      <c r="F238" s="23">
        <f t="shared" si="30"/>
        <v>0</v>
      </c>
      <c r="G238" s="10" t="s">
        <v>41</v>
      </c>
      <c r="H238" s="23">
        <f t="shared" si="31"/>
        <v>0</v>
      </c>
      <c r="I238" s="10">
        <v>12</v>
      </c>
      <c r="J238" s="23">
        <f t="shared" si="32"/>
        <v>3</v>
      </c>
      <c r="K238" s="10" t="s">
        <v>36</v>
      </c>
      <c r="L238" s="23">
        <f t="shared" si="33"/>
        <v>3</v>
      </c>
      <c r="M238" s="10">
        <v>310</v>
      </c>
      <c r="N238" s="23">
        <f t="shared" si="34"/>
        <v>3</v>
      </c>
    </row>
    <row r="239" spans="1:14" x14ac:dyDescent="0.2">
      <c r="A239" s="37" t="s">
        <v>456</v>
      </c>
      <c r="B239" s="2">
        <f t="shared" si="28"/>
        <v>9</v>
      </c>
      <c r="C239" s="10" t="s">
        <v>109</v>
      </c>
      <c r="D239" s="23">
        <f t="shared" si="29"/>
        <v>0</v>
      </c>
      <c r="E239" s="10" t="s">
        <v>96</v>
      </c>
      <c r="F239" s="23">
        <f t="shared" si="30"/>
        <v>0</v>
      </c>
      <c r="G239" s="10" t="s">
        <v>41</v>
      </c>
      <c r="H239" s="23">
        <f t="shared" si="31"/>
        <v>0</v>
      </c>
      <c r="I239" s="10">
        <v>12</v>
      </c>
      <c r="J239" s="23">
        <f t="shared" si="32"/>
        <v>3</v>
      </c>
      <c r="K239" s="10" t="s">
        <v>36</v>
      </c>
      <c r="L239" s="23">
        <f t="shared" si="33"/>
        <v>3</v>
      </c>
      <c r="M239" s="10">
        <v>313</v>
      </c>
      <c r="N239" s="23">
        <f t="shared" si="34"/>
        <v>3</v>
      </c>
    </row>
    <row r="240" spans="1:14" x14ac:dyDescent="0.2">
      <c r="A240" s="37" t="s">
        <v>144</v>
      </c>
      <c r="B240" s="2">
        <f t="shared" si="28"/>
        <v>8</v>
      </c>
      <c r="C240" s="24" t="s">
        <v>47</v>
      </c>
      <c r="D240" s="23">
        <f t="shared" si="29"/>
        <v>0</v>
      </c>
      <c r="E240" s="24" t="s">
        <v>88</v>
      </c>
      <c r="F240" s="23">
        <f t="shared" si="30"/>
        <v>0</v>
      </c>
      <c r="G240" s="24" t="s">
        <v>109</v>
      </c>
      <c r="H240" s="23">
        <f t="shared" si="31"/>
        <v>0</v>
      </c>
      <c r="I240" s="24">
        <v>12</v>
      </c>
      <c r="J240" s="23">
        <f t="shared" si="32"/>
        <v>3</v>
      </c>
      <c r="K240" s="24" t="s">
        <v>34</v>
      </c>
      <c r="L240" s="23">
        <f t="shared" si="33"/>
        <v>0</v>
      </c>
      <c r="M240" s="24">
        <v>331</v>
      </c>
      <c r="N240" s="23">
        <f t="shared" si="34"/>
        <v>5</v>
      </c>
    </row>
    <row r="241" spans="1:14" x14ac:dyDescent="0.2">
      <c r="A241" s="37" t="s">
        <v>286</v>
      </c>
      <c r="B241" s="2">
        <f t="shared" si="28"/>
        <v>8</v>
      </c>
      <c r="C241" s="24" t="s">
        <v>47</v>
      </c>
      <c r="D241" s="23">
        <f t="shared" si="29"/>
        <v>0</v>
      </c>
      <c r="E241" s="24" t="s">
        <v>88</v>
      </c>
      <c r="F241" s="23">
        <f t="shared" si="30"/>
        <v>0</v>
      </c>
      <c r="G241" s="24" t="s">
        <v>109</v>
      </c>
      <c r="H241" s="23">
        <f t="shared" si="31"/>
        <v>0</v>
      </c>
      <c r="I241" s="24">
        <v>12</v>
      </c>
      <c r="J241" s="23">
        <f t="shared" si="32"/>
        <v>3</v>
      </c>
      <c r="K241" s="24" t="s">
        <v>34</v>
      </c>
      <c r="L241" s="23">
        <f t="shared" si="33"/>
        <v>0</v>
      </c>
      <c r="M241" s="24">
        <v>330</v>
      </c>
      <c r="N241" s="23">
        <f t="shared" si="34"/>
        <v>5</v>
      </c>
    </row>
    <row r="242" spans="1:14" x14ac:dyDescent="0.2">
      <c r="A242" s="37" t="s">
        <v>173</v>
      </c>
      <c r="B242" s="2">
        <f t="shared" si="28"/>
        <v>8</v>
      </c>
      <c r="C242" s="24" t="s">
        <v>47</v>
      </c>
      <c r="D242" s="23">
        <f t="shared" si="29"/>
        <v>0</v>
      </c>
      <c r="E242" s="24" t="s">
        <v>111</v>
      </c>
      <c r="F242" s="23">
        <f t="shared" si="30"/>
        <v>0</v>
      </c>
      <c r="G242" s="24" t="s">
        <v>41</v>
      </c>
      <c r="H242" s="23">
        <f t="shared" si="31"/>
        <v>0</v>
      </c>
      <c r="I242" s="24">
        <v>12</v>
      </c>
      <c r="J242" s="23">
        <f t="shared" si="32"/>
        <v>3</v>
      </c>
      <c r="K242" s="24" t="s">
        <v>34</v>
      </c>
      <c r="L242" s="23">
        <f t="shared" si="33"/>
        <v>0</v>
      </c>
      <c r="M242" s="24">
        <v>330</v>
      </c>
      <c r="N242" s="23">
        <f t="shared" si="34"/>
        <v>5</v>
      </c>
    </row>
    <row r="243" spans="1:14" x14ac:dyDescent="0.2">
      <c r="A243" s="37" t="s">
        <v>152</v>
      </c>
      <c r="B243" s="2">
        <f t="shared" si="28"/>
        <v>8</v>
      </c>
      <c r="C243" s="24" t="s">
        <v>47</v>
      </c>
      <c r="D243" s="23">
        <f t="shared" si="29"/>
        <v>0</v>
      </c>
      <c r="E243" s="24" t="s">
        <v>109</v>
      </c>
      <c r="F243" s="23">
        <f t="shared" si="30"/>
        <v>0</v>
      </c>
      <c r="G243" s="24" t="s">
        <v>62</v>
      </c>
      <c r="H243" s="23">
        <f t="shared" si="31"/>
        <v>0</v>
      </c>
      <c r="I243" s="24">
        <v>12</v>
      </c>
      <c r="J243" s="23">
        <f t="shared" si="32"/>
        <v>3</v>
      </c>
      <c r="K243" s="24" t="s">
        <v>34</v>
      </c>
      <c r="L243" s="23">
        <f t="shared" si="33"/>
        <v>0</v>
      </c>
      <c r="M243" s="24">
        <v>322</v>
      </c>
      <c r="N243" s="23">
        <f t="shared" si="34"/>
        <v>5</v>
      </c>
    </row>
    <row r="244" spans="1:14" x14ac:dyDescent="0.2">
      <c r="A244" s="37" t="s">
        <v>136</v>
      </c>
      <c r="B244" s="2">
        <f t="shared" si="28"/>
        <v>8</v>
      </c>
      <c r="C244" s="24" t="s">
        <v>47</v>
      </c>
      <c r="D244" s="23">
        <f t="shared" si="29"/>
        <v>0</v>
      </c>
      <c r="E244" s="24" t="s">
        <v>111</v>
      </c>
      <c r="F244" s="23">
        <f t="shared" si="30"/>
        <v>0</v>
      </c>
      <c r="G244" s="24" t="s">
        <v>41</v>
      </c>
      <c r="H244" s="23">
        <f t="shared" si="31"/>
        <v>0</v>
      </c>
      <c r="I244" s="24">
        <v>12</v>
      </c>
      <c r="J244" s="23">
        <f t="shared" si="32"/>
        <v>3</v>
      </c>
      <c r="K244" s="24" t="s">
        <v>34</v>
      </c>
      <c r="L244" s="23">
        <f t="shared" si="33"/>
        <v>0</v>
      </c>
      <c r="M244" s="24">
        <v>320</v>
      </c>
      <c r="N244" s="23">
        <f t="shared" si="34"/>
        <v>5</v>
      </c>
    </row>
    <row r="245" spans="1:14" x14ac:dyDescent="0.2">
      <c r="A245" s="37" t="s">
        <v>287</v>
      </c>
      <c r="B245" s="2">
        <f t="shared" si="28"/>
        <v>8</v>
      </c>
      <c r="C245" s="24" t="s">
        <v>47</v>
      </c>
      <c r="D245" s="23">
        <f t="shared" si="29"/>
        <v>0</v>
      </c>
      <c r="E245" s="24" t="s">
        <v>111</v>
      </c>
      <c r="F245" s="23">
        <f t="shared" si="30"/>
        <v>0</v>
      </c>
      <c r="G245" s="24" t="s">
        <v>41</v>
      </c>
      <c r="H245" s="23">
        <f t="shared" si="31"/>
        <v>0</v>
      </c>
      <c r="I245" s="24">
        <v>13</v>
      </c>
      <c r="J245" s="23">
        <f t="shared" si="32"/>
        <v>3</v>
      </c>
      <c r="K245" s="24" t="s">
        <v>34</v>
      </c>
      <c r="L245" s="23">
        <f t="shared" si="33"/>
        <v>0</v>
      </c>
      <c r="M245" s="24">
        <v>318</v>
      </c>
      <c r="N245" s="23">
        <f t="shared" si="34"/>
        <v>5</v>
      </c>
    </row>
    <row r="246" spans="1:14" x14ac:dyDescent="0.2">
      <c r="A246" s="37" t="s">
        <v>580</v>
      </c>
      <c r="B246" s="2">
        <f t="shared" si="28"/>
        <v>8</v>
      </c>
      <c r="C246" s="24" t="s">
        <v>47</v>
      </c>
      <c r="D246" s="23">
        <f t="shared" si="29"/>
        <v>0</v>
      </c>
      <c r="E246" s="24" t="s">
        <v>111</v>
      </c>
      <c r="F246" s="23">
        <f t="shared" si="30"/>
        <v>0</v>
      </c>
      <c r="G246" s="24" t="s">
        <v>62</v>
      </c>
      <c r="H246" s="23">
        <f t="shared" si="31"/>
        <v>0</v>
      </c>
      <c r="I246" s="24">
        <v>12</v>
      </c>
      <c r="J246" s="23">
        <f t="shared" si="32"/>
        <v>3</v>
      </c>
      <c r="K246" s="24" t="s">
        <v>34</v>
      </c>
      <c r="L246" s="23">
        <f t="shared" si="33"/>
        <v>0</v>
      </c>
      <c r="M246" s="24">
        <v>315</v>
      </c>
      <c r="N246" s="23">
        <f t="shared" si="34"/>
        <v>5</v>
      </c>
    </row>
    <row r="247" spans="1:14" x14ac:dyDescent="0.2">
      <c r="A247" s="37" t="s">
        <v>160</v>
      </c>
      <c r="B247" s="2">
        <f t="shared" si="28"/>
        <v>8</v>
      </c>
      <c r="C247" s="24" t="s">
        <v>62</v>
      </c>
      <c r="D247" s="23">
        <f t="shared" si="29"/>
        <v>0</v>
      </c>
      <c r="E247" s="24" t="s">
        <v>111</v>
      </c>
      <c r="F247" s="23">
        <f t="shared" si="30"/>
        <v>0</v>
      </c>
      <c r="G247" s="24" t="s">
        <v>41</v>
      </c>
      <c r="H247" s="23">
        <f t="shared" si="31"/>
        <v>0</v>
      </c>
      <c r="I247" s="24">
        <v>10</v>
      </c>
      <c r="J247" s="23">
        <f t="shared" si="32"/>
        <v>3</v>
      </c>
      <c r="K247" s="24" t="s">
        <v>34</v>
      </c>
      <c r="L247" s="23">
        <f t="shared" si="33"/>
        <v>0</v>
      </c>
      <c r="M247" s="24">
        <v>321</v>
      </c>
      <c r="N247" s="23">
        <f t="shared" si="34"/>
        <v>5</v>
      </c>
    </row>
    <row r="248" spans="1:14" x14ac:dyDescent="0.2">
      <c r="A248" s="37" t="s">
        <v>376</v>
      </c>
      <c r="B248" s="2">
        <f t="shared" si="28"/>
        <v>8</v>
      </c>
      <c r="C248" s="24" t="s">
        <v>62</v>
      </c>
      <c r="D248" s="23">
        <f t="shared" si="29"/>
        <v>0</v>
      </c>
      <c r="E248" s="24" t="s">
        <v>111</v>
      </c>
      <c r="F248" s="23">
        <f t="shared" si="30"/>
        <v>0</v>
      </c>
      <c r="G248" s="24" t="s">
        <v>109</v>
      </c>
      <c r="H248" s="23">
        <f t="shared" si="31"/>
        <v>0</v>
      </c>
      <c r="I248" s="24">
        <v>13</v>
      </c>
      <c r="J248" s="23">
        <f t="shared" si="32"/>
        <v>3</v>
      </c>
      <c r="K248" s="24" t="s">
        <v>34</v>
      </c>
      <c r="L248" s="23">
        <f t="shared" si="33"/>
        <v>0</v>
      </c>
      <c r="M248" s="24">
        <v>331</v>
      </c>
      <c r="N248" s="23">
        <f t="shared" si="34"/>
        <v>5</v>
      </c>
    </row>
    <row r="249" spans="1:14" x14ac:dyDescent="0.2">
      <c r="A249" s="37" t="s">
        <v>532</v>
      </c>
      <c r="B249" s="2">
        <f t="shared" si="28"/>
        <v>8</v>
      </c>
      <c r="C249" s="24" t="s">
        <v>47</v>
      </c>
      <c r="D249" s="23">
        <f t="shared" si="29"/>
        <v>0</v>
      </c>
      <c r="E249" s="24" t="s">
        <v>96</v>
      </c>
      <c r="F249" s="23">
        <f t="shared" si="30"/>
        <v>0</v>
      </c>
      <c r="G249" s="24" t="s">
        <v>88</v>
      </c>
      <c r="H249" s="23">
        <f t="shared" si="31"/>
        <v>0</v>
      </c>
      <c r="I249" s="24">
        <v>10</v>
      </c>
      <c r="J249" s="23">
        <f t="shared" si="32"/>
        <v>3</v>
      </c>
      <c r="K249" s="24" t="s">
        <v>34</v>
      </c>
      <c r="L249" s="23">
        <f t="shared" si="33"/>
        <v>0</v>
      </c>
      <c r="M249" s="24">
        <v>317</v>
      </c>
      <c r="N249" s="23">
        <f t="shared" si="34"/>
        <v>5</v>
      </c>
    </row>
    <row r="250" spans="1:14" x14ac:dyDescent="0.2">
      <c r="A250" s="37" t="s">
        <v>461</v>
      </c>
      <c r="B250" s="2">
        <f t="shared" si="28"/>
        <v>8</v>
      </c>
      <c r="C250" s="24" t="s">
        <v>88</v>
      </c>
      <c r="D250" s="23">
        <f t="shared" si="29"/>
        <v>0</v>
      </c>
      <c r="E250" s="24" t="s">
        <v>111</v>
      </c>
      <c r="F250" s="23">
        <f t="shared" si="30"/>
        <v>0</v>
      </c>
      <c r="G250" s="24" t="s">
        <v>41</v>
      </c>
      <c r="H250" s="23">
        <f t="shared" si="31"/>
        <v>0</v>
      </c>
      <c r="I250" s="24">
        <v>12</v>
      </c>
      <c r="J250" s="23">
        <f t="shared" si="32"/>
        <v>3</v>
      </c>
      <c r="K250" s="24" t="s">
        <v>34</v>
      </c>
      <c r="L250" s="23">
        <f t="shared" si="33"/>
        <v>0</v>
      </c>
      <c r="M250" s="24">
        <v>317</v>
      </c>
      <c r="N250" s="23">
        <f t="shared" si="34"/>
        <v>5</v>
      </c>
    </row>
    <row r="251" spans="1:14" x14ac:dyDescent="0.2">
      <c r="A251" s="37" t="s">
        <v>196</v>
      </c>
      <c r="B251" s="2">
        <f t="shared" si="28"/>
        <v>8</v>
      </c>
      <c r="C251" s="24" t="s">
        <v>47</v>
      </c>
      <c r="D251" s="23">
        <f t="shared" si="29"/>
        <v>0</v>
      </c>
      <c r="E251" s="24" t="s">
        <v>109</v>
      </c>
      <c r="F251" s="23">
        <f t="shared" si="30"/>
        <v>0</v>
      </c>
      <c r="G251" s="24" t="s">
        <v>41</v>
      </c>
      <c r="H251" s="23">
        <f t="shared" si="31"/>
        <v>0</v>
      </c>
      <c r="I251" s="24">
        <v>11</v>
      </c>
      <c r="J251" s="23">
        <f t="shared" si="32"/>
        <v>5</v>
      </c>
      <c r="K251" s="24" t="s">
        <v>34</v>
      </c>
      <c r="L251" s="23">
        <f t="shared" si="33"/>
        <v>0</v>
      </c>
      <c r="M251" s="24">
        <v>307</v>
      </c>
      <c r="N251" s="23">
        <f t="shared" si="34"/>
        <v>3</v>
      </c>
    </row>
    <row r="252" spans="1:14" x14ac:dyDescent="0.2">
      <c r="A252" s="37" t="s">
        <v>606</v>
      </c>
      <c r="B252" s="2">
        <f t="shared" si="28"/>
        <v>8</v>
      </c>
      <c r="C252" s="24" t="s">
        <v>62</v>
      </c>
      <c r="D252" s="23">
        <f t="shared" si="29"/>
        <v>0</v>
      </c>
      <c r="E252" s="24" t="s">
        <v>111</v>
      </c>
      <c r="F252" s="23">
        <f t="shared" si="30"/>
        <v>0</v>
      </c>
      <c r="G252" s="24" t="s">
        <v>109</v>
      </c>
      <c r="H252" s="23">
        <f t="shared" si="31"/>
        <v>0</v>
      </c>
      <c r="I252" s="24">
        <v>12</v>
      </c>
      <c r="J252" s="23">
        <f t="shared" si="32"/>
        <v>3</v>
      </c>
      <c r="K252" s="24" t="s">
        <v>34</v>
      </c>
      <c r="L252" s="23">
        <f t="shared" si="33"/>
        <v>0</v>
      </c>
      <c r="M252" s="24">
        <v>330</v>
      </c>
      <c r="N252" s="23">
        <f t="shared" si="34"/>
        <v>5</v>
      </c>
    </row>
    <row r="253" spans="1:14" x14ac:dyDescent="0.2">
      <c r="A253" s="37" t="s">
        <v>330</v>
      </c>
      <c r="B253" s="2">
        <f t="shared" si="28"/>
        <v>8</v>
      </c>
      <c r="C253" s="24" t="s">
        <v>47</v>
      </c>
      <c r="D253" s="23">
        <f t="shared" si="29"/>
        <v>0</v>
      </c>
      <c r="E253" s="24" t="s">
        <v>88</v>
      </c>
      <c r="F253" s="23">
        <f t="shared" si="30"/>
        <v>0</v>
      </c>
      <c r="G253" s="24" t="s">
        <v>41</v>
      </c>
      <c r="H253" s="23">
        <f t="shared" si="31"/>
        <v>0</v>
      </c>
      <c r="I253" s="24">
        <v>10</v>
      </c>
      <c r="J253" s="23">
        <f t="shared" si="32"/>
        <v>3</v>
      </c>
      <c r="K253" s="24" t="s">
        <v>34</v>
      </c>
      <c r="L253" s="23">
        <f t="shared" si="33"/>
        <v>0</v>
      </c>
      <c r="M253" s="24">
        <v>320</v>
      </c>
      <c r="N253" s="23">
        <f t="shared" si="34"/>
        <v>5</v>
      </c>
    </row>
    <row r="254" spans="1:14" x14ac:dyDescent="0.2">
      <c r="A254" s="37" t="s">
        <v>442</v>
      </c>
      <c r="B254" s="2">
        <f t="shared" si="28"/>
        <v>8</v>
      </c>
      <c r="C254" s="24" t="s">
        <v>47</v>
      </c>
      <c r="D254" s="23">
        <f t="shared" si="29"/>
        <v>0</v>
      </c>
      <c r="E254" s="24" t="s">
        <v>88</v>
      </c>
      <c r="F254" s="23">
        <f t="shared" si="30"/>
        <v>0</v>
      </c>
      <c r="G254" s="24" t="s">
        <v>41</v>
      </c>
      <c r="H254" s="23">
        <f t="shared" si="31"/>
        <v>0</v>
      </c>
      <c r="I254" s="24">
        <v>12</v>
      </c>
      <c r="J254" s="23">
        <f t="shared" si="32"/>
        <v>3</v>
      </c>
      <c r="K254" s="24" t="s">
        <v>34</v>
      </c>
      <c r="L254" s="23">
        <f t="shared" si="33"/>
        <v>0</v>
      </c>
      <c r="M254" s="24">
        <v>315</v>
      </c>
      <c r="N254" s="23">
        <f t="shared" si="34"/>
        <v>5</v>
      </c>
    </row>
    <row r="255" spans="1:14" x14ac:dyDescent="0.2">
      <c r="A255" s="37" t="s">
        <v>142</v>
      </c>
      <c r="B255" s="2">
        <f t="shared" si="28"/>
        <v>8</v>
      </c>
      <c r="C255" s="24" t="s">
        <v>41</v>
      </c>
      <c r="D255" s="23">
        <f t="shared" si="29"/>
        <v>5</v>
      </c>
      <c r="E255" s="24" t="s">
        <v>88</v>
      </c>
      <c r="F255" s="23">
        <f t="shared" si="30"/>
        <v>0</v>
      </c>
      <c r="G255" s="24" t="s">
        <v>47</v>
      </c>
      <c r="H255" s="23">
        <f t="shared" si="31"/>
        <v>0</v>
      </c>
      <c r="I255" s="24">
        <v>21</v>
      </c>
      <c r="J255" s="23">
        <f t="shared" si="32"/>
        <v>0</v>
      </c>
      <c r="K255" s="24" t="s">
        <v>36</v>
      </c>
      <c r="L255" s="23">
        <f t="shared" si="33"/>
        <v>3</v>
      </c>
      <c r="M255" s="24">
        <v>382</v>
      </c>
      <c r="N255" s="23">
        <f t="shared" si="34"/>
        <v>0</v>
      </c>
    </row>
    <row r="256" spans="1:14" x14ac:dyDescent="0.2">
      <c r="A256" s="37" t="s">
        <v>309</v>
      </c>
      <c r="B256" s="2">
        <f t="shared" si="28"/>
        <v>8</v>
      </c>
      <c r="C256" s="24" t="s">
        <v>47</v>
      </c>
      <c r="D256" s="23">
        <f t="shared" si="29"/>
        <v>0</v>
      </c>
      <c r="E256" s="24" t="s">
        <v>96</v>
      </c>
      <c r="F256" s="23">
        <f t="shared" si="30"/>
        <v>0</v>
      </c>
      <c r="G256" s="24" t="s">
        <v>111</v>
      </c>
      <c r="H256" s="23">
        <f t="shared" si="31"/>
        <v>0</v>
      </c>
      <c r="I256" s="24">
        <v>13</v>
      </c>
      <c r="J256" s="23">
        <f t="shared" si="32"/>
        <v>3</v>
      </c>
      <c r="K256" s="24" t="s">
        <v>34</v>
      </c>
      <c r="L256" s="23">
        <f t="shared" si="33"/>
        <v>0</v>
      </c>
      <c r="M256" s="24">
        <v>315</v>
      </c>
      <c r="N256" s="23">
        <f t="shared" si="34"/>
        <v>5</v>
      </c>
    </row>
    <row r="257" spans="1:14" x14ac:dyDescent="0.2">
      <c r="A257" s="37" t="s">
        <v>279</v>
      </c>
      <c r="B257" s="2">
        <f t="shared" si="28"/>
        <v>8</v>
      </c>
      <c r="C257" s="24" t="s">
        <v>47</v>
      </c>
      <c r="D257" s="23">
        <f t="shared" si="29"/>
        <v>0</v>
      </c>
      <c r="E257" s="24" t="s">
        <v>96</v>
      </c>
      <c r="F257" s="23">
        <f t="shared" si="30"/>
        <v>0</v>
      </c>
      <c r="G257" s="24" t="s">
        <v>41</v>
      </c>
      <c r="H257" s="23">
        <f t="shared" si="31"/>
        <v>0</v>
      </c>
      <c r="I257" s="24">
        <v>12</v>
      </c>
      <c r="J257" s="23">
        <f t="shared" si="32"/>
        <v>3</v>
      </c>
      <c r="K257" s="24" t="s">
        <v>34</v>
      </c>
      <c r="L257" s="23">
        <f t="shared" si="33"/>
        <v>0</v>
      </c>
      <c r="M257" s="24">
        <v>320</v>
      </c>
      <c r="N257" s="23">
        <f t="shared" si="34"/>
        <v>5</v>
      </c>
    </row>
    <row r="258" spans="1:14" x14ac:dyDescent="0.2">
      <c r="A258" s="37" t="s">
        <v>650</v>
      </c>
      <c r="B258" s="2">
        <f t="shared" si="28"/>
        <v>8</v>
      </c>
      <c r="C258" s="24" t="s">
        <v>47</v>
      </c>
      <c r="D258" s="23">
        <f t="shared" si="29"/>
        <v>0</v>
      </c>
      <c r="E258" s="24" t="s">
        <v>111</v>
      </c>
      <c r="F258" s="23">
        <f t="shared" si="30"/>
        <v>0</v>
      </c>
      <c r="G258" s="24" t="s">
        <v>41</v>
      </c>
      <c r="H258" s="23">
        <f t="shared" si="31"/>
        <v>0</v>
      </c>
      <c r="I258" s="24">
        <v>12</v>
      </c>
      <c r="J258" s="23">
        <f t="shared" si="32"/>
        <v>3</v>
      </c>
      <c r="K258" s="24" t="s">
        <v>34</v>
      </c>
      <c r="L258" s="23">
        <f t="shared" si="33"/>
        <v>0</v>
      </c>
      <c r="M258" s="24">
        <v>315</v>
      </c>
      <c r="N258" s="23">
        <f t="shared" si="34"/>
        <v>5</v>
      </c>
    </row>
    <row r="259" spans="1:14" x14ac:dyDescent="0.2">
      <c r="A259" s="37" t="s">
        <v>335</v>
      </c>
      <c r="B259" s="2">
        <f t="shared" si="28"/>
        <v>8</v>
      </c>
      <c r="C259" s="24" t="s">
        <v>47</v>
      </c>
      <c r="D259" s="23">
        <f t="shared" si="29"/>
        <v>0</v>
      </c>
      <c r="E259" s="24" t="s">
        <v>109</v>
      </c>
      <c r="F259" s="23">
        <f t="shared" si="30"/>
        <v>0</v>
      </c>
      <c r="G259" s="24" t="s">
        <v>41</v>
      </c>
      <c r="H259" s="23">
        <f t="shared" si="31"/>
        <v>0</v>
      </c>
      <c r="I259" s="24">
        <v>10</v>
      </c>
      <c r="J259" s="23">
        <f t="shared" si="32"/>
        <v>3</v>
      </c>
      <c r="K259" s="24" t="s">
        <v>34</v>
      </c>
      <c r="L259" s="23">
        <f t="shared" si="33"/>
        <v>0</v>
      </c>
      <c r="M259" s="24">
        <v>323</v>
      </c>
      <c r="N259" s="23">
        <f t="shared" si="34"/>
        <v>5</v>
      </c>
    </row>
    <row r="260" spans="1:14" x14ac:dyDescent="0.2">
      <c r="A260" s="37" t="s">
        <v>534</v>
      </c>
      <c r="B260" s="2">
        <f t="shared" si="28"/>
        <v>8</v>
      </c>
      <c r="C260" s="24" t="s">
        <v>109</v>
      </c>
      <c r="D260" s="23">
        <f t="shared" si="29"/>
        <v>0</v>
      </c>
      <c r="E260" s="24" t="s">
        <v>111</v>
      </c>
      <c r="F260" s="23">
        <f t="shared" si="30"/>
        <v>0</v>
      </c>
      <c r="G260" s="24" t="s">
        <v>88</v>
      </c>
      <c r="H260" s="23">
        <f t="shared" si="31"/>
        <v>0</v>
      </c>
      <c r="I260" s="24">
        <v>12</v>
      </c>
      <c r="J260" s="23">
        <f t="shared" si="32"/>
        <v>3</v>
      </c>
      <c r="K260" s="24" t="s">
        <v>37</v>
      </c>
      <c r="L260" s="23">
        <f t="shared" si="33"/>
        <v>0</v>
      </c>
      <c r="M260" s="24">
        <v>321</v>
      </c>
      <c r="N260" s="23">
        <f t="shared" si="34"/>
        <v>5</v>
      </c>
    </row>
    <row r="261" spans="1:14" x14ac:dyDescent="0.2">
      <c r="A261" s="37" t="s">
        <v>267</v>
      </c>
      <c r="B261" s="2">
        <f t="shared" si="28"/>
        <v>8</v>
      </c>
      <c r="C261" s="24" t="s">
        <v>62</v>
      </c>
      <c r="D261" s="23">
        <f t="shared" si="29"/>
        <v>0</v>
      </c>
      <c r="E261" s="24" t="s">
        <v>88</v>
      </c>
      <c r="F261" s="23">
        <f t="shared" si="30"/>
        <v>0</v>
      </c>
      <c r="G261" s="24" t="s">
        <v>47</v>
      </c>
      <c r="H261" s="23">
        <f t="shared" si="31"/>
        <v>0</v>
      </c>
      <c r="I261" s="24">
        <v>10</v>
      </c>
      <c r="J261" s="23">
        <f t="shared" si="32"/>
        <v>3</v>
      </c>
      <c r="K261" s="24" t="s">
        <v>34</v>
      </c>
      <c r="L261" s="23">
        <f t="shared" si="33"/>
        <v>0</v>
      </c>
      <c r="M261" s="24">
        <v>317</v>
      </c>
      <c r="N261" s="23">
        <f t="shared" si="34"/>
        <v>5</v>
      </c>
    </row>
    <row r="262" spans="1:14" x14ac:dyDescent="0.2">
      <c r="A262" s="37" t="s">
        <v>345</v>
      </c>
      <c r="B262" s="2">
        <f t="shared" ref="B262:B325" si="35">D262+F262+H262+J262+L262+N262</f>
        <v>8</v>
      </c>
      <c r="C262" s="24" t="s">
        <v>47</v>
      </c>
      <c r="D262" s="23">
        <f t="shared" ref="D262:D325" si="36">IF(C262=C$3, 5,) + IF(AND(C262=E$3, E262=C$3), 2.5, 0)</f>
        <v>0</v>
      </c>
      <c r="E262" s="24" t="s">
        <v>96</v>
      </c>
      <c r="F262" s="23">
        <f t="shared" ref="F262:F325" si="37">IF(E262=E$3,5, 0) + IF(AND(E262=C$3, C262=E$3), 2.5, 0)</f>
        <v>0</v>
      </c>
      <c r="G262" s="24" t="s">
        <v>62</v>
      </c>
      <c r="H262" s="23">
        <f t="shared" ref="H262:H325" si="38">IF(G262=G$3, 5, 0)</f>
        <v>0</v>
      </c>
      <c r="I262" s="24">
        <v>12</v>
      </c>
      <c r="J262" s="23">
        <f t="shared" ref="J262:J325" si="39">IF(I262=I$3, 5, 0) + IF(AND(I262&gt;=(I$3-2), I262&lt;=(I$3+2), I262&lt;&gt;I$3), 3, 0) + IF(AND(I262&gt;=(I$3-5), I262&lt;(I$3-2)), 1, 0) + IF(AND(I262&gt;(I$3+2), I262&lt;=(I$3+5)), 1, 0)</f>
        <v>3</v>
      </c>
      <c r="K262" s="24" t="s">
        <v>34</v>
      </c>
      <c r="L262" s="23">
        <f t="shared" ref="L262:L325" si="40">IF(K262=K$3, 3, 0)</f>
        <v>0</v>
      </c>
      <c r="M262" s="24">
        <v>320</v>
      </c>
      <c r="N262" s="23">
        <f t="shared" ref="N262:N325" si="41">IF(M262=M$3, 10, 0) + IF(AND(M262&gt;=(M$3-10), M262&lt;=(M$3+10), M262&lt;&gt;M$3), 5, 0) + IF(AND(M262&gt;=(M$3-25), M262&lt;(M$3-10)), 3, 0) + IF(AND(M262&gt;(M$3+10), M262&lt;=(M$3+25)), 3, 0) +  IF(AND(M262&gt;=(M$3-50), M262&lt;(M$3-25)), 1, 0) +  IF(AND(M262&gt;(M$3+25), M262&lt;=(M$3+50)), 1, 0)</f>
        <v>5</v>
      </c>
    </row>
    <row r="263" spans="1:14" x14ac:dyDescent="0.2">
      <c r="A263" s="37" t="s">
        <v>380</v>
      </c>
      <c r="B263" s="2">
        <f t="shared" si="35"/>
        <v>8</v>
      </c>
      <c r="C263" s="24" t="s">
        <v>47</v>
      </c>
      <c r="D263" s="23">
        <f t="shared" si="36"/>
        <v>0</v>
      </c>
      <c r="E263" s="24" t="s">
        <v>111</v>
      </c>
      <c r="F263" s="23">
        <f t="shared" si="37"/>
        <v>0</v>
      </c>
      <c r="G263" s="24" t="s">
        <v>41</v>
      </c>
      <c r="H263" s="23">
        <f t="shared" si="38"/>
        <v>0</v>
      </c>
      <c r="I263" s="24">
        <v>13</v>
      </c>
      <c r="J263" s="23">
        <f t="shared" si="39"/>
        <v>3</v>
      </c>
      <c r="K263" s="24" t="s">
        <v>34</v>
      </c>
      <c r="L263" s="23">
        <f t="shared" si="40"/>
        <v>0</v>
      </c>
      <c r="M263" s="24">
        <v>317</v>
      </c>
      <c r="N263" s="23">
        <f t="shared" si="41"/>
        <v>5</v>
      </c>
    </row>
    <row r="264" spans="1:14" x14ac:dyDescent="0.2">
      <c r="A264" s="37" t="s">
        <v>412</v>
      </c>
      <c r="B264" s="2">
        <f t="shared" si="35"/>
        <v>8</v>
      </c>
      <c r="C264" s="24" t="s">
        <v>47</v>
      </c>
      <c r="D264" s="23">
        <f t="shared" si="36"/>
        <v>0</v>
      </c>
      <c r="E264" s="24" t="s">
        <v>96</v>
      </c>
      <c r="F264" s="23">
        <f t="shared" si="37"/>
        <v>0</v>
      </c>
      <c r="G264" s="24" t="s">
        <v>62</v>
      </c>
      <c r="H264" s="23">
        <f t="shared" si="38"/>
        <v>0</v>
      </c>
      <c r="I264" s="24">
        <v>12</v>
      </c>
      <c r="J264" s="23">
        <f t="shared" si="39"/>
        <v>3</v>
      </c>
      <c r="K264" s="24" t="s">
        <v>34</v>
      </c>
      <c r="L264" s="23">
        <f t="shared" si="40"/>
        <v>0</v>
      </c>
      <c r="M264" s="24">
        <v>328</v>
      </c>
      <c r="N264" s="23">
        <f t="shared" si="41"/>
        <v>5</v>
      </c>
    </row>
    <row r="265" spans="1:14" x14ac:dyDescent="0.2">
      <c r="A265" s="37" t="s">
        <v>529</v>
      </c>
      <c r="B265" s="2">
        <f t="shared" si="35"/>
        <v>8</v>
      </c>
      <c r="C265" s="24" t="s">
        <v>47</v>
      </c>
      <c r="D265" s="23">
        <f t="shared" si="36"/>
        <v>0</v>
      </c>
      <c r="E265" s="24" t="s">
        <v>109</v>
      </c>
      <c r="F265" s="23">
        <f t="shared" si="37"/>
        <v>0</v>
      </c>
      <c r="G265" s="24" t="s">
        <v>41</v>
      </c>
      <c r="H265" s="23">
        <f t="shared" si="38"/>
        <v>0</v>
      </c>
      <c r="I265" s="24">
        <v>10</v>
      </c>
      <c r="J265" s="23">
        <f t="shared" si="39"/>
        <v>3</v>
      </c>
      <c r="K265" s="24" t="s">
        <v>34</v>
      </c>
      <c r="L265" s="23">
        <f t="shared" si="40"/>
        <v>0</v>
      </c>
      <c r="M265" s="24">
        <v>334</v>
      </c>
      <c r="N265" s="23">
        <f t="shared" si="41"/>
        <v>5</v>
      </c>
    </row>
    <row r="266" spans="1:14" x14ac:dyDescent="0.2">
      <c r="A266" s="37" t="s">
        <v>489</v>
      </c>
      <c r="B266" s="2">
        <f t="shared" si="35"/>
        <v>8</v>
      </c>
      <c r="C266" s="24" t="s">
        <v>47</v>
      </c>
      <c r="D266" s="23">
        <f t="shared" si="36"/>
        <v>0</v>
      </c>
      <c r="E266" s="24" t="s">
        <v>109</v>
      </c>
      <c r="F266" s="23">
        <f t="shared" si="37"/>
        <v>0</v>
      </c>
      <c r="G266" s="24" t="s">
        <v>41</v>
      </c>
      <c r="H266" s="23">
        <f t="shared" si="38"/>
        <v>0</v>
      </c>
      <c r="I266" s="24">
        <v>10</v>
      </c>
      <c r="J266" s="23">
        <f t="shared" si="39"/>
        <v>3</v>
      </c>
      <c r="K266" s="24" t="s">
        <v>34</v>
      </c>
      <c r="L266" s="23">
        <f t="shared" si="40"/>
        <v>0</v>
      </c>
      <c r="M266" s="24">
        <v>322</v>
      </c>
      <c r="N266" s="23">
        <f t="shared" si="41"/>
        <v>5</v>
      </c>
    </row>
    <row r="267" spans="1:14" x14ac:dyDescent="0.2">
      <c r="A267" s="37" t="s">
        <v>400</v>
      </c>
      <c r="B267" s="2">
        <f t="shared" si="35"/>
        <v>8</v>
      </c>
      <c r="C267" s="24" t="s">
        <v>47</v>
      </c>
      <c r="D267" s="23">
        <f t="shared" si="36"/>
        <v>0</v>
      </c>
      <c r="E267" s="24" t="s">
        <v>62</v>
      </c>
      <c r="F267" s="23">
        <f t="shared" si="37"/>
        <v>0</v>
      </c>
      <c r="G267" s="24" t="s">
        <v>111</v>
      </c>
      <c r="H267" s="23">
        <f t="shared" si="38"/>
        <v>0</v>
      </c>
      <c r="I267" s="24">
        <v>11</v>
      </c>
      <c r="J267" s="23">
        <f t="shared" si="39"/>
        <v>5</v>
      </c>
      <c r="K267" s="24" t="s">
        <v>34</v>
      </c>
      <c r="L267" s="23">
        <f t="shared" si="40"/>
        <v>0</v>
      </c>
      <c r="M267" s="24">
        <v>310</v>
      </c>
      <c r="N267" s="23">
        <f t="shared" si="41"/>
        <v>3</v>
      </c>
    </row>
    <row r="268" spans="1:14" x14ac:dyDescent="0.2">
      <c r="A268" s="37" t="s">
        <v>388</v>
      </c>
      <c r="B268" s="2">
        <f t="shared" si="35"/>
        <v>8</v>
      </c>
      <c r="C268" s="24" t="s">
        <v>109</v>
      </c>
      <c r="D268" s="23">
        <f t="shared" si="36"/>
        <v>0</v>
      </c>
      <c r="E268" s="24" t="s">
        <v>111</v>
      </c>
      <c r="F268" s="23">
        <f t="shared" si="37"/>
        <v>0</v>
      </c>
      <c r="G268" s="24" t="s">
        <v>41</v>
      </c>
      <c r="H268" s="23">
        <f t="shared" si="38"/>
        <v>0</v>
      </c>
      <c r="I268" s="24">
        <v>11</v>
      </c>
      <c r="J268" s="23">
        <f t="shared" si="39"/>
        <v>5</v>
      </c>
      <c r="K268" s="24" t="s">
        <v>37</v>
      </c>
      <c r="L268" s="23">
        <f t="shared" si="40"/>
        <v>0</v>
      </c>
      <c r="M268" s="24">
        <v>345</v>
      </c>
      <c r="N268" s="23">
        <f t="shared" si="41"/>
        <v>3</v>
      </c>
    </row>
    <row r="269" spans="1:14" x14ac:dyDescent="0.2">
      <c r="A269" s="37" t="s">
        <v>614</v>
      </c>
      <c r="B269" s="2">
        <f t="shared" si="35"/>
        <v>8</v>
      </c>
      <c r="C269" s="24" t="s">
        <v>47</v>
      </c>
      <c r="D269" s="23">
        <f t="shared" si="36"/>
        <v>0</v>
      </c>
      <c r="E269" s="24" t="s">
        <v>111</v>
      </c>
      <c r="F269" s="23">
        <f t="shared" si="37"/>
        <v>0</v>
      </c>
      <c r="G269" s="24" t="s">
        <v>109</v>
      </c>
      <c r="H269" s="23">
        <f t="shared" si="38"/>
        <v>0</v>
      </c>
      <c r="I269" s="24">
        <v>12</v>
      </c>
      <c r="J269" s="23">
        <f t="shared" si="39"/>
        <v>3</v>
      </c>
      <c r="K269" s="24" t="s">
        <v>34</v>
      </c>
      <c r="L269" s="23">
        <f t="shared" si="40"/>
        <v>0</v>
      </c>
      <c r="M269" s="24">
        <v>330</v>
      </c>
      <c r="N269" s="23">
        <f t="shared" si="41"/>
        <v>5</v>
      </c>
    </row>
    <row r="270" spans="1:14" x14ac:dyDescent="0.2">
      <c r="A270" s="37" t="s">
        <v>430</v>
      </c>
      <c r="B270" s="2">
        <f t="shared" si="35"/>
        <v>8</v>
      </c>
      <c r="C270" s="24" t="s">
        <v>47</v>
      </c>
      <c r="D270" s="23">
        <f t="shared" si="36"/>
        <v>0</v>
      </c>
      <c r="E270" s="24" t="s">
        <v>109</v>
      </c>
      <c r="F270" s="23">
        <f t="shared" si="37"/>
        <v>0</v>
      </c>
      <c r="G270" s="24" t="s">
        <v>41</v>
      </c>
      <c r="H270" s="23">
        <f t="shared" si="38"/>
        <v>0</v>
      </c>
      <c r="I270" s="24">
        <v>12</v>
      </c>
      <c r="J270" s="23">
        <f t="shared" si="39"/>
        <v>3</v>
      </c>
      <c r="K270" s="24" t="s">
        <v>34</v>
      </c>
      <c r="L270" s="23">
        <f t="shared" si="40"/>
        <v>0</v>
      </c>
      <c r="M270" s="24">
        <v>320</v>
      </c>
      <c r="N270" s="23">
        <f t="shared" si="41"/>
        <v>5</v>
      </c>
    </row>
    <row r="271" spans="1:14" x14ac:dyDescent="0.2">
      <c r="A271" s="37" t="s">
        <v>429</v>
      </c>
      <c r="B271" s="2">
        <f t="shared" si="35"/>
        <v>8</v>
      </c>
      <c r="C271" s="10" t="s">
        <v>96</v>
      </c>
      <c r="D271" s="23">
        <f t="shared" si="36"/>
        <v>0</v>
      </c>
      <c r="E271" s="10" t="s">
        <v>88</v>
      </c>
      <c r="F271" s="23">
        <f t="shared" si="37"/>
        <v>0</v>
      </c>
      <c r="G271" s="10" t="s">
        <v>41</v>
      </c>
      <c r="H271" s="23">
        <f t="shared" si="38"/>
        <v>0</v>
      </c>
      <c r="I271" s="10">
        <v>10</v>
      </c>
      <c r="J271" s="23">
        <f t="shared" si="39"/>
        <v>3</v>
      </c>
      <c r="K271" s="10" t="s">
        <v>34</v>
      </c>
      <c r="L271" s="23">
        <f t="shared" si="40"/>
        <v>0</v>
      </c>
      <c r="M271" s="10">
        <v>326</v>
      </c>
      <c r="N271" s="23">
        <f t="shared" si="41"/>
        <v>5</v>
      </c>
    </row>
    <row r="272" spans="1:14" x14ac:dyDescent="0.2">
      <c r="A272" s="37" t="s">
        <v>437</v>
      </c>
      <c r="B272" s="2">
        <f t="shared" si="35"/>
        <v>8</v>
      </c>
      <c r="C272" s="10" t="s">
        <v>47</v>
      </c>
      <c r="D272" s="23">
        <f t="shared" si="36"/>
        <v>0</v>
      </c>
      <c r="E272" s="10" t="s">
        <v>111</v>
      </c>
      <c r="F272" s="23">
        <f t="shared" si="37"/>
        <v>0</v>
      </c>
      <c r="G272" s="10" t="s">
        <v>109</v>
      </c>
      <c r="H272" s="23">
        <f t="shared" si="38"/>
        <v>0</v>
      </c>
      <c r="I272" s="10">
        <v>12</v>
      </c>
      <c r="J272" s="23">
        <f t="shared" si="39"/>
        <v>3</v>
      </c>
      <c r="K272" s="10" t="s">
        <v>34</v>
      </c>
      <c r="L272" s="23">
        <f t="shared" si="40"/>
        <v>0</v>
      </c>
      <c r="M272" s="10">
        <v>315</v>
      </c>
      <c r="N272" s="23">
        <f t="shared" si="41"/>
        <v>5</v>
      </c>
    </row>
    <row r="273" spans="1:14" x14ac:dyDescent="0.2">
      <c r="A273" s="37" t="s">
        <v>538</v>
      </c>
      <c r="B273" s="2">
        <f t="shared" si="35"/>
        <v>8</v>
      </c>
      <c r="C273" s="10" t="s">
        <v>47</v>
      </c>
      <c r="D273" s="23">
        <f t="shared" si="36"/>
        <v>0</v>
      </c>
      <c r="E273" s="10" t="s">
        <v>111</v>
      </c>
      <c r="F273" s="23">
        <f t="shared" si="37"/>
        <v>0</v>
      </c>
      <c r="G273" s="10" t="s">
        <v>109</v>
      </c>
      <c r="H273" s="23">
        <f t="shared" si="38"/>
        <v>0</v>
      </c>
      <c r="I273" s="10">
        <v>9</v>
      </c>
      <c r="J273" s="23">
        <f t="shared" si="39"/>
        <v>3</v>
      </c>
      <c r="K273" s="10" t="s">
        <v>34</v>
      </c>
      <c r="L273" s="23">
        <f t="shared" si="40"/>
        <v>0</v>
      </c>
      <c r="M273" s="10">
        <v>324</v>
      </c>
      <c r="N273" s="23">
        <f t="shared" si="41"/>
        <v>5</v>
      </c>
    </row>
    <row r="274" spans="1:14" x14ac:dyDescent="0.2">
      <c r="A274" s="37" t="s">
        <v>368</v>
      </c>
      <c r="B274" s="2">
        <f t="shared" si="35"/>
        <v>8</v>
      </c>
      <c r="C274" s="10" t="s">
        <v>47</v>
      </c>
      <c r="D274" s="23">
        <f t="shared" si="36"/>
        <v>0</v>
      </c>
      <c r="E274" s="10" t="s">
        <v>111</v>
      </c>
      <c r="F274" s="23">
        <f t="shared" si="37"/>
        <v>0</v>
      </c>
      <c r="G274" s="10" t="s">
        <v>41</v>
      </c>
      <c r="H274" s="23">
        <f t="shared" si="38"/>
        <v>0</v>
      </c>
      <c r="I274" s="10">
        <v>12</v>
      </c>
      <c r="J274" s="23">
        <f t="shared" si="39"/>
        <v>3</v>
      </c>
      <c r="K274" s="10" t="s">
        <v>34</v>
      </c>
      <c r="L274" s="23">
        <f t="shared" si="40"/>
        <v>0</v>
      </c>
      <c r="M274" s="10">
        <v>320</v>
      </c>
      <c r="N274" s="23">
        <f t="shared" si="41"/>
        <v>5</v>
      </c>
    </row>
    <row r="275" spans="1:14" x14ac:dyDescent="0.2">
      <c r="A275" s="37" t="s">
        <v>256</v>
      </c>
      <c r="B275" s="2">
        <f t="shared" si="35"/>
        <v>8</v>
      </c>
      <c r="C275" s="10" t="s">
        <v>47</v>
      </c>
      <c r="D275" s="23">
        <f t="shared" si="36"/>
        <v>0</v>
      </c>
      <c r="E275" s="10" t="s">
        <v>111</v>
      </c>
      <c r="F275" s="23">
        <f t="shared" si="37"/>
        <v>0</v>
      </c>
      <c r="G275" s="10" t="s">
        <v>62</v>
      </c>
      <c r="H275" s="23">
        <f t="shared" si="38"/>
        <v>0</v>
      </c>
      <c r="I275" s="10">
        <v>12</v>
      </c>
      <c r="J275" s="23">
        <f t="shared" si="39"/>
        <v>3</v>
      </c>
      <c r="K275" s="10" t="s">
        <v>34</v>
      </c>
      <c r="L275" s="23">
        <f t="shared" si="40"/>
        <v>0</v>
      </c>
      <c r="M275" s="10">
        <v>321</v>
      </c>
      <c r="N275" s="23">
        <f t="shared" si="41"/>
        <v>5</v>
      </c>
    </row>
    <row r="276" spans="1:14" x14ac:dyDescent="0.2">
      <c r="A276" s="37" t="s">
        <v>251</v>
      </c>
      <c r="B276" s="2">
        <f t="shared" si="35"/>
        <v>8</v>
      </c>
      <c r="C276" s="10" t="s">
        <v>109</v>
      </c>
      <c r="D276" s="23">
        <f t="shared" si="36"/>
        <v>0</v>
      </c>
      <c r="E276" s="10" t="s">
        <v>111</v>
      </c>
      <c r="F276" s="23">
        <f t="shared" si="37"/>
        <v>0</v>
      </c>
      <c r="G276" s="10" t="s">
        <v>41</v>
      </c>
      <c r="H276" s="23">
        <f t="shared" si="38"/>
        <v>0</v>
      </c>
      <c r="I276" s="10">
        <v>12</v>
      </c>
      <c r="J276" s="23">
        <f t="shared" si="39"/>
        <v>3</v>
      </c>
      <c r="K276" s="10" t="s">
        <v>34</v>
      </c>
      <c r="L276" s="23">
        <f t="shared" si="40"/>
        <v>0</v>
      </c>
      <c r="M276" s="10">
        <v>335</v>
      </c>
      <c r="N276" s="23">
        <f t="shared" si="41"/>
        <v>5</v>
      </c>
    </row>
    <row r="277" spans="1:14" x14ac:dyDescent="0.2">
      <c r="A277" s="37" t="s">
        <v>531</v>
      </c>
      <c r="B277" s="2">
        <f t="shared" si="35"/>
        <v>8</v>
      </c>
      <c r="C277" s="10" t="s">
        <v>47</v>
      </c>
      <c r="D277" s="23">
        <f t="shared" si="36"/>
        <v>0</v>
      </c>
      <c r="E277" s="10" t="s">
        <v>62</v>
      </c>
      <c r="F277" s="23">
        <f t="shared" si="37"/>
        <v>0</v>
      </c>
      <c r="G277" s="10" t="s">
        <v>109</v>
      </c>
      <c r="H277" s="23">
        <f t="shared" si="38"/>
        <v>0</v>
      </c>
      <c r="I277" s="10">
        <v>12</v>
      </c>
      <c r="J277" s="23">
        <f t="shared" si="39"/>
        <v>3</v>
      </c>
      <c r="K277" s="10" t="s">
        <v>34</v>
      </c>
      <c r="L277" s="23">
        <f t="shared" si="40"/>
        <v>0</v>
      </c>
      <c r="M277" s="10">
        <v>331</v>
      </c>
      <c r="N277" s="23">
        <f t="shared" si="41"/>
        <v>5</v>
      </c>
    </row>
    <row r="278" spans="1:14" x14ac:dyDescent="0.2">
      <c r="A278" s="37" t="s">
        <v>547</v>
      </c>
      <c r="B278" s="2">
        <f t="shared" si="35"/>
        <v>8</v>
      </c>
      <c r="C278" s="10" t="s">
        <v>109</v>
      </c>
      <c r="D278" s="23">
        <f t="shared" si="36"/>
        <v>0</v>
      </c>
      <c r="E278" s="10" t="s">
        <v>41</v>
      </c>
      <c r="F278" s="23">
        <f t="shared" si="37"/>
        <v>0</v>
      </c>
      <c r="G278" s="10" t="s">
        <v>88</v>
      </c>
      <c r="H278" s="23">
        <f t="shared" si="38"/>
        <v>0</v>
      </c>
      <c r="I278" s="10">
        <v>12</v>
      </c>
      <c r="J278" s="23">
        <f t="shared" si="39"/>
        <v>3</v>
      </c>
      <c r="K278" s="10" t="s">
        <v>37</v>
      </c>
      <c r="L278" s="23">
        <f t="shared" si="40"/>
        <v>0</v>
      </c>
      <c r="M278" s="10">
        <v>333</v>
      </c>
      <c r="N278" s="23">
        <f t="shared" si="41"/>
        <v>5</v>
      </c>
    </row>
    <row r="279" spans="1:14" x14ac:dyDescent="0.2">
      <c r="A279" s="37" t="s">
        <v>308</v>
      </c>
      <c r="B279" s="2">
        <f t="shared" si="35"/>
        <v>8</v>
      </c>
      <c r="C279" s="10" t="s">
        <v>47</v>
      </c>
      <c r="D279" s="23">
        <f t="shared" si="36"/>
        <v>0</v>
      </c>
      <c r="E279" s="10" t="s">
        <v>111</v>
      </c>
      <c r="F279" s="23">
        <f t="shared" si="37"/>
        <v>0</v>
      </c>
      <c r="G279" s="10" t="s">
        <v>109</v>
      </c>
      <c r="H279" s="23">
        <f t="shared" si="38"/>
        <v>0</v>
      </c>
      <c r="I279" s="10">
        <v>12</v>
      </c>
      <c r="J279" s="23">
        <f t="shared" si="39"/>
        <v>3</v>
      </c>
      <c r="K279" s="10" t="s">
        <v>34</v>
      </c>
      <c r="L279" s="23">
        <f t="shared" si="40"/>
        <v>0</v>
      </c>
      <c r="M279" s="10">
        <v>334</v>
      </c>
      <c r="N279" s="23">
        <f t="shared" si="41"/>
        <v>5</v>
      </c>
    </row>
    <row r="280" spans="1:14" x14ac:dyDescent="0.2">
      <c r="A280" s="37" t="s">
        <v>533</v>
      </c>
      <c r="B280" s="2">
        <f t="shared" si="35"/>
        <v>8</v>
      </c>
      <c r="C280" s="10" t="s">
        <v>47</v>
      </c>
      <c r="D280" s="23">
        <f t="shared" si="36"/>
        <v>0</v>
      </c>
      <c r="E280" s="10" t="s">
        <v>109</v>
      </c>
      <c r="F280" s="23">
        <f t="shared" si="37"/>
        <v>0</v>
      </c>
      <c r="G280" s="10" t="s">
        <v>41</v>
      </c>
      <c r="H280" s="23">
        <f t="shared" si="38"/>
        <v>0</v>
      </c>
      <c r="I280" s="10">
        <v>13</v>
      </c>
      <c r="J280" s="23">
        <f t="shared" si="39"/>
        <v>3</v>
      </c>
      <c r="K280" s="10" t="s">
        <v>34</v>
      </c>
      <c r="L280" s="23">
        <f t="shared" si="40"/>
        <v>0</v>
      </c>
      <c r="M280" s="10">
        <v>323</v>
      </c>
      <c r="N280" s="23">
        <f t="shared" si="41"/>
        <v>5</v>
      </c>
    </row>
    <row r="281" spans="1:14" x14ac:dyDescent="0.2">
      <c r="A281" s="37" t="s">
        <v>683</v>
      </c>
      <c r="B281" s="2">
        <f t="shared" si="35"/>
        <v>8</v>
      </c>
      <c r="C281" s="10" t="s">
        <v>47</v>
      </c>
      <c r="D281" s="23">
        <f t="shared" si="36"/>
        <v>0</v>
      </c>
      <c r="E281" s="10" t="s">
        <v>111</v>
      </c>
      <c r="F281" s="23">
        <f t="shared" si="37"/>
        <v>0</v>
      </c>
      <c r="G281" s="10" t="s">
        <v>62</v>
      </c>
      <c r="H281" s="23">
        <f t="shared" si="38"/>
        <v>0</v>
      </c>
      <c r="I281" s="10">
        <v>13</v>
      </c>
      <c r="J281" s="23">
        <f t="shared" si="39"/>
        <v>3</v>
      </c>
      <c r="K281" s="10" t="s">
        <v>34</v>
      </c>
      <c r="L281" s="23">
        <f t="shared" si="40"/>
        <v>0</v>
      </c>
      <c r="M281" s="10">
        <v>315</v>
      </c>
      <c r="N281" s="23">
        <f t="shared" si="41"/>
        <v>5</v>
      </c>
    </row>
    <row r="282" spans="1:14" x14ac:dyDescent="0.2">
      <c r="A282" s="37" t="s">
        <v>584</v>
      </c>
      <c r="B282" s="2">
        <f t="shared" si="35"/>
        <v>8</v>
      </c>
      <c r="C282" s="10" t="s">
        <v>47</v>
      </c>
      <c r="D282" s="23">
        <f t="shared" si="36"/>
        <v>0</v>
      </c>
      <c r="E282" s="10" t="s">
        <v>96</v>
      </c>
      <c r="F282" s="23">
        <f t="shared" si="37"/>
        <v>0</v>
      </c>
      <c r="G282" s="10" t="s">
        <v>62</v>
      </c>
      <c r="H282" s="23">
        <f t="shared" si="38"/>
        <v>0</v>
      </c>
      <c r="I282" s="10">
        <v>10</v>
      </c>
      <c r="J282" s="23">
        <f t="shared" si="39"/>
        <v>3</v>
      </c>
      <c r="K282" s="10" t="s">
        <v>34</v>
      </c>
      <c r="L282" s="23">
        <f t="shared" si="40"/>
        <v>0</v>
      </c>
      <c r="M282" s="10">
        <v>335</v>
      </c>
      <c r="N282" s="23">
        <f t="shared" si="41"/>
        <v>5</v>
      </c>
    </row>
    <row r="283" spans="1:14" x14ac:dyDescent="0.2">
      <c r="A283" s="37" t="s">
        <v>172</v>
      </c>
      <c r="B283" s="2">
        <f t="shared" si="35"/>
        <v>7</v>
      </c>
      <c r="C283" s="24" t="s">
        <v>47</v>
      </c>
      <c r="D283" s="23">
        <f t="shared" si="36"/>
        <v>0</v>
      </c>
      <c r="E283" s="24" t="s">
        <v>88</v>
      </c>
      <c r="F283" s="23">
        <f t="shared" si="37"/>
        <v>0</v>
      </c>
      <c r="G283" s="24" t="s">
        <v>41</v>
      </c>
      <c r="H283" s="23">
        <f t="shared" si="38"/>
        <v>0</v>
      </c>
      <c r="I283" s="24">
        <v>8</v>
      </c>
      <c r="J283" s="23">
        <f t="shared" si="39"/>
        <v>1</v>
      </c>
      <c r="K283" s="24" t="s">
        <v>36</v>
      </c>
      <c r="L283" s="23">
        <f t="shared" si="40"/>
        <v>3</v>
      </c>
      <c r="M283" s="24">
        <v>344</v>
      </c>
      <c r="N283" s="23">
        <f t="shared" si="41"/>
        <v>3</v>
      </c>
    </row>
    <row r="284" spans="1:14" x14ac:dyDescent="0.2">
      <c r="A284" s="37" t="s">
        <v>510</v>
      </c>
      <c r="B284" s="2">
        <f t="shared" si="35"/>
        <v>7</v>
      </c>
      <c r="C284" s="24" t="s">
        <v>47</v>
      </c>
      <c r="D284" s="23">
        <f t="shared" si="36"/>
        <v>0</v>
      </c>
      <c r="E284" s="24" t="s">
        <v>111</v>
      </c>
      <c r="F284" s="23">
        <f t="shared" si="37"/>
        <v>0</v>
      </c>
      <c r="G284" s="24" t="s">
        <v>62</v>
      </c>
      <c r="H284" s="23">
        <f t="shared" si="38"/>
        <v>0</v>
      </c>
      <c r="I284" s="24">
        <v>15</v>
      </c>
      <c r="J284" s="23">
        <f t="shared" si="39"/>
        <v>1</v>
      </c>
      <c r="K284" s="24" t="s">
        <v>36</v>
      </c>
      <c r="L284" s="23">
        <f t="shared" si="40"/>
        <v>3</v>
      </c>
      <c r="M284" s="24">
        <v>311</v>
      </c>
      <c r="N284" s="23">
        <f t="shared" si="41"/>
        <v>3</v>
      </c>
    </row>
    <row r="285" spans="1:14" x14ac:dyDescent="0.2">
      <c r="A285" s="37" t="s">
        <v>221</v>
      </c>
      <c r="B285" s="2">
        <f t="shared" si="35"/>
        <v>7</v>
      </c>
      <c r="C285" s="24" t="s">
        <v>109</v>
      </c>
      <c r="D285" s="23">
        <f t="shared" si="36"/>
        <v>0</v>
      </c>
      <c r="E285" s="24" t="s">
        <v>111</v>
      </c>
      <c r="F285" s="23">
        <f t="shared" si="37"/>
        <v>0</v>
      </c>
      <c r="G285" s="24" t="s">
        <v>41</v>
      </c>
      <c r="H285" s="23">
        <f t="shared" si="38"/>
        <v>0</v>
      </c>
      <c r="I285" s="24">
        <v>8</v>
      </c>
      <c r="J285" s="23">
        <f t="shared" si="39"/>
        <v>1</v>
      </c>
      <c r="K285" s="24" t="s">
        <v>36</v>
      </c>
      <c r="L285" s="23">
        <f t="shared" si="40"/>
        <v>3</v>
      </c>
      <c r="M285" s="24">
        <v>310</v>
      </c>
      <c r="N285" s="23">
        <f t="shared" si="41"/>
        <v>3</v>
      </c>
    </row>
    <row r="286" spans="1:14" x14ac:dyDescent="0.2">
      <c r="A286" s="37" t="s">
        <v>360</v>
      </c>
      <c r="B286" s="2">
        <f t="shared" si="35"/>
        <v>7</v>
      </c>
      <c r="C286" s="24" t="s">
        <v>111</v>
      </c>
      <c r="D286" s="23">
        <f t="shared" si="36"/>
        <v>0</v>
      </c>
      <c r="E286" s="24" t="s">
        <v>96</v>
      </c>
      <c r="F286" s="23">
        <f t="shared" si="37"/>
        <v>0</v>
      </c>
      <c r="G286" s="24" t="s">
        <v>62</v>
      </c>
      <c r="H286" s="23">
        <f t="shared" si="38"/>
        <v>0</v>
      </c>
      <c r="I286" s="24">
        <v>13</v>
      </c>
      <c r="J286" s="23">
        <f t="shared" si="39"/>
        <v>3</v>
      </c>
      <c r="K286" s="24" t="s">
        <v>36</v>
      </c>
      <c r="L286" s="23">
        <f t="shared" si="40"/>
        <v>3</v>
      </c>
      <c r="M286" s="24">
        <v>298</v>
      </c>
      <c r="N286" s="23">
        <f t="shared" si="41"/>
        <v>1</v>
      </c>
    </row>
    <row r="287" spans="1:14" x14ac:dyDescent="0.2">
      <c r="A287" s="37" t="s">
        <v>394</v>
      </c>
      <c r="B287" s="2">
        <f t="shared" si="35"/>
        <v>6</v>
      </c>
      <c r="C287" s="24" t="s">
        <v>109</v>
      </c>
      <c r="D287" s="23">
        <f t="shared" si="36"/>
        <v>0</v>
      </c>
      <c r="E287" s="24" t="s">
        <v>88</v>
      </c>
      <c r="F287" s="23">
        <f t="shared" si="37"/>
        <v>0</v>
      </c>
      <c r="G287" s="24" t="s">
        <v>41</v>
      </c>
      <c r="H287" s="23">
        <f t="shared" si="38"/>
        <v>0</v>
      </c>
      <c r="I287" s="24">
        <v>12</v>
      </c>
      <c r="J287" s="23">
        <f t="shared" si="39"/>
        <v>3</v>
      </c>
      <c r="K287" s="24" t="s">
        <v>37</v>
      </c>
      <c r="L287" s="23">
        <f t="shared" si="40"/>
        <v>0</v>
      </c>
      <c r="M287" s="24">
        <v>300</v>
      </c>
      <c r="N287" s="23">
        <f t="shared" si="41"/>
        <v>3</v>
      </c>
    </row>
    <row r="288" spans="1:14" x14ac:dyDescent="0.2">
      <c r="A288" s="37" t="s">
        <v>310</v>
      </c>
      <c r="B288" s="2">
        <f t="shared" si="35"/>
        <v>6</v>
      </c>
      <c r="C288" s="24" t="s">
        <v>109</v>
      </c>
      <c r="D288" s="23">
        <f t="shared" si="36"/>
        <v>0</v>
      </c>
      <c r="E288" s="24" t="s">
        <v>111</v>
      </c>
      <c r="F288" s="23">
        <f t="shared" si="37"/>
        <v>0</v>
      </c>
      <c r="G288" s="24" t="s">
        <v>88</v>
      </c>
      <c r="H288" s="23">
        <f t="shared" si="38"/>
        <v>0</v>
      </c>
      <c r="I288" s="24">
        <v>13</v>
      </c>
      <c r="J288" s="23">
        <f t="shared" si="39"/>
        <v>3</v>
      </c>
      <c r="K288" s="24" t="s">
        <v>34</v>
      </c>
      <c r="L288" s="23">
        <f t="shared" si="40"/>
        <v>0</v>
      </c>
      <c r="M288" s="24">
        <v>340</v>
      </c>
      <c r="N288" s="23">
        <f t="shared" si="41"/>
        <v>3</v>
      </c>
    </row>
    <row r="289" spans="1:14" x14ac:dyDescent="0.2">
      <c r="A289" s="37" t="s">
        <v>488</v>
      </c>
      <c r="B289" s="2">
        <f t="shared" si="35"/>
        <v>6</v>
      </c>
      <c r="C289" s="24" t="s">
        <v>47</v>
      </c>
      <c r="D289" s="23">
        <f t="shared" si="36"/>
        <v>0</v>
      </c>
      <c r="E289" s="24" t="s">
        <v>96</v>
      </c>
      <c r="F289" s="23">
        <f t="shared" si="37"/>
        <v>0</v>
      </c>
      <c r="G289" s="24" t="s">
        <v>109</v>
      </c>
      <c r="H289" s="23">
        <f t="shared" si="38"/>
        <v>0</v>
      </c>
      <c r="I289" s="24">
        <v>12</v>
      </c>
      <c r="J289" s="23">
        <f t="shared" si="39"/>
        <v>3</v>
      </c>
      <c r="K289" s="24" t="s">
        <v>34</v>
      </c>
      <c r="L289" s="23">
        <f t="shared" si="40"/>
        <v>0</v>
      </c>
      <c r="M289" s="24">
        <v>340</v>
      </c>
      <c r="N289" s="23">
        <f t="shared" si="41"/>
        <v>3</v>
      </c>
    </row>
    <row r="290" spans="1:14" x14ac:dyDescent="0.2">
      <c r="A290" s="37" t="s">
        <v>436</v>
      </c>
      <c r="B290" s="2">
        <f t="shared" si="35"/>
        <v>6</v>
      </c>
      <c r="C290" s="24" t="s">
        <v>47</v>
      </c>
      <c r="D290" s="23">
        <f t="shared" si="36"/>
        <v>0</v>
      </c>
      <c r="E290" s="24" t="s">
        <v>62</v>
      </c>
      <c r="F290" s="23">
        <f t="shared" si="37"/>
        <v>0</v>
      </c>
      <c r="G290" s="24" t="s">
        <v>41</v>
      </c>
      <c r="H290" s="23">
        <f t="shared" si="38"/>
        <v>0</v>
      </c>
      <c r="I290" s="24">
        <v>13</v>
      </c>
      <c r="J290" s="23">
        <f t="shared" si="39"/>
        <v>3</v>
      </c>
      <c r="K290" s="24" t="s">
        <v>34</v>
      </c>
      <c r="L290" s="23">
        <f t="shared" si="40"/>
        <v>0</v>
      </c>
      <c r="M290" s="24">
        <v>340</v>
      </c>
      <c r="N290" s="23">
        <f t="shared" si="41"/>
        <v>3</v>
      </c>
    </row>
    <row r="291" spans="1:14" x14ac:dyDescent="0.2">
      <c r="A291" s="37" t="s">
        <v>676</v>
      </c>
      <c r="B291" s="2">
        <f t="shared" si="35"/>
        <v>6</v>
      </c>
      <c r="C291" s="24" t="s">
        <v>47</v>
      </c>
      <c r="D291" s="23">
        <f t="shared" si="36"/>
        <v>0</v>
      </c>
      <c r="E291" s="24" t="s">
        <v>109</v>
      </c>
      <c r="F291" s="23">
        <f t="shared" si="37"/>
        <v>0</v>
      </c>
      <c r="G291" s="24" t="s">
        <v>88</v>
      </c>
      <c r="H291" s="23">
        <f t="shared" si="38"/>
        <v>0</v>
      </c>
      <c r="I291" s="24">
        <v>14</v>
      </c>
      <c r="J291" s="23">
        <f t="shared" si="39"/>
        <v>1</v>
      </c>
      <c r="K291" s="24" t="s">
        <v>34</v>
      </c>
      <c r="L291" s="23">
        <f t="shared" si="40"/>
        <v>0</v>
      </c>
      <c r="M291" s="24">
        <v>324</v>
      </c>
      <c r="N291" s="23">
        <f t="shared" si="41"/>
        <v>5</v>
      </c>
    </row>
    <row r="292" spans="1:14" x14ac:dyDescent="0.2">
      <c r="A292" s="37" t="s">
        <v>393</v>
      </c>
      <c r="B292" s="2">
        <f t="shared" si="35"/>
        <v>6</v>
      </c>
      <c r="C292" s="24" t="s">
        <v>47</v>
      </c>
      <c r="D292" s="23">
        <f t="shared" si="36"/>
        <v>0</v>
      </c>
      <c r="E292" s="24" t="s">
        <v>96</v>
      </c>
      <c r="F292" s="23">
        <f t="shared" si="37"/>
        <v>0</v>
      </c>
      <c r="G292" s="24" t="s">
        <v>41</v>
      </c>
      <c r="H292" s="23">
        <f t="shared" si="38"/>
        <v>0</v>
      </c>
      <c r="I292" s="24">
        <v>11</v>
      </c>
      <c r="J292" s="23">
        <f t="shared" si="39"/>
        <v>5</v>
      </c>
      <c r="K292" s="24" t="s">
        <v>34</v>
      </c>
      <c r="L292" s="23">
        <f t="shared" si="40"/>
        <v>0</v>
      </c>
      <c r="M292" s="24">
        <v>285</v>
      </c>
      <c r="N292" s="23">
        <f t="shared" si="41"/>
        <v>1</v>
      </c>
    </row>
    <row r="293" spans="1:14" x14ac:dyDescent="0.2">
      <c r="A293" s="37" t="s">
        <v>217</v>
      </c>
      <c r="B293" s="2">
        <f t="shared" si="35"/>
        <v>6</v>
      </c>
      <c r="C293" s="24" t="s">
        <v>47</v>
      </c>
      <c r="D293" s="23">
        <f t="shared" si="36"/>
        <v>0</v>
      </c>
      <c r="E293" s="24" t="s">
        <v>111</v>
      </c>
      <c r="F293" s="23">
        <f t="shared" si="37"/>
        <v>0</v>
      </c>
      <c r="G293" s="24" t="s">
        <v>88</v>
      </c>
      <c r="H293" s="23">
        <f t="shared" si="38"/>
        <v>0</v>
      </c>
      <c r="I293" s="24">
        <v>12</v>
      </c>
      <c r="J293" s="23">
        <f t="shared" si="39"/>
        <v>3</v>
      </c>
      <c r="K293" s="24" t="s">
        <v>34</v>
      </c>
      <c r="L293" s="23">
        <f t="shared" si="40"/>
        <v>0</v>
      </c>
      <c r="M293" s="24">
        <v>300</v>
      </c>
      <c r="N293" s="23">
        <f t="shared" si="41"/>
        <v>3</v>
      </c>
    </row>
    <row r="294" spans="1:14" x14ac:dyDescent="0.2">
      <c r="A294" s="37" t="s">
        <v>418</v>
      </c>
      <c r="B294" s="2">
        <f t="shared" si="35"/>
        <v>6</v>
      </c>
      <c r="C294" s="24" t="s">
        <v>47</v>
      </c>
      <c r="D294" s="23">
        <f t="shared" si="36"/>
        <v>0</v>
      </c>
      <c r="E294" s="24" t="s">
        <v>62</v>
      </c>
      <c r="F294" s="23">
        <f t="shared" si="37"/>
        <v>0</v>
      </c>
      <c r="G294" s="24" t="s">
        <v>109</v>
      </c>
      <c r="H294" s="23">
        <f t="shared" si="38"/>
        <v>0</v>
      </c>
      <c r="I294" s="24">
        <v>12</v>
      </c>
      <c r="J294" s="23">
        <f t="shared" si="39"/>
        <v>3</v>
      </c>
      <c r="K294" s="24" t="s">
        <v>34</v>
      </c>
      <c r="L294" s="23">
        <f t="shared" si="40"/>
        <v>0</v>
      </c>
      <c r="M294" s="24">
        <v>310</v>
      </c>
      <c r="N294" s="23">
        <f t="shared" si="41"/>
        <v>3</v>
      </c>
    </row>
    <row r="295" spans="1:14" x14ac:dyDescent="0.2">
      <c r="A295" s="37" t="s">
        <v>337</v>
      </c>
      <c r="B295" s="2">
        <f t="shared" si="35"/>
        <v>6</v>
      </c>
      <c r="C295" s="24" t="s">
        <v>47</v>
      </c>
      <c r="D295" s="23">
        <f t="shared" si="36"/>
        <v>0</v>
      </c>
      <c r="E295" s="24" t="s">
        <v>109</v>
      </c>
      <c r="F295" s="23">
        <f t="shared" si="37"/>
        <v>0</v>
      </c>
      <c r="G295" s="24" t="s">
        <v>41</v>
      </c>
      <c r="H295" s="23">
        <f t="shared" si="38"/>
        <v>0</v>
      </c>
      <c r="I295" s="24">
        <v>12</v>
      </c>
      <c r="J295" s="23">
        <f t="shared" si="39"/>
        <v>3</v>
      </c>
      <c r="K295" s="24" t="s">
        <v>34</v>
      </c>
      <c r="L295" s="23">
        <f t="shared" si="40"/>
        <v>0</v>
      </c>
      <c r="M295" s="24">
        <v>300</v>
      </c>
      <c r="N295" s="23">
        <f t="shared" si="41"/>
        <v>3</v>
      </c>
    </row>
    <row r="296" spans="1:14" x14ac:dyDescent="0.2">
      <c r="A296" s="37" t="s">
        <v>541</v>
      </c>
      <c r="B296" s="2">
        <f t="shared" si="35"/>
        <v>6</v>
      </c>
      <c r="C296" s="24" t="s">
        <v>62</v>
      </c>
      <c r="D296" s="23">
        <f t="shared" si="36"/>
        <v>0</v>
      </c>
      <c r="E296" s="24" t="s">
        <v>111</v>
      </c>
      <c r="F296" s="23">
        <f t="shared" si="37"/>
        <v>0</v>
      </c>
      <c r="G296" s="24" t="s">
        <v>41</v>
      </c>
      <c r="H296" s="23">
        <f t="shared" si="38"/>
        <v>0</v>
      </c>
      <c r="I296" s="24">
        <v>13</v>
      </c>
      <c r="J296" s="23">
        <f t="shared" si="39"/>
        <v>3</v>
      </c>
      <c r="K296" s="24" t="s">
        <v>34</v>
      </c>
      <c r="L296" s="23">
        <f t="shared" si="40"/>
        <v>0</v>
      </c>
      <c r="M296" s="24">
        <v>341</v>
      </c>
      <c r="N296" s="23">
        <f t="shared" si="41"/>
        <v>3</v>
      </c>
    </row>
    <row r="297" spans="1:14" x14ac:dyDescent="0.2">
      <c r="A297" s="37" t="s">
        <v>166</v>
      </c>
      <c r="B297" s="2">
        <f t="shared" si="35"/>
        <v>6</v>
      </c>
      <c r="C297" s="24" t="s">
        <v>47</v>
      </c>
      <c r="D297" s="23">
        <f t="shared" si="36"/>
        <v>0</v>
      </c>
      <c r="E297" s="24" t="s">
        <v>109</v>
      </c>
      <c r="F297" s="23">
        <f t="shared" si="37"/>
        <v>0</v>
      </c>
      <c r="G297" s="24" t="s">
        <v>111</v>
      </c>
      <c r="H297" s="23">
        <f t="shared" si="38"/>
        <v>0</v>
      </c>
      <c r="I297" s="24">
        <v>12</v>
      </c>
      <c r="J297" s="23">
        <f t="shared" si="39"/>
        <v>3</v>
      </c>
      <c r="K297" s="24" t="s">
        <v>34</v>
      </c>
      <c r="L297" s="23">
        <f t="shared" si="40"/>
        <v>0</v>
      </c>
      <c r="M297" s="24">
        <v>345</v>
      </c>
      <c r="N297" s="23">
        <f t="shared" si="41"/>
        <v>3</v>
      </c>
    </row>
    <row r="298" spans="1:14" x14ac:dyDescent="0.2">
      <c r="A298" s="37" t="s">
        <v>362</v>
      </c>
      <c r="B298" s="2">
        <f t="shared" si="35"/>
        <v>6</v>
      </c>
      <c r="C298" s="24" t="s">
        <v>47</v>
      </c>
      <c r="D298" s="23">
        <f t="shared" si="36"/>
        <v>0</v>
      </c>
      <c r="E298" s="24" t="s">
        <v>111</v>
      </c>
      <c r="F298" s="23">
        <f t="shared" si="37"/>
        <v>0</v>
      </c>
      <c r="G298" s="24" t="s">
        <v>41</v>
      </c>
      <c r="H298" s="23">
        <f t="shared" si="38"/>
        <v>0</v>
      </c>
      <c r="I298" s="24">
        <v>14</v>
      </c>
      <c r="J298" s="23">
        <f t="shared" si="39"/>
        <v>1</v>
      </c>
      <c r="K298" s="24" t="s">
        <v>34</v>
      </c>
      <c r="L298" s="23">
        <f t="shared" si="40"/>
        <v>0</v>
      </c>
      <c r="M298" s="24">
        <v>324</v>
      </c>
      <c r="N298" s="23">
        <f t="shared" si="41"/>
        <v>5</v>
      </c>
    </row>
    <row r="299" spans="1:14" x14ac:dyDescent="0.2">
      <c r="A299" s="37" t="s">
        <v>331</v>
      </c>
      <c r="B299" s="2">
        <f t="shared" si="35"/>
        <v>6</v>
      </c>
      <c r="C299" s="24" t="s">
        <v>47</v>
      </c>
      <c r="D299" s="23">
        <f t="shared" si="36"/>
        <v>0</v>
      </c>
      <c r="E299" s="24" t="s">
        <v>96</v>
      </c>
      <c r="F299" s="23">
        <f t="shared" si="37"/>
        <v>0</v>
      </c>
      <c r="G299" s="24" t="s">
        <v>41</v>
      </c>
      <c r="H299" s="23">
        <f t="shared" si="38"/>
        <v>0</v>
      </c>
      <c r="I299" s="24">
        <v>10</v>
      </c>
      <c r="J299" s="23">
        <f t="shared" si="39"/>
        <v>3</v>
      </c>
      <c r="K299" s="24" t="s">
        <v>34</v>
      </c>
      <c r="L299" s="23">
        <f t="shared" si="40"/>
        <v>0</v>
      </c>
      <c r="M299" s="24">
        <v>300</v>
      </c>
      <c r="N299" s="23">
        <f t="shared" si="41"/>
        <v>3</v>
      </c>
    </row>
    <row r="300" spans="1:14" x14ac:dyDescent="0.2">
      <c r="A300" s="37" t="s">
        <v>342</v>
      </c>
      <c r="B300" s="2">
        <f t="shared" si="35"/>
        <v>6</v>
      </c>
      <c r="C300" s="24" t="s">
        <v>111</v>
      </c>
      <c r="D300" s="23">
        <f t="shared" si="36"/>
        <v>0</v>
      </c>
      <c r="E300" s="24" t="s">
        <v>41</v>
      </c>
      <c r="F300" s="23">
        <f t="shared" si="37"/>
        <v>0</v>
      </c>
      <c r="G300" s="24" t="s">
        <v>88</v>
      </c>
      <c r="H300" s="23">
        <f t="shared" si="38"/>
        <v>0</v>
      </c>
      <c r="I300" s="24">
        <v>12</v>
      </c>
      <c r="J300" s="23">
        <f t="shared" si="39"/>
        <v>3</v>
      </c>
      <c r="K300" s="24" t="s">
        <v>34</v>
      </c>
      <c r="L300" s="23">
        <f t="shared" si="40"/>
        <v>0</v>
      </c>
      <c r="M300" s="24">
        <v>300</v>
      </c>
      <c r="N300" s="23">
        <f t="shared" si="41"/>
        <v>3</v>
      </c>
    </row>
    <row r="301" spans="1:14" x14ac:dyDescent="0.2">
      <c r="A301" s="37" t="s">
        <v>421</v>
      </c>
      <c r="B301" s="2">
        <f t="shared" si="35"/>
        <v>6</v>
      </c>
      <c r="C301" s="24" t="s">
        <v>47</v>
      </c>
      <c r="D301" s="23">
        <f t="shared" si="36"/>
        <v>0</v>
      </c>
      <c r="E301" s="24" t="s">
        <v>111</v>
      </c>
      <c r="F301" s="23">
        <f t="shared" si="37"/>
        <v>0</v>
      </c>
      <c r="G301" s="24" t="s">
        <v>41</v>
      </c>
      <c r="H301" s="23">
        <f t="shared" si="38"/>
        <v>0</v>
      </c>
      <c r="I301" s="24">
        <v>13</v>
      </c>
      <c r="J301" s="23">
        <f t="shared" si="39"/>
        <v>3</v>
      </c>
      <c r="K301" s="24" t="s">
        <v>34</v>
      </c>
      <c r="L301" s="23">
        <f t="shared" si="40"/>
        <v>0</v>
      </c>
      <c r="M301" s="24">
        <v>310</v>
      </c>
      <c r="N301" s="23">
        <f t="shared" si="41"/>
        <v>3</v>
      </c>
    </row>
    <row r="302" spans="1:14" x14ac:dyDescent="0.2">
      <c r="A302" s="37" t="s">
        <v>384</v>
      </c>
      <c r="B302" s="2">
        <f t="shared" si="35"/>
        <v>6</v>
      </c>
      <c r="C302" s="24" t="s">
        <v>47</v>
      </c>
      <c r="D302" s="23">
        <f t="shared" si="36"/>
        <v>0</v>
      </c>
      <c r="E302" s="24" t="s">
        <v>111</v>
      </c>
      <c r="F302" s="23">
        <f t="shared" si="37"/>
        <v>0</v>
      </c>
      <c r="G302" s="24" t="s">
        <v>88</v>
      </c>
      <c r="H302" s="23">
        <f t="shared" si="38"/>
        <v>0</v>
      </c>
      <c r="I302" s="24">
        <v>13</v>
      </c>
      <c r="J302" s="23">
        <f t="shared" si="39"/>
        <v>3</v>
      </c>
      <c r="K302" s="24" t="s">
        <v>34</v>
      </c>
      <c r="L302" s="23">
        <f t="shared" si="40"/>
        <v>0</v>
      </c>
      <c r="M302" s="24">
        <v>350</v>
      </c>
      <c r="N302" s="23">
        <f t="shared" si="41"/>
        <v>3</v>
      </c>
    </row>
    <row r="303" spans="1:14" x14ac:dyDescent="0.2">
      <c r="A303" s="37" t="s">
        <v>431</v>
      </c>
      <c r="B303" s="2">
        <f t="shared" si="35"/>
        <v>6</v>
      </c>
      <c r="C303" s="24" t="s">
        <v>47</v>
      </c>
      <c r="D303" s="23">
        <f t="shared" si="36"/>
        <v>0</v>
      </c>
      <c r="E303" s="24" t="s">
        <v>96</v>
      </c>
      <c r="F303" s="23">
        <f t="shared" si="37"/>
        <v>0</v>
      </c>
      <c r="G303" s="24" t="s">
        <v>62</v>
      </c>
      <c r="H303" s="23">
        <f t="shared" si="38"/>
        <v>0</v>
      </c>
      <c r="I303" s="24">
        <v>14</v>
      </c>
      <c r="J303" s="23">
        <f t="shared" si="39"/>
        <v>1</v>
      </c>
      <c r="K303" s="24" t="s">
        <v>34</v>
      </c>
      <c r="L303" s="23">
        <f t="shared" si="40"/>
        <v>0</v>
      </c>
      <c r="M303" s="24">
        <v>335</v>
      </c>
      <c r="N303" s="23">
        <f t="shared" si="41"/>
        <v>5</v>
      </c>
    </row>
    <row r="304" spans="1:14" x14ac:dyDescent="0.2">
      <c r="A304" s="37" t="s">
        <v>643</v>
      </c>
      <c r="B304" s="2">
        <f t="shared" si="35"/>
        <v>6</v>
      </c>
      <c r="C304" s="24" t="s">
        <v>47</v>
      </c>
      <c r="D304" s="23">
        <f t="shared" si="36"/>
        <v>0</v>
      </c>
      <c r="E304" s="24" t="s">
        <v>109</v>
      </c>
      <c r="F304" s="23">
        <f t="shared" si="37"/>
        <v>0</v>
      </c>
      <c r="G304" s="24" t="s">
        <v>111</v>
      </c>
      <c r="H304" s="23">
        <f t="shared" si="38"/>
        <v>0</v>
      </c>
      <c r="I304" s="24">
        <v>12</v>
      </c>
      <c r="J304" s="23">
        <f t="shared" si="39"/>
        <v>3</v>
      </c>
      <c r="K304" s="24" t="s">
        <v>34</v>
      </c>
      <c r="L304" s="23">
        <f t="shared" si="40"/>
        <v>0</v>
      </c>
      <c r="M304" s="24">
        <v>310</v>
      </c>
      <c r="N304" s="23">
        <f t="shared" si="41"/>
        <v>3</v>
      </c>
    </row>
    <row r="305" spans="1:14" x14ac:dyDescent="0.2">
      <c r="A305" s="37" t="s">
        <v>679</v>
      </c>
      <c r="B305" s="2">
        <f t="shared" si="35"/>
        <v>6</v>
      </c>
      <c r="C305" s="24" t="s">
        <v>62</v>
      </c>
      <c r="D305" s="23">
        <f t="shared" si="36"/>
        <v>0</v>
      </c>
      <c r="E305" s="24" t="s">
        <v>41</v>
      </c>
      <c r="F305" s="23">
        <f t="shared" si="37"/>
        <v>0</v>
      </c>
      <c r="G305" s="24" t="s">
        <v>109</v>
      </c>
      <c r="H305" s="23">
        <f t="shared" si="38"/>
        <v>0</v>
      </c>
      <c r="I305" s="24">
        <v>14</v>
      </c>
      <c r="J305" s="23">
        <f t="shared" si="39"/>
        <v>1</v>
      </c>
      <c r="K305" s="24" t="s">
        <v>34</v>
      </c>
      <c r="L305" s="23">
        <f t="shared" si="40"/>
        <v>0</v>
      </c>
      <c r="M305" s="24">
        <v>323</v>
      </c>
      <c r="N305" s="23">
        <f t="shared" si="41"/>
        <v>5</v>
      </c>
    </row>
    <row r="306" spans="1:14" x14ac:dyDescent="0.2">
      <c r="A306" s="37" t="s">
        <v>535</v>
      </c>
      <c r="B306" s="2">
        <f t="shared" si="35"/>
        <v>6</v>
      </c>
      <c r="C306" s="24" t="s">
        <v>111</v>
      </c>
      <c r="D306" s="23">
        <f t="shared" si="36"/>
        <v>0</v>
      </c>
      <c r="E306" s="24" t="s">
        <v>109</v>
      </c>
      <c r="F306" s="23">
        <f t="shared" si="37"/>
        <v>0</v>
      </c>
      <c r="G306" s="24" t="s">
        <v>88</v>
      </c>
      <c r="H306" s="23">
        <f t="shared" si="38"/>
        <v>0</v>
      </c>
      <c r="I306" s="24">
        <v>11</v>
      </c>
      <c r="J306" s="23">
        <f t="shared" si="39"/>
        <v>5</v>
      </c>
      <c r="K306" s="24" t="s">
        <v>78</v>
      </c>
      <c r="L306" s="23">
        <f t="shared" si="40"/>
        <v>0</v>
      </c>
      <c r="M306" s="24">
        <v>375</v>
      </c>
      <c r="N306" s="23">
        <f t="shared" si="41"/>
        <v>1</v>
      </c>
    </row>
    <row r="307" spans="1:14" x14ac:dyDescent="0.2">
      <c r="A307" s="37" t="s">
        <v>407</v>
      </c>
      <c r="B307" s="2">
        <f t="shared" si="35"/>
        <v>6</v>
      </c>
      <c r="C307" s="24" t="s">
        <v>47</v>
      </c>
      <c r="D307" s="23">
        <f t="shared" si="36"/>
        <v>0</v>
      </c>
      <c r="E307" s="24" t="s">
        <v>111</v>
      </c>
      <c r="F307" s="23">
        <f t="shared" si="37"/>
        <v>0</v>
      </c>
      <c r="G307" s="24" t="s">
        <v>88</v>
      </c>
      <c r="H307" s="23">
        <f t="shared" si="38"/>
        <v>0</v>
      </c>
      <c r="I307" s="24">
        <v>9</v>
      </c>
      <c r="J307" s="23">
        <f t="shared" si="39"/>
        <v>3</v>
      </c>
      <c r="K307" s="24" t="s">
        <v>34</v>
      </c>
      <c r="L307" s="23">
        <f t="shared" si="40"/>
        <v>0</v>
      </c>
      <c r="M307" s="24">
        <v>310</v>
      </c>
      <c r="N307" s="23">
        <f t="shared" si="41"/>
        <v>3</v>
      </c>
    </row>
    <row r="308" spans="1:14" x14ac:dyDescent="0.2">
      <c r="A308" s="37" t="s">
        <v>143</v>
      </c>
      <c r="B308" s="2">
        <f t="shared" si="35"/>
        <v>6</v>
      </c>
      <c r="C308" s="24" t="s">
        <v>62</v>
      </c>
      <c r="D308" s="23">
        <f t="shared" si="36"/>
        <v>0</v>
      </c>
      <c r="E308" s="24" t="s">
        <v>88</v>
      </c>
      <c r="F308" s="23">
        <f t="shared" si="37"/>
        <v>0</v>
      </c>
      <c r="G308" s="24" t="s">
        <v>41</v>
      </c>
      <c r="H308" s="23">
        <f t="shared" si="38"/>
        <v>0</v>
      </c>
      <c r="I308" s="24">
        <v>12</v>
      </c>
      <c r="J308" s="23">
        <f t="shared" si="39"/>
        <v>3</v>
      </c>
      <c r="K308" s="24" t="s">
        <v>34</v>
      </c>
      <c r="L308" s="23">
        <f t="shared" si="40"/>
        <v>0</v>
      </c>
      <c r="M308" s="24">
        <v>311</v>
      </c>
      <c r="N308" s="23">
        <f t="shared" si="41"/>
        <v>3</v>
      </c>
    </row>
    <row r="309" spans="1:14" x14ac:dyDescent="0.2">
      <c r="A309" s="37" t="s">
        <v>211</v>
      </c>
      <c r="B309" s="2">
        <f t="shared" si="35"/>
        <v>6</v>
      </c>
      <c r="C309" s="24" t="s">
        <v>47</v>
      </c>
      <c r="D309" s="23">
        <f t="shared" si="36"/>
        <v>0</v>
      </c>
      <c r="E309" s="24" t="s">
        <v>109</v>
      </c>
      <c r="F309" s="23">
        <f t="shared" si="37"/>
        <v>0</v>
      </c>
      <c r="G309" s="24" t="s">
        <v>41</v>
      </c>
      <c r="H309" s="23">
        <f t="shared" si="38"/>
        <v>0</v>
      </c>
      <c r="I309" s="24">
        <v>13</v>
      </c>
      <c r="J309" s="23">
        <f t="shared" si="39"/>
        <v>3</v>
      </c>
      <c r="K309" s="24" t="s">
        <v>34</v>
      </c>
      <c r="L309" s="23">
        <f t="shared" si="40"/>
        <v>0</v>
      </c>
      <c r="M309" s="24">
        <v>337</v>
      </c>
      <c r="N309" s="23">
        <f t="shared" si="41"/>
        <v>3</v>
      </c>
    </row>
    <row r="310" spans="1:14" x14ac:dyDescent="0.2">
      <c r="A310" s="37" t="s">
        <v>363</v>
      </c>
      <c r="B310" s="2">
        <f t="shared" si="35"/>
        <v>6</v>
      </c>
      <c r="C310" s="24" t="s">
        <v>47</v>
      </c>
      <c r="D310" s="23">
        <f t="shared" si="36"/>
        <v>0</v>
      </c>
      <c r="E310" s="24" t="s">
        <v>109</v>
      </c>
      <c r="F310" s="23">
        <f t="shared" si="37"/>
        <v>0</v>
      </c>
      <c r="G310" s="24" t="s">
        <v>41</v>
      </c>
      <c r="H310" s="23">
        <f t="shared" si="38"/>
        <v>0</v>
      </c>
      <c r="I310" s="24">
        <v>12</v>
      </c>
      <c r="J310" s="23">
        <f t="shared" si="39"/>
        <v>3</v>
      </c>
      <c r="K310" s="24" t="s">
        <v>34</v>
      </c>
      <c r="L310" s="23">
        <f t="shared" si="40"/>
        <v>0</v>
      </c>
      <c r="M310" s="24">
        <v>339</v>
      </c>
      <c r="N310" s="23">
        <f t="shared" si="41"/>
        <v>3</v>
      </c>
    </row>
    <row r="311" spans="1:14" x14ac:dyDescent="0.2">
      <c r="A311" s="37" t="s">
        <v>427</v>
      </c>
      <c r="B311" s="2">
        <f t="shared" si="35"/>
        <v>6</v>
      </c>
      <c r="C311" s="24" t="s">
        <v>47</v>
      </c>
      <c r="D311" s="23">
        <f t="shared" si="36"/>
        <v>0</v>
      </c>
      <c r="E311" s="24" t="s">
        <v>109</v>
      </c>
      <c r="F311" s="23">
        <f t="shared" si="37"/>
        <v>0</v>
      </c>
      <c r="G311" s="24" t="s">
        <v>62</v>
      </c>
      <c r="H311" s="23">
        <f t="shared" si="38"/>
        <v>0</v>
      </c>
      <c r="I311" s="24">
        <v>15</v>
      </c>
      <c r="J311" s="23">
        <f t="shared" si="39"/>
        <v>1</v>
      </c>
      <c r="K311" s="24" t="s">
        <v>34</v>
      </c>
      <c r="L311" s="23">
        <f t="shared" si="40"/>
        <v>0</v>
      </c>
      <c r="M311" s="24">
        <v>330</v>
      </c>
      <c r="N311" s="23">
        <f t="shared" si="41"/>
        <v>5</v>
      </c>
    </row>
    <row r="312" spans="1:14" x14ac:dyDescent="0.2">
      <c r="A312" s="37" t="s">
        <v>199</v>
      </c>
      <c r="B312" s="2">
        <f t="shared" si="35"/>
        <v>6</v>
      </c>
      <c r="C312" s="10" t="s">
        <v>88</v>
      </c>
      <c r="D312" s="23">
        <f t="shared" si="36"/>
        <v>0</v>
      </c>
      <c r="E312" s="10" t="s">
        <v>41</v>
      </c>
      <c r="F312" s="23">
        <f t="shared" si="37"/>
        <v>0</v>
      </c>
      <c r="G312" s="10" t="s">
        <v>111</v>
      </c>
      <c r="H312" s="23">
        <f t="shared" si="38"/>
        <v>0</v>
      </c>
      <c r="I312" s="10">
        <v>13</v>
      </c>
      <c r="J312" s="23">
        <f t="shared" si="39"/>
        <v>3</v>
      </c>
      <c r="K312" s="10" t="s">
        <v>34</v>
      </c>
      <c r="L312" s="23">
        <f t="shared" si="40"/>
        <v>0</v>
      </c>
      <c r="M312" s="10">
        <v>338</v>
      </c>
      <c r="N312" s="23">
        <f t="shared" si="41"/>
        <v>3</v>
      </c>
    </row>
    <row r="313" spans="1:14" x14ac:dyDescent="0.2">
      <c r="A313" s="37" t="s">
        <v>210</v>
      </c>
      <c r="B313" s="2">
        <f t="shared" si="35"/>
        <v>6</v>
      </c>
      <c r="C313" s="10" t="s">
        <v>62</v>
      </c>
      <c r="D313" s="23">
        <f t="shared" si="36"/>
        <v>0</v>
      </c>
      <c r="E313" s="10" t="s">
        <v>88</v>
      </c>
      <c r="F313" s="23">
        <f t="shared" si="37"/>
        <v>0</v>
      </c>
      <c r="G313" s="10" t="s">
        <v>41</v>
      </c>
      <c r="H313" s="23">
        <f t="shared" si="38"/>
        <v>0</v>
      </c>
      <c r="I313" s="10">
        <v>11</v>
      </c>
      <c r="J313" s="23">
        <f t="shared" si="39"/>
        <v>5</v>
      </c>
      <c r="K313" s="10" t="s">
        <v>34</v>
      </c>
      <c r="L313" s="23">
        <f t="shared" si="40"/>
        <v>0</v>
      </c>
      <c r="M313" s="10">
        <v>292</v>
      </c>
      <c r="N313" s="23">
        <f t="shared" si="41"/>
        <v>1</v>
      </c>
    </row>
    <row r="314" spans="1:14" x14ac:dyDescent="0.2">
      <c r="A314" s="37" t="s">
        <v>459</v>
      </c>
      <c r="B314" s="2">
        <f t="shared" si="35"/>
        <v>6</v>
      </c>
      <c r="C314" s="10" t="s">
        <v>47</v>
      </c>
      <c r="D314" s="23">
        <f t="shared" si="36"/>
        <v>0</v>
      </c>
      <c r="E314" s="10" t="s">
        <v>96</v>
      </c>
      <c r="F314" s="23">
        <f t="shared" si="37"/>
        <v>0</v>
      </c>
      <c r="G314" s="10" t="s">
        <v>41</v>
      </c>
      <c r="H314" s="23">
        <f t="shared" si="38"/>
        <v>0</v>
      </c>
      <c r="I314" s="10">
        <v>12</v>
      </c>
      <c r="J314" s="23">
        <f t="shared" si="39"/>
        <v>3</v>
      </c>
      <c r="K314" s="10" t="s">
        <v>34</v>
      </c>
      <c r="L314" s="23">
        <f t="shared" si="40"/>
        <v>0</v>
      </c>
      <c r="M314" s="10">
        <v>310</v>
      </c>
      <c r="N314" s="23">
        <f t="shared" si="41"/>
        <v>3</v>
      </c>
    </row>
    <row r="315" spans="1:14" x14ac:dyDescent="0.2">
      <c r="A315" s="37" t="s">
        <v>459</v>
      </c>
      <c r="B315" s="2">
        <f t="shared" si="35"/>
        <v>6</v>
      </c>
      <c r="C315" s="10" t="s">
        <v>47</v>
      </c>
      <c r="D315" s="23">
        <f t="shared" si="36"/>
        <v>0</v>
      </c>
      <c r="E315" s="10" t="s">
        <v>96</v>
      </c>
      <c r="F315" s="23">
        <f t="shared" si="37"/>
        <v>0</v>
      </c>
      <c r="G315" s="10" t="s">
        <v>41</v>
      </c>
      <c r="H315" s="23">
        <f t="shared" si="38"/>
        <v>0</v>
      </c>
      <c r="I315" s="10">
        <v>12</v>
      </c>
      <c r="J315" s="23">
        <f t="shared" si="39"/>
        <v>3</v>
      </c>
      <c r="K315" s="10" t="s">
        <v>34</v>
      </c>
      <c r="L315" s="23">
        <f t="shared" si="40"/>
        <v>0</v>
      </c>
      <c r="M315" s="10">
        <v>310</v>
      </c>
      <c r="N315" s="23">
        <f t="shared" si="41"/>
        <v>3</v>
      </c>
    </row>
    <row r="316" spans="1:14" x14ac:dyDescent="0.2">
      <c r="A316" s="37" t="s">
        <v>459</v>
      </c>
      <c r="B316" s="2">
        <f t="shared" si="35"/>
        <v>6</v>
      </c>
      <c r="C316" s="10" t="s">
        <v>47</v>
      </c>
      <c r="D316" s="23">
        <f t="shared" si="36"/>
        <v>0</v>
      </c>
      <c r="E316" s="10" t="s">
        <v>96</v>
      </c>
      <c r="F316" s="23">
        <f t="shared" si="37"/>
        <v>0</v>
      </c>
      <c r="G316" s="10" t="s">
        <v>41</v>
      </c>
      <c r="H316" s="23">
        <f t="shared" si="38"/>
        <v>0</v>
      </c>
      <c r="I316" s="10">
        <v>12</v>
      </c>
      <c r="J316" s="23">
        <f t="shared" si="39"/>
        <v>3</v>
      </c>
      <c r="K316" s="10" t="s">
        <v>34</v>
      </c>
      <c r="L316" s="23">
        <f t="shared" si="40"/>
        <v>0</v>
      </c>
      <c r="M316" s="10">
        <v>310</v>
      </c>
      <c r="N316" s="23">
        <f t="shared" si="41"/>
        <v>3</v>
      </c>
    </row>
    <row r="317" spans="1:14" x14ac:dyDescent="0.2">
      <c r="A317" s="37" t="s">
        <v>375</v>
      </c>
      <c r="B317" s="2">
        <f t="shared" si="35"/>
        <v>6</v>
      </c>
      <c r="C317" s="10" t="s">
        <v>47</v>
      </c>
      <c r="D317" s="23">
        <f t="shared" si="36"/>
        <v>0</v>
      </c>
      <c r="E317" s="10" t="s">
        <v>62</v>
      </c>
      <c r="F317" s="23">
        <f t="shared" si="37"/>
        <v>0</v>
      </c>
      <c r="G317" s="10" t="s">
        <v>41</v>
      </c>
      <c r="H317" s="23">
        <f t="shared" si="38"/>
        <v>0</v>
      </c>
      <c r="I317" s="10">
        <v>10</v>
      </c>
      <c r="J317" s="23">
        <f t="shared" si="39"/>
        <v>3</v>
      </c>
      <c r="K317" s="10" t="s">
        <v>34</v>
      </c>
      <c r="L317" s="23">
        <f t="shared" si="40"/>
        <v>0</v>
      </c>
      <c r="M317" s="10">
        <v>300</v>
      </c>
      <c r="N317" s="23">
        <f t="shared" si="41"/>
        <v>3</v>
      </c>
    </row>
    <row r="318" spans="1:14" x14ac:dyDescent="0.2">
      <c r="A318" s="37" t="s">
        <v>378</v>
      </c>
      <c r="B318" s="2">
        <f t="shared" si="35"/>
        <v>6</v>
      </c>
      <c r="C318" s="10" t="s">
        <v>47</v>
      </c>
      <c r="D318" s="23">
        <f t="shared" si="36"/>
        <v>0</v>
      </c>
      <c r="E318" s="10" t="s">
        <v>62</v>
      </c>
      <c r="F318" s="23">
        <f t="shared" si="37"/>
        <v>0</v>
      </c>
      <c r="G318" s="10" t="s">
        <v>109</v>
      </c>
      <c r="H318" s="23">
        <f t="shared" si="38"/>
        <v>0</v>
      </c>
      <c r="I318" s="10">
        <v>10</v>
      </c>
      <c r="J318" s="23">
        <f t="shared" si="39"/>
        <v>3</v>
      </c>
      <c r="K318" s="10" t="s">
        <v>34</v>
      </c>
      <c r="L318" s="23">
        <f t="shared" si="40"/>
        <v>0</v>
      </c>
      <c r="M318" s="10">
        <v>300</v>
      </c>
      <c r="N318" s="23">
        <f t="shared" si="41"/>
        <v>3</v>
      </c>
    </row>
    <row r="319" spans="1:14" x14ac:dyDescent="0.2">
      <c r="A319" s="37" t="s">
        <v>451</v>
      </c>
      <c r="B319" s="2">
        <f t="shared" si="35"/>
        <v>6</v>
      </c>
      <c r="C319" s="10" t="s">
        <v>47</v>
      </c>
      <c r="D319" s="23">
        <f t="shared" si="36"/>
        <v>0</v>
      </c>
      <c r="E319" s="10" t="s">
        <v>109</v>
      </c>
      <c r="F319" s="23">
        <f t="shared" si="37"/>
        <v>0</v>
      </c>
      <c r="G319" s="10" t="s">
        <v>41</v>
      </c>
      <c r="H319" s="23">
        <f t="shared" si="38"/>
        <v>0</v>
      </c>
      <c r="I319" s="10">
        <v>12</v>
      </c>
      <c r="J319" s="23">
        <f t="shared" si="39"/>
        <v>3</v>
      </c>
      <c r="K319" s="10" t="s">
        <v>34</v>
      </c>
      <c r="L319" s="23">
        <f t="shared" si="40"/>
        <v>0</v>
      </c>
      <c r="M319" s="10">
        <v>338</v>
      </c>
      <c r="N319" s="23">
        <f t="shared" si="41"/>
        <v>3</v>
      </c>
    </row>
    <row r="320" spans="1:14" x14ac:dyDescent="0.2">
      <c r="A320" s="37" t="s">
        <v>501</v>
      </c>
      <c r="B320" s="2">
        <f t="shared" si="35"/>
        <v>5</v>
      </c>
      <c r="C320" s="24" t="s">
        <v>47</v>
      </c>
      <c r="D320" s="23">
        <f t="shared" si="36"/>
        <v>0</v>
      </c>
      <c r="E320" s="24" t="s">
        <v>111</v>
      </c>
      <c r="F320" s="23">
        <f t="shared" si="37"/>
        <v>0</v>
      </c>
      <c r="G320" s="24" t="s">
        <v>41</v>
      </c>
      <c r="H320" s="23">
        <f t="shared" si="38"/>
        <v>0</v>
      </c>
      <c r="I320" s="24">
        <v>11</v>
      </c>
      <c r="J320" s="23">
        <f t="shared" si="39"/>
        <v>5</v>
      </c>
      <c r="K320" s="24" t="s">
        <v>34</v>
      </c>
      <c r="L320" s="23">
        <f t="shared" si="40"/>
        <v>0</v>
      </c>
      <c r="M320" s="24">
        <v>232</v>
      </c>
      <c r="N320" s="23">
        <f t="shared" si="41"/>
        <v>0</v>
      </c>
    </row>
    <row r="321" spans="1:16" x14ac:dyDescent="0.2">
      <c r="A321" s="37" t="s">
        <v>396</v>
      </c>
      <c r="B321" s="2">
        <f t="shared" si="35"/>
        <v>5</v>
      </c>
      <c r="C321" s="24" t="s">
        <v>109</v>
      </c>
      <c r="D321" s="23">
        <f t="shared" si="36"/>
        <v>0</v>
      </c>
      <c r="E321" s="24" t="s">
        <v>111</v>
      </c>
      <c r="F321" s="23">
        <f t="shared" si="37"/>
        <v>0</v>
      </c>
      <c r="G321" s="24" t="s">
        <v>88</v>
      </c>
      <c r="H321" s="23">
        <f t="shared" si="38"/>
        <v>0</v>
      </c>
      <c r="I321" s="24">
        <v>17</v>
      </c>
      <c r="J321" s="23">
        <f t="shared" si="39"/>
        <v>0</v>
      </c>
      <c r="K321" s="24" t="s">
        <v>37</v>
      </c>
      <c r="L321" s="23">
        <f t="shared" si="40"/>
        <v>0</v>
      </c>
      <c r="M321" s="24">
        <v>321</v>
      </c>
      <c r="N321" s="23">
        <f t="shared" si="41"/>
        <v>5</v>
      </c>
    </row>
    <row r="322" spans="1:16" x14ac:dyDescent="0.2">
      <c r="A322" s="37" t="s">
        <v>409</v>
      </c>
      <c r="B322" s="2">
        <f t="shared" si="35"/>
        <v>5</v>
      </c>
      <c r="C322" s="24" t="s">
        <v>109</v>
      </c>
      <c r="D322" s="23">
        <f t="shared" si="36"/>
        <v>0</v>
      </c>
      <c r="E322" s="24" t="s">
        <v>62</v>
      </c>
      <c r="F322" s="23">
        <f t="shared" si="37"/>
        <v>0</v>
      </c>
      <c r="G322" s="24" t="s">
        <v>47</v>
      </c>
      <c r="H322" s="23">
        <f t="shared" si="38"/>
        <v>0</v>
      </c>
      <c r="I322" s="24">
        <v>11</v>
      </c>
      <c r="J322" s="23">
        <f t="shared" si="39"/>
        <v>5</v>
      </c>
      <c r="K322" s="24" t="s">
        <v>78</v>
      </c>
      <c r="L322" s="23">
        <f t="shared" si="40"/>
        <v>0</v>
      </c>
      <c r="M322" s="24">
        <v>428</v>
      </c>
      <c r="N322" s="23">
        <f t="shared" si="41"/>
        <v>0</v>
      </c>
    </row>
    <row r="323" spans="1:16" x14ac:dyDescent="0.2">
      <c r="A323" s="37" t="s">
        <v>410</v>
      </c>
      <c r="B323" s="2">
        <f t="shared" si="35"/>
        <v>5</v>
      </c>
      <c r="C323" s="24" t="s">
        <v>109</v>
      </c>
      <c r="D323" s="23">
        <f t="shared" si="36"/>
        <v>0</v>
      </c>
      <c r="E323" s="24" t="s">
        <v>47</v>
      </c>
      <c r="F323" s="23">
        <f t="shared" si="37"/>
        <v>5</v>
      </c>
      <c r="G323" s="24" t="s">
        <v>88</v>
      </c>
      <c r="H323" s="23">
        <f t="shared" si="38"/>
        <v>0</v>
      </c>
      <c r="I323" s="24">
        <v>47</v>
      </c>
      <c r="J323" s="23">
        <f t="shared" si="39"/>
        <v>0</v>
      </c>
      <c r="K323" s="24" t="s">
        <v>34</v>
      </c>
      <c r="L323" s="23">
        <f t="shared" si="40"/>
        <v>0</v>
      </c>
      <c r="M323" s="24">
        <v>185</v>
      </c>
      <c r="N323" s="23">
        <f t="shared" si="41"/>
        <v>0</v>
      </c>
      <c r="P323" s="37"/>
    </row>
    <row r="324" spans="1:16" x14ac:dyDescent="0.2">
      <c r="A324" s="37" t="s">
        <v>680</v>
      </c>
      <c r="B324" s="2">
        <f t="shared" si="35"/>
        <v>5</v>
      </c>
      <c r="C324" s="10" t="s">
        <v>41</v>
      </c>
      <c r="D324" s="23">
        <f t="shared" si="36"/>
        <v>5</v>
      </c>
      <c r="E324" s="10" t="s">
        <v>41</v>
      </c>
      <c r="F324" s="23">
        <f t="shared" si="37"/>
        <v>0</v>
      </c>
      <c r="G324" s="10" t="s">
        <v>41</v>
      </c>
      <c r="H324" s="23">
        <f t="shared" si="38"/>
        <v>0</v>
      </c>
      <c r="I324" s="10">
        <v>57411</v>
      </c>
      <c r="J324" s="23">
        <f t="shared" si="39"/>
        <v>0</v>
      </c>
      <c r="K324" s="10" t="s">
        <v>481</v>
      </c>
      <c r="L324" s="23">
        <f t="shared" si="40"/>
        <v>0</v>
      </c>
      <c r="M324" s="10">
        <v>500</v>
      </c>
      <c r="N324" s="23">
        <f t="shared" si="41"/>
        <v>0</v>
      </c>
    </row>
    <row r="325" spans="1:16" x14ac:dyDescent="0.2">
      <c r="A325" s="37" t="s">
        <v>681</v>
      </c>
      <c r="B325" s="2">
        <f t="shared" si="35"/>
        <v>5</v>
      </c>
      <c r="C325" s="10" t="s">
        <v>62</v>
      </c>
      <c r="D325" s="23">
        <f t="shared" si="36"/>
        <v>0</v>
      </c>
      <c r="E325" s="10" t="s">
        <v>47</v>
      </c>
      <c r="F325" s="23">
        <f t="shared" si="37"/>
        <v>5</v>
      </c>
      <c r="G325" s="10" t="s">
        <v>41</v>
      </c>
      <c r="H325" s="23">
        <f t="shared" si="38"/>
        <v>0</v>
      </c>
      <c r="I325" s="10">
        <v>3</v>
      </c>
      <c r="J325" s="23">
        <f t="shared" si="39"/>
        <v>0</v>
      </c>
      <c r="K325" s="10" t="s">
        <v>37</v>
      </c>
      <c r="L325" s="23">
        <f t="shared" si="40"/>
        <v>0</v>
      </c>
      <c r="M325" s="10">
        <v>35</v>
      </c>
      <c r="N325" s="23">
        <f t="shared" si="41"/>
        <v>0</v>
      </c>
    </row>
    <row r="326" spans="1:16" x14ac:dyDescent="0.2">
      <c r="A326" s="37" t="s">
        <v>181</v>
      </c>
      <c r="B326" s="2">
        <f t="shared" ref="B326:B335" si="42">D326+F326+H326+J326+L326+N326</f>
        <v>4</v>
      </c>
      <c r="C326" s="24" t="s">
        <v>47</v>
      </c>
      <c r="D326" s="23">
        <f t="shared" ref="D326:D335" si="43">IF(C326=C$3, 5,) + IF(AND(C326=E$3, E326=C$3), 2.5, 0)</f>
        <v>0</v>
      </c>
      <c r="E326" s="24" t="s">
        <v>111</v>
      </c>
      <c r="F326" s="23">
        <f t="shared" ref="F326:F335" si="44">IF(E326=E$3,5, 0) + IF(AND(E326=C$3, C326=E$3), 2.5, 0)</f>
        <v>0</v>
      </c>
      <c r="G326" s="24" t="s">
        <v>41</v>
      </c>
      <c r="H326" s="23">
        <f t="shared" ref="H326:H335" si="45">IF(G326=G$3, 5, 0)</f>
        <v>0</v>
      </c>
      <c r="I326" s="24">
        <v>14</v>
      </c>
      <c r="J326" s="23">
        <f t="shared" ref="J326:J335" si="46">IF(I326=I$3, 5, 0) + IF(AND(I326&gt;=(I$3-2), I326&lt;=(I$3+2), I326&lt;&gt;I$3), 3, 0) + IF(AND(I326&gt;=(I$3-5), I326&lt;(I$3-2)), 1, 0) + IF(AND(I326&gt;(I$3+2), I326&lt;=(I$3+5)), 1, 0)</f>
        <v>1</v>
      </c>
      <c r="K326" s="24" t="s">
        <v>34</v>
      </c>
      <c r="L326" s="23">
        <f t="shared" ref="L326:L335" si="47">IF(K326=K$3, 3, 0)</f>
        <v>0</v>
      </c>
      <c r="M326" s="24">
        <v>308</v>
      </c>
      <c r="N326" s="23">
        <f t="shared" ref="N326:N335" si="48">IF(M326=M$3, 10, 0) + IF(AND(M326&gt;=(M$3-10), M326&lt;=(M$3+10), M326&lt;&gt;M$3), 5, 0) + IF(AND(M326&gt;=(M$3-25), M326&lt;(M$3-10)), 3, 0) + IF(AND(M326&gt;(M$3+10), M326&lt;=(M$3+25)), 3, 0) +  IF(AND(M326&gt;=(M$3-50), M326&lt;(M$3-25)), 1, 0) +  IF(AND(M326&gt;(M$3+25), M326&lt;=(M$3+50)), 1, 0)</f>
        <v>3</v>
      </c>
    </row>
    <row r="327" spans="1:16" x14ac:dyDescent="0.2">
      <c r="A327" s="37" t="s">
        <v>184</v>
      </c>
      <c r="B327" s="2">
        <f t="shared" si="42"/>
        <v>4</v>
      </c>
      <c r="C327" s="24" t="s">
        <v>62</v>
      </c>
      <c r="D327" s="23">
        <f t="shared" si="43"/>
        <v>0</v>
      </c>
      <c r="E327" s="24" t="s">
        <v>88</v>
      </c>
      <c r="F327" s="23">
        <f t="shared" si="44"/>
        <v>0</v>
      </c>
      <c r="G327" s="24" t="s">
        <v>41</v>
      </c>
      <c r="H327" s="23">
        <f t="shared" si="45"/>
        <v>0</v>
      </c>
      <c r="I327" s="24">
        <v>14</v>
      </c>
      <c r="J327" s="23">
        <f t="shared" si="46"/>
        <v>1</v>
      </c>
      <c r="K327" s="24" t="s">
        <v>34</v>
      </c>
      <c r="L327" s="23">
        <f t="shared" si="47"/>
        <v>0</v>
      </c>
      <c r="M327" s="24">
        <v>340</v>
      </c>
      <c r="N327" s="23">
        <f t="shared" si="48"/>
        <v>3</v>
      </c>
    </row>
    <row r="328" spans="1:16" x14ac:dyDescent="0.2">
      <c r="A328" s="37" t="s">
        <v>311</v>
      </c>
      <c r="B328" s="2">
        <f t="shared" si="42"/>
        <v>4</v>
      </c>
      <c r="C328" s="24" t="s">
        <v>47</v>
      </c>
      <c r="D328" s="23">
        <f t="shared" si="43"/>
        <v>0</v>
      </c>
      <c r="E328" s="24" t="s">
        <v>96</v>
      </c>
      <c r="F328" s="23">
        <f t="shared" si="44"/>
        <v>0</v>
      </c>
      <c r="G328" s="24" t="s">
        <v>41</v>
      </c>
      <c r="H328" s="23">
        <f t="shared" si="45"/>
        <v>0</v>
      </c>
      <c r="I328" s="24">
        <v>14</v>
      </c>
      <c r="J328" s="23">
        <f t="shared" si="46"/>
        <v>1</v>
      </c>
      <c r="K328" s="24" t="s">
        <v>34</v>
      </c>
      <c r="L328" s="23">
        <f t="shared" si="47"/>
        <v>0</v>
      </c>
      <c r="M328" s="24">
        <v>350</v>
      </c>
      <c r="N328" s="23">
        <f t="shared" si="48"/>
        <v>3</v>
      </c>
    </row>
    <row r="329" spans="1:16" x14ac:dyDescent="0.2">
      <c r="A329" s="37" t="s">
        <v>666</v>
      </c>
      <c r="B329" s="2">
        <f t="shared" si="42"/>
        <v>3</v>
      </c>
      <c r="C329" s="24" t="s">
        <v>96</v>
      </c>
      <c r="D329" s="23">
        <f t="shared" si="43"/>
        <v>0</v>
      </c>
      <c r="E329" s="24" t="s">
        <v>41</v>
      </c>
      <c r="F329" s="23">
        <f t="shared" si="44"/>
        <v>0</v>
      </c>
      <c r="G329" s="24" t="s">
        <v>111</v>
      </c>
      <c r="H329" s="23">
        <f t="shared" si="45"/>
        <v>0</v>
      </c>
      <c r="I329" s="24">
        <v>12</v>
      </c>
      <c r="J329" s="23">
        <f t="shared" si="46"/>
        <v>3</v>
      </c>
      <c r="K329" s="24" t="s">
        <v>34</v>
      </c>
      <c r="L329" s="23">
        <f t="shared" si="47"/>
        <v>0</v>
      </c>
      <c r="M329" s="24">
        <v>270</v>
      </c>
      <c r="N329" s="23">
        <f t="shared" si="48"/>
        <v>0</v>
      </c>
    </row>
    <row r="330" spans="1:16" x14ac:dyDescent="0.2">
      <c r="A330" s="37" t="s">
        <v>525</v>
      </c>
      <c r="B330" s="2">
        <f t="shared" si="42"/>
        <v>3</v>
      </c>
      <c r="C330" s="24" t="s">
        <v>47</v>
      </c>
      <c r="D330" s="23">
        <f t="shared" si="43"/>
        <v>0</v>
      </c>
      <c r="E330" s="24" t="s">
        <v>109</v>
      </c>
      <c r="F330" s="23">
        <f t="shared" si="44"/>
        <v>0</v>
      </c>
      <c r="G330" s="24" t="s">
        <v>41</v>
      </c>
      <c r="H330" s="23">
        <f t="shared" si="45"/>
        <v>0</v>
      </c>
      <c r="I330" s="24">
        <v>18</v>
      </c>
      <c r="J330" s="23">
        <f t="shared" si="46"/>
        <v>0</v>
      </c>
      <c r="K330" s="24" t="s">
        <v>34</v>
      </c>
      <c r="L330" s="23">
        <f t="shared" si="47"/>
        <v>0</v>
      </c>
      <c r="M330" s="24">
        <v>300</v>
      </c>
      <c r="N330" s="23">
        <f t="shared" si="48"/>
        <v>3</v>
      </c>
    </row>
    <row r="331" spans="1:16" x14ac:dyDescent="0.2">
      <c r="A331" s="37" t="s">
        <v>523</v>
      </c>
      <c r="B331" s="2">
        <f t="shared" si="42"/>
        <v>3</v>
      </c>
      <c r="C331" s="10" t="s">
        <v>88</v>
      </c>
      <c r="D331" s="23">
        <f t="shared" si="43"/>
        <v>0</v>
      </c>
      <c r="E331" s="10" t="s">
        <v>62</v>
      </c>
      <c r="F331" s="23">
        <f t="shared" si="44"/>
        <v>0</v>
      </c>
      <c r="G331" s="10" t="s">
        <v>47</v>
      </c>
      <c r="H331" s="23">
        <f t="shared" si="45"/>
        <v>0</v>
      </c>
      <c r="I331" s="10">
        <v>19</v>
      </c>
      <c r="J331" s="23">
        <f t="shared" si="46"/>
        <v>0</v>
      </c>
      <c r="K331" s="10" t="s">
        <v>34</v>
      </c>
      <c r="L331" s="23">
        <f t="shared" si="47"/>
        <v>0</v>
      </c>
      <c r="M331" s="10">
        <v>349</v>
      </c>
      <c r="N331" s="23">
        <f t="shared" si="48"/>
        <v>3</v>
      </c>
    </row>
    <row r="332" spans="1:16" x14ac:dyDescent="0.2">
      <c r="A332" s="37" t="s">
        <v>303</v>
      </c>
      <c r="B332" s="2">
        <f t="shared" si="42"/>
        <v>2</v>
      </c>
      <c r="C332" s="24" t="s">
        <v>62</v>
      </c>
      <c r="D332" s="23">
        <f t="shared" si="43"/>
        <v>0</v>
      </c>
      <c r="E332" s="24" t="s">
        <v>88</v>
      </c>
      <c r="F332" s="23">
        <f t="shared" si="44"/>
        <v>0</v>
      </c>
      <c r="G332" s="24" t="s">
        <v>111</v>
      </c>
      <c r="H332" s="23">
        <f t="shared" si="45"/>
        <v>0</v>
      </c>
      <c r="I332" s="24">
        <v>14</v>
      </c>
      <c r="J332" s="23">
        <f t="shared" si="46"/>
        <v>1</v>
      </c>
      <c r="K332" s="24" t="s">
        <v>34</v>
      </c>
      <c r="L332" s="23">
        <f t="shared" si="47"/>
        <v>0</v>
      </c>
      <c r="M332" s="24">
        <v>367</v>
      </c>
      <c r="N332" s="23">
        <f t="shared" si="48"/>
        <v>1</v>
      </c>
    </row>
    <row r="333" spans="1:16" x14ac:dyDescent="0.2">
      <c r="A333" s="37" t="s">
        <v>616</v>
      </c>
      <c r="B333" s="2">
        <f t="shared" si="42"/>
        <v>2</v>
      </c>
      <c r="C333" s="24" t="s">
        <v>96</v>
      </c>
      <c r="D333" s="23">
        <f t="shared" si="43"/>
        <v>0</v>
      </c>
      <c r="E333" s="24" t="s">
        <v>41</v>
      </c>
      <c r="F333" s="23">
        <f t="shared" si="44"/>
        <v>0</v>
      </c>
      <c r="G333" s="24" t="s">
        <v>62</v>
      </c>
      <c r="H333" s="23">
        <f t="shared" si="45"/>
        <v>0</v>
      </c>
      <c r="I333" s="24">
        <v>14</v>
      </c>
      <c r="J333" s="23">
        <f t="shared" si="46"/>
        <v>1</v>
      </c>
      <c r="K333" s="24" t="s">
        <v>34</v>
      </c>
      <c r="L333" s="23">
        <f t="shared" si="47"/>
        <v>0</v>
      </c>
      <c r="M333" s="24">
        <v>279</v>
      </c>
      <c r="N333" s="23">
        <f t="shared" si="48"/>
        <v>1</v>
      </c>
    </row>
    <row r="334" spans="1:16" x14ac:dyDescent="0.2">
      <c r="A334" s="37" t="s">
        <v>417</v>
      </c>
      <c r="B334" s="2">
        <f t="shared" si="42"/>
        <v>2</v>
      </c>
      <c r="C334" s="10" t="s">
        <v>62</v>
      </c>
      <c r="D334" s="23">
        <f t="shared" si="43"/>
        <v>0</v>
      </c>
      <c r="E334" s="10" t="s">
        <v>88</v>
      </c>
      <c r="F334" s="23">
        <f t="shared" si="44"/>
        <v>0</v>
      </c>
      <c r="G334" s="10" t="s">
        <v>109</v>
      </c>
      <c r="H334" s="23">
        <f t="shared" si="45"/>
        <v>0</v>
      </c>
      <c r="I334" s="10">
        <v>15</v>
      </c>
      <c r="J334" s="23">
        <f t="shared" si="46"/>
        <v>1</v>
      </c>
      <c r="K334" s="10" t="s">
        <v>34</v>
      </c>
      <c r="L334" s="23">
        <f t="shared" si="47"/>
        <v>0</v>
      </c>
      <c r="M334" s="10">
        <v>288</v>
      </c>
      <c r="N334" s="23">
        <f t="shared" si="48"/>
        <v>1</v>
      </c>
    </row>
    <row r="335" spans="1:16" x14ac:dyDescent="0.2">
      <c r="A335" s="37" t="s">
        <v>654</v>
      </c>
      <c r="B335" s="2">
        <f t="shared" si="42"/>
        <v>0</v>
      </c>
      <c r="C335" s="24" t="s">
        <v>111</v>
      </c>
      <c r="D335" s="23">
        <f t="shared" si="43"/>
        <v>0</v>
      </c>
      <c r="E335" s="24" t="s">
        <v>109</v>
      </c>
      <c r="F335" s="23">
        <f t="shared" si="44"/>
        <v>0</v>
      </c>
      <c r="G335" s="24" t="s">
        <v>480</v>
      </c>
      <c r="H335" s="23">
        <f t="shared" si="45"/>
        <v>0</v>
      </c>
      <c r="I335" s="24">
        <v>0</v>
      </c>
      <c r="J335" s="23">
        <f t="shared" si="46"/>
        <v>0</v>
      </c>
      <c r="K335" s="24" t="s">
        <v>481</v>
      </c>
      <c r="L335" s="23">
        <f t="shared" si="47"/>
        <v>0</v>
      </c>
      <c r="M335" s="24">
        <v>500</v>
      </c>
      <c r="N335" s="23">
        <f t="shared" si="48"/>
        <v>0</v>
      </c>
    </row>
    <row r="336" spans="1:16" x14ac:dyDescent="0.2">
      <c r="A336" s="37"/>
    </row>
    <row r="337" spans="1:2" x14ac:dyDescent="0.2">
      <c r="A337" s="36" t="s">
        <v>145</v>
      </c>
      <c r="B337" s="8">
        <f>AVERAGE(B5:B335)</f>
        <v>12.138972809667674</v>
      </c>
    </row>
    <row r="338" spans="1:2" x14ac:dyDescent="0.2">
      <c r="A338" s="37"/>
    </row>
    <row r="339" spans="1:2" x14ac:dyDescent="0.2">
      <c r="A339" s="37"/>
    </row>
    <row r="340" spans="1:2" x14ac:dyDescent="0.2">
      <c r="A340" s="37"/>
    </row>
  </sheetData>
  <sortState xmlns:xlrd2="http://schemas.microsoft.com/office/spreadsheetml/2017/richdata2" ref="A6:N335">
    <sortCondition descending="1" ref="B335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7" customWidth="1"/>
    <col min="2" max="2" width="21.42578125" style="10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  <col min="15" max="16384" width="9.140625" style="10"/>
  </cols>
  <sheetData>
    <row r="1" spans="1:14" ht="15.75" x14ac:dyDescent="0.2">
      <c r="A1" s="34" t="s">
        <v>39</v>
      </c>
      <c r="B1" s="35" t="s">
        <v>57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5"/>
    </row>
    <row r="3" spans="1:14" x14ac:dyDescent="0.2">
      <c r="A3" s="44" t="s">
        <v>28</v>
      </c>
      <c r="B3" s="43"/>
      <c r="C3" s="29" t="s">
        <v>113</v>
      </c>
      <c r="D3" s="42">
        <v>5</v>
      </c>
      <c r="E3" s="29" t="s">
        <v>118</v>
      </c>
      <c r="F3" s="30">
        <v>5</v>
      </c>
      <c r="G3" s="29" t="s">
        <v>101</v>
      </c>
      <c r="H3" s="30">
        <v>5</v>
      </c>
      <c r="I3" s="29">
        <v>10</v>
      </c>
      <c r="J3" s="31" t="s">
        <v>29</v>
      </c>
      <c r="K3" s="29" t="s">
        <v>34</v>
      </c>
      <c r="L3" s="30">
        <v>3</v>
      </c>
      <c r="M3" s="29">
        <v>353</v>
      </c>
      <c r="N3" s="32" t="s">
        <v>30</v>
      </c>
    </row>
    <row r="4" spans="1:14" x14ac:dyDescent="0.2">
      <c r="B4" s="25"/>
    </row>
    <row r="5" spans="1:14" x14ac:dyDescent="0.2">
      <c r="A5" s="37" t="s">
        <v>606</v>
      </c>
      <c r="B5" s="25">
        <f t="shared" ref="B5:B68" si="0">D5+F5+H5+J5+L5+N5</f>
        <v>21</v>
      </c>
      <c r="C5" s="24" t="s">
        <v>113</v>
      </c>
      <c r="D5" s="23">
        <f t="shared" ref="D5:D68" si="1">IF(C5=C$3, 5,) + IF(AND(C5=E$3, E5=C$3), 2.5, 0)</f>
        <v>5</v>
      </c>
      <c r="E5" s="24" t="s">
        <v>118</v>
      </c>
      <c r="F5" s="23">
        <f t="shared" ref="F5:F68" si="2">IF(E5=E$3,5, 0) + IF(AND(E5=C$3, C5=E$3), 2.5, 0)</f>
        <v>5</v>
      </c>
      <c r="G5" s="24" t="s">
        <v>101</v>
      </c>
      <c r="H5" s="23">
        <f t="shared" ref="H5:H68" si="3">IF(G5=G$3, 5, 0)</f>
        <v>5</v>
      </c>
      <c r="I5" s="24">
        <v>10</v>
      </c>
      <c r="J5" s="23">
        <f t="shared" ref="J5:J68" si="4">IF(I5=I$3, 5, 0) + IF(AND(I5&gt;=(I$3-2), I5&lt;=(I$3+2), I5&lt;&gt;I$3), 3, 0) + IF(AND(I5&gt;=(I$3-5), I5&lt;(I$3-2)), 1, 0) + IF(AND(I5&gt;(I$3+2), I5&lt;=(I$3+5)), 1, 0)</f>
        <v>5</v>
      </c>
      <c r="K5" s="24" t="s">
        <v>36</v>
      </c>
      <c r="L5" s="23">
        <f t="shared" ref="L5:L68" si="5">IF(K5=K$3, 3, 0)</f>
        <v>0</v>
      </c>
      <c r="M5" s="24">
        <v>315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1</v>
      </c>
    </row>
    <row r="6" spans="1:14" x14ac:dyDescent="0.2">
      <c r="A6" s="37" t="s">
        <v>327</v>
      </c>
      <c r="B6" s="25">
        <f t="shared" si="0"/>
        <v>20</v>
      </c>
      <c r="C6" s="24" t="s">
        <v>113</v>
      </c>
      <c r="D6" s="23">
        <f t="shared" si="1"/>
        <v>5</v>
      </c>
      <c r="E6" s="24" t="s">
        <v>118</v>
      </c>
      <c r="F6" s="23">
        <f t="shared" si="2"/>
        <v>5</v>
      </c>
      <c r="G6" s="24" t="s">
        <v>101</v>
      </c>
      <c r="H6" s="23">
        <f t="shared" si="3"/>
        <v>5</v>
      </c>
      <c r="I6" s="24">
        <v>14</v>
      </c>
      <c r="J6" s="23">
        <f t="shared" si="4"/>
        <v>1</v>
      </c>
      <c r="K6" s="24" t="s">
        <v>34</v>
      </c>
      <c r="L6" s="23">
        <f t="shared" si="5"/>
        <v>3</v>
      </c>
      <c r="M6" s="24">
        <v>327</v>
      </c>
      <c r="N6" s="23">
        <f t="shared" si="6"/>
        <v>1</v>
      </c>
    </row>
    <row r="7" spans="1:14" x14ac:dyDescent="0.2">
      <c r="A7" s="37" t="s">
        <v>457</v>
      </c>
      <c r="B7" s="25">
        <f t="shared" si="0"/>
        <v>18</v>
      </c>
      <c r="C7" s="10" t="s">
        <v>113</v>
      </c>
      <c r="D7" s="23">
        <f t="shared" si="1"/>
        <v>5</v>
      </c>
      <c r="E7" s="10" t="s">
        <v>81</v>
      </c>
      <c r="F7" s="23">
        <f t="shared" si="2"/>
        <v>0</v>
      </c>
      <c r="G7" s="10" t="s">
        <v>101</v>
      </c>
      <c r="H7" s="23">
        <f t="shared" si="3"/>
        <v>5</v>
      </c>
      <c r="I7" s="10">
        <v>10</v>
      </c>
      <c r="J7" s="23">
        <f t="shared" si="4"/>
        <v>5</v>
      </c>
      <c r="K7" s="10" t="s">
        <v>36</v>
      </c>
      <c r="L7" s="23">
        <f t="shared" si="5"/>
        <v>0</v>
      </c>
      <c r="M7" s="10">
        <v>333</v>
      </c>
      <c r="N7" s="23">
        <f t="shared" si="6"/>
        <v>3</v>
      </c>
    </row>
    <row r="8" spans="1:14" x14ac:dyDescent="0.2">
      <c r="A8" s="37" t="s">
        <v>193</v>
      </c>
      <c r="B8" s="25">
        <f t="shared" si="0"/>
        <v>17</v>
      </c>
      <c r="C8" s="24" t="s">
        <v>112</v>
      </c>
      <c r="D8" s="23">
        <f t="shared" si="1"/>
        <v>0</v>
      </c>
      <c r="E8" s="24" t="s">
        <v>118</v>
      </c>
      <c r="F8" s="23">
        <f t="shared" si="2"/>
        <v>5</v>
      </c>
      <c r="G8" s="24" t="s">
        <v>101</v>
      </c>
      <c r="H8" s="23">
        <f t="shared" si="3"/>
        <v>5</v>
      </c>
      <c r="I8" s="24">
        <v>11</v>
      </c>
      <c r="J8" s="23">
        <f t="shared" si="4"/>
        <v>3</v>
      </c>
      <c r="K8" s="24" t="s">
        <v>34</v>
      </c>
      <c r="L8" s="23">
        <f t="shared" si="5"/>
        <v>3</v>
      </c>
      <c r="M8" s="24">
        <v>312</v>
      </c>
      <c r="N8" s="23">
        <f t="shared" si="6"/>
        <v>1</v>
      </c>
    </row>
    <row r="9" spans="1:14" x14ac:dyDescent="0.2">
      <c r="A9" s="37" t="s">
        <v>507</v>
      </c>
      <c r="B9" s="25">
        <f t="shared" si="0"/>
        <v>17</v>
      </c>
      <c r="C9" s="24" t="s">
        <v>113</v>
      </c>
      <c r="D9" s="23">
        <f t="shared" si="1"/>
        <v>5</v>
      </c>
      <c r="E9" s="24" t="s">
        <v>112</v>
      </c>
      <c r="F9" s="23">
        <f t="shared" si="2"/>
        <v>0</v>
      </c>
      <c r="G9" s="24" t="s">
        <v>101</v>
      </c>
      <c r="H9" s="23">
        <f t="shared" si="3"/>
        <v>5</v>
      </c>
      <c r="I9" s="24">
        <v>11</v>
      </c>
      <c r="J9" s="23">
        <f t="shared" si="4"/>
        <v>3</v>
      </c>
      <c r="K9" s="24" t="s">
        <v>34</v>
      </c>
      <c r="L9" s="23">
        <f t="shared" si="5"/>
        <v>3</v>
      </c>
      <c r="M9" s="24">
        <v>305</v>
      </c>
      <c r="N9" s="23">
        <f t="shared" si="6"/>
        <v>1</v>
      </c>
    </row>
    <row r="10" spans="1:14" x14ac:dyDescent="0.2">
      <c r="A10" s="37" t="s">
        <v>614</v>
      </c>
      <c r="B10" s="25">
        <f t="shared" si="0"/>
        <v>17</v>
      </c>
      <c r="C10" s="10" t="s">
        <v>113</v>
      </c>
      <c r="D10" s="23">
        <f t="shared" si="1"/>
        <v>5</v>
      </c>
      <c r="E10" s="10" t="s">
        <v>118</v>
      </c>
      <c r="F10" s="23">
        <f t="shared" si="2"/>
        <v>5</v>
      </c>
      <c r="G10" s="10" t="s">
        <v>112</v>
      </c>
      <c r="H10" s="23">
        <f t="shared" si="3"/>
        <v>0</v>
      </c>
      <c r="I10" s="10">
        <v>8</v>
      </c>
      <c r="J10" s="23">
        <f t="shared" si="4"/>
        <v>3</v>
      </c>
      <c r="K10" s="10" t="s">
        <v>34</v>
      </c>
      <c r="L10" s="23">
        <f t="shared" si="5"/>
        <v>3</v>
      </c>
      <c r="M10" s="10">
        <v>325</v>
      </c>
      <c r="N10" s="23">
        <f t="shared" si="6"/>
        <v>1</v>
      </c>
    </row>
    <row r="11" spans="1:14" x14ac:dyDescent="0.2">
      <c r="A11" s="37" t="s">
        <v>531</v>
      </c>
      <c r="B11" s="25">
        <f t="shared" si="0"/>
        <v>17</v>
      </c>
      <c r="C11" s="10" t="s">
        <v>113</v>
      </c>
      <c r="D11" s="23">
        <f t="shared" si="1"/>
        <v>5</v>
      </c>
      <c r="E11" s="10" t="s">
        <v>118</v>
      </c>
      <c r="F11" s="23">
        <f t="shared" si="2"/>
        <v>5</v>
      </c>
      <c r="G11" s="10" t="s">
        <v>112</v>
      </c>
      <c r="H11" s="23">
        <f t="shared" si="3"/>
        <v>0</v>
      </c>
      <c r="I11" s="10">
        <v>12</v>
      </c>
      <c r="J11" s="23">
        <f t="shared" si="4"/>
        <v>3</v>
      </c>
      <c r="K11" s="10" t="s">
        <v>34</v>
      </c>
      <c r="L11" s="23">
        <f t="shared" si="5"/>
        <v>3</v>
      </c>
      <c r="M11" s="10">
        <v>319</v>
      </c>
      <c r="N11" s="23">
        <f t="shared" si="6"/>
        <v>1</v>
      </c>
    </row>
    <row r="12" spans="1:14" x14ac:dyDescent="0.2">
      <c r="A12" s="37" t="s">
        <v>419</v>
      </c>
      <c r="B12" s="25">
        <f t="shared" si="0"/>
        <v>16</v>
      </c>
      <c r="C12" s="24" t="s">
        <v>113</v>
      </c>
      <c r="D12" s="23">
        <f t="shared" si="1"/>
        <v>5</v>
      </c>
      <c r="E12" s="24" t="s">
        <v>118</v>
      </c>
      <c r="F12" s="23">
        <f t="shared" si="2"/>
        <v>5</v>
      </c>
      <c r="G12" s="24" t="s">
        <v>112</v>
      </c>
      <c r="H12" s="23">
        <f t="shared" si="3"/>
        <v>0</v>
      </c>
      <c r="I12" s="24">
        <v>11</v>
      </c>
      <c r="J12" s="23">
        <f t="shared" si="4"/>
        <v>3</v>
      </c>
      <c r="K12" s="24" t="s">
        <v>36</v>
      </c>
      <c r="L12" s="23">
        <f t="shared" si="5"/>
        <v>0</v>
      </c>
      <c r="M12" s="24">
        <v>334</v>
      </c>
      <c r="N12" s="23">
        <f t="shared" si="6"/>
        <v>3</v>
      </c>
    </row>
    <row r="13" spans="1:14" x14ac:dyDescent="0.2">
      <c r="A13" s="37" t="s">
        <v>237</v>
      </c>
      <c r="B13" s="25">
        <f t="shared" si="0"/>
        <v>14</v>
      </c>
      <c r="C13" s="24" t="s">
        <v>113</v>
      </c>
      <c r="D13" s="23">
        <f t="shared" si="1"/>
        <v>5</v>
      </c>
      <c r="E13" s="24" t="s">
        <v>81</v>
      </c>
      <c r="F13" s="23">
        <f t="shared" si="2"/>
        <v>0</v>
      </c>
      <c r="G13" s="24" t="s">
        <v>118</v>
      </c>
      <c r="H13" s="23">
        <f t="shared" si="3"/>
        <v>0</v>
      </c>
      <c r="I13" s="24">
        <v>10</v>
      </c>
      <c r="J13" s="23">
        <f t="shared" si="4"/>
        <v>5</v>
      </c>
      <c r="K13" s="24" t="s">
        <v>34</v>
      </c>
      <c r="L13" s="23">
        <f t="shared" si="5"/>
        <v>3</v>
      </c>
      <c r="M13" s="24">
        <v>320</v>
      </c>
      <c r="N13" s="23">
        <f t="shared" si="6"/>
        <v>1</v>
      </c>
    </row>
    <row r="14" spans="1:14" x14ac:dyDescent="0.2">
      <c r="A14" s="37" t="s">
        <v>322</v>
      </c>
      <c r="B14" s="25">
        <f t="shared" si="0"/>
        <v>14</v>
      </c>
      <c r="C14" s="24" t="s">
        <v>81</v>
      </c>
      <c r="D14" s="23">
        <f t="shared" si="1"/>
        <v>0</v>
      </c>
      <c r="E14" s="24" t="s">
        <v>118</v>
      </c>
      <c r="F14" s="23">
        <f t="shared" si="2"/>
        <v>5</v>
      </c>
      <c r="G14" s="24" t="s">
        <v>112</v>
      </c>
      <c r="H14" s="23">
        <f t="shared" si="3"/>
        <v>0</v>
      </c>
      <c r="I14" s="24">
        <v>10</v>
      </c>
      <c r="J14" s="23">
        <f t="shared" si="4"/>
        <v>5</v>
      </c>
      <c r="K14" s="24" t="s">
        <v>34</v>
      </c>
      <c r="L14" s="23">
        <f t="shared" si="5"/>
        <v>3</v>
      </c>
      <c r="M14" s="24">
        <v>304</v>
      </c>
      <c r="N14" s="23">
        <f t="shared" si="6"/>
        <v>1</v>
      </c>
    </row>
    <row r="15" spans="1:14" x14ac:dyDescent="0.2">
      <c r="A15" s="37" t="s">
        <v>216</v>
      </c>
      <c r="B15" s="25">
        <f t="shared" si="0"/>
        <v>14</v>
      </c>
      <c r="C15" s="24" t="s">
        <v>81</v>
      </c>
      <c r="D15" s="23">
        <f t="shared" si="1"/>
        <v>0</v>
      </c>
      <c r="E15" s="24" t="s">
        <v>118</v>
      </c>
      <c r="F15" s="23">
        <f t="shared" si="2"/>
        <v>5</v>
      </c>
      <c r="G15" s="24" t="s">
        <v>112</v>
      </c>
      <c r="H15" s="23">
        <f t="shared" si="3"/>
        <v>0</v>
      </c>
      <c r="I15" s="24">
        <v>10</v>
      </c>
      <c r="J15" s="23">
        <f t="shared" si="4"/>
        <v>5</v>
      </c>
      <c r="K15" s="24" t="s">
        <v>34</v>
      </c>
      <c r="L15" s="23">
        <f t="shared" si="5"/>
        <v>3</v>
      </c>
      <c r="M15" s="24">
        <v>303</v>
      </c>
      <c r="N15" s="23">
        <f t="shared" si="6"/>
        <v>1</v>
      </c>
    </row>
    <row r="16" spans="1:14" x14ac:dyDescent="0.2">
      <c r="A16" s="37" t="s">
        <v>334</v>
      </c>
      <c r="B16" s="25">
        <f t="shared" si="0"/>
        <v>14</v>
      </c>
      <c r="C16" s="24" t="s">
        <v>113</v>
      </c>
      <c r="D16" s="23">
        <f t="shared" si="1"/>
        <v>5</v>
      </c>
      <c r="E16" s="24" t="s">
        <v>118</v>
      </c>
      <c r="F16" s="23">
        <f t="shared" si="2"/>
        <v>5</v>
      </c>
      <c r="G16" s="24" t="s">
        <v>99</v>
      </c>
      <c r="H16" s="23">
        <f t="shared" si="3"/>
        <v>0</v>
      </c>
      <c r="I16" s="24">
        <v>11</v>
      </c>
      <c r="J16" s="23">
        <f t="shared" si="4"/>
        <v>3</v>
      </c>
      <c r="K16" s="24" t="s">
        <v>36</v>
      </c>
      <c r="L16" s="23">
        <f t="shared" si="5"/>
        <v>0</v>
      </c>
      <c r="M16" s="24">
        <v>321</v>
      </c>
      <c r="N16" s="23">
        <f t="shared" si="6"/>
        <v>1</v>
      </c>
    </row>
    <row r="17" spans="1:14" x14ac:dyDescent="0.2">
      <c r="A17" s="37" t="s">
        <v>649</v>
      </c>
      <c r="B17" s="25">
        <f t="shared" si="0"/>
        <v>14</v>
      </c>
      <c r="C17" s="24" t="s">
        <v>81</v>
      </c>
      <c r="D17" s="23">
        <f t="shared" si="1"/>
        <v>0</v>
      </c>
      <c r="E17" s="24" t="s">
        <v>99</v>
      </c>
      <c r="F17" s="23">
        <f t="shared" si="2"/>
        <v>0</v>
      </c>
      <c r="G17" s="24" t="s">
        <v>101</v>
      </c>
      <c r="H17" s="23">
        <f t="shared" si="3"/>
        <v>5</v>
      </c>
      <c r="I17" s="24">
        <v>10</v>
      </c>
      <c r="J17" s="23">
        <f t="shared" si="4"/>
        <v>5</v>
      </c>
      <c r="K17" s="24" t="s">
        <v>34</v>
      </c>
      <c r="L17" s="23">
        <f t="shared" si="5"/>
        <v>3</v>
      </c>
      <c r="M17" s="24">
        <v>324</v>
      </c>
      <c r="N17" s="23">
        <f t="shared" si="6"/>
        <v>1</v>
      </c>
    </row>
    <row r="18" spans="1:14" x14ac:dyDescent="0.2">
      <c r="A18" s="37" t="s">
        <v>294</v>
      </c>
      <c r="B18" s="25">
        <f t="shared" si="0"/>
        <v>14</v>
      </c>
      <c r="C18" s="24" t="s">
        <v>113</v>
      </c>
      <c r="D18" s="23">
        <f t="shared" si="1"/>
        <v>5</v>
      </c>
      <c r="E18" s="24" t="s">
        <v>99</v>
      </c>
      <c r="F18" s="23">
        <f t="shared" si="2"/>
        <v>0</v>
      </c>
      <c r="G18" s="24" t="s">
        <v>118</v>
      </c>
      <c r="H18" s="23">
        <f t="shared" si="3"/>
        <v>0</v>
      </c>
      <c r="I18" s="24">
        <v>10</v>
      </c>
      <c r="J18" s="23">
        <f t="shared" si="4"/>
        <v>5</v>
      </c>
      <c r="K18" s="24" t="s">
        <v>34</v>
      </c>
      <c r="L18" s="23">
        <f t="shared" si="5"/>
        <v>3</v>
      </c>
      <c r="M18" s="24">
        <v>320</v>
      </c>
      <c r="N18" s="23">
        <f t="shared" si="6"/>
        <v>1</v>
      </c>
    </row>
    <row r="19" spans="1:14" x14ac:dyDescent="0.2">
      <c r="A19" s="37" t="s">
        <v>425</v>
      </c>
      <c r="B19" s="25">
        <f t="shared" si="0"/>
        <v>14</v>
      </c>
      <c r="C19" s="24" t="s">
        <v>112</v>
      </c>
      <c r="D19" s="23">
        <f t="shared" si="1"/>
        <v>0</v>
      </c>
      <c r="E19" s="24" t="s">
        <v>81</v>
      </c>
      <c r="F19" s="23">
        <f t="shared" si="2"/>
        <v>0</v>
      </c>
      <c r="G19" s="24" t="s">
        <v>101</v>
      </c>
      <c r="H19" s="23">
        <f t="shared" si="3"/>
        <v>5</v>
      </c>
      <c r="I19" s="24">
        <v>10</v>
      </c>
      <c r="J19" s="23">
        <f t="shared" si="4"/>
        <v>5</v>
      </c>
      <c r="K19" s="24" t="s">
        <v>34</v>
      </c>
      <c r="L19" s="23">
        <f t="shared" si="5"/>
        <v>3</v>
      </c>
      <c r="M19" s="24">
        <v>327</v>
      </c>
      <c r="N19" s="23">
        <f t="shared" si="6"/>
        <v>1</v>
      </c>
    </row>
    <row r="20" spans="1:14" x14ac:dyDescent="0.2">
      <c r="A20" s="37" t="s">
        <v>532</v>
      </c>
      <c r="B20" s="25">
        <f t="shared" si="0"/>
        <v>14</v>
      </c>
      <c r="C20" s="24" t="s">
        <v>113</v>
      </c>
      <c r="D20" s="23">
        <f t="shared" si="1"/>
        <v>5</v>
      </c>
      <c r="E20" s="24" t="s">
        <v>99</v>
      </c>
      <c r="F20" s="23">
        <f t="shared" si="2"/>
        <v>0</v>
      </c>
      <c r="G20" s="24" t="s">
        <v>118</v>
      </c>
      <c r="H20" s="23">
        <f t="shared" si="3"/>
        <v>0</v>
      </c>
      <c r="I20" s="24">
        <v>11</v>
      </c>
      <c r="J20" s="23">
        <f t="shared" si="4"/>
        <v>3</v>
      </c>
      <c r="K20" s="24" t="s">
        <v>34</v>
      </c>
      <c r="L20" s="23">
        <f t="shared" si="5"/>
        <v>3</v>
      </c>
      <c r="M20" s="24">
        <v>340</v>
      </c>
      <c r="N20" s="23">
        <f t="shared" si="6"/>
        <v>3</v>
      </c>
    </row>
    <row r="21" spans="1:14" x14ac:dyDescent="0.2">
      <c r="A21" s="37" t="s">
        <v>405</v>
      </c>
      <c r="B21" s="25">
        <f t="shared" si="0"/>
        <v>14</v>
      </c>
      <c r="C21" s="24" t="s">
        <v>81</v>
      </c>
      <c r="D21" s="23">
        <f t="shared" si="1"/>
        <v>0</v>
      </c>
      <c r="E21" s="24" t="s">
        <v>118</v>
      </c>
      <c r="F21" s="23">
        <f t="shared" si="2"/>
        <v>5</v>
      </c>
      <c r="G21" s="24" t="s">
        <v>101</v>
      </c>
      <c r="H21" s="23">
        <f t="shared" si="3"/>
        <v>5</v>
      </c>
      <c r="I21" s="24">
        <v>9</v>
      </c>
      <c r="J21" s="23">
        <f t="shared" si="4"/>
        <v>3</v>
      </c>
      <c r="K21" s="24" t="s">
        <v>37</v>
      </c>
      <c r="L21" s="23">
        <f t="shared" si="5"/>
        <v>0</v>
      </c>
      <c r="M21" s="24">
        <v>320</v>
      </c>
      <c r="N21" s="23">
        <f t="shared" si="6"/>
        <v>1</v>
      </c>
    </row>
    <row r="22" spans="1:14" x14ac:dyDescent="0.2">
      <c r="A22" s="37" t="s">
        <v>401</v>
      </c>
      <c r="B22" s="25">
        <f t="shared" si="0"/>
        <v>14</v>
      </c>
      <c r="C22" s="24" t="s">
        <v>113</v>
      </c>
      <c r="D22" s="23">
        <f t="shared" si="1"/>
        <v>5</v>
      </c>
      <c r="E22" s="24" t="s">
        <v>81</v>
      </c>
      <c r="F22" s="23">
        <f t="shared" si="2"/>
        <v>0</v>
      </c>
      <c r="G22" s="24" t="s">
        <v>101</v>
      </c>
      <c r="H22" s="23">
        <f t="shared" si="3"/>
        <v>5</v>
      </c>
      <c r="I22" s="24">
        <v>9</v>
      </c>
      <c r="J22" s="23">
        <f t="shared" si="4"/>
        <v>3</v>
      </c>
      <c r="K22" s="24" t="s">
        <v>36</v>
      </c>
      <c r="L22" s="23">
        <f t="shared" si="5"/>
        <v>0</v>
      </c>
      <c r="M22" s="24">
        <v>325</v>
      </c>
      <c r="N22" s="23">
        <f t="shared" si="6"/>
        <v>1</v>
      </c>
    </row>
    <row r="23" spans="1:14" x14ac:dyDescent="0.2">
      <c r="A23" s="37" t="s">
        <v>467</v>
      </c>
      <c r="B23" s="25">
        <f t="shared" si="0"/>
        <v>14</v>
      </c>
      <c r="C23" s="24" t="s">
        <v>113</v>
      </c>
      <c r="D23" s="23">
        <f t="shared" si="1"/>
        <v>5</v>
      </c>
      <c r="E23" s="24" t="s">
        <v>99</v>
      </c>
      <c r="F23" s="23">
        <f t="shared" si="2"/>
        <v>0</v>
      </c>
      <c r="G23" s="24" t="s">
        <v>118</v>
      </c>
      <c r="H23" s="23">
        <f t="shared" si="3"/>
        <v>0</v>
      </c>
      <c r="I23" s="24">
        <v>12</v>
      </c>
      <c r="J23" s="23">
        <f t="shared" si="4"/>
        <v>3</v>
      </c>
      <c r="K23" s="24" t="s">
        <v>34</v>
      </c>
      <c r="L23" s="23">
        <f t="shared" si="5"/>
        <v>3</v>
      </c>
      <c r="M23" s="24">
        <v>330</v>
      </c>
      <c r="N23" s="23">
        <f t="shared" si="6"/>
        <v>3</v>
      </c>
    </row>
    <row r="24" spans="1:14" x14ac:dyDescent="0.2">
      <c r="A24" s="37" t="s">
        <v>219</v>
      </c>
      <c r="B24" s="25">
        <f t="shared" si="0"/>
        <v>14</v>
      </c>
      <c r="C24" s="24" t="s">
        <v>113</v>
      </c>
      <c r="D24" s="23">
        <f t="shared" si="1"/>
        <v>5</v>
      </c>
      <c r="E24" s="24" t="s">
        <v>99</v>
      </c>
      <c r="F24" s="23">
        <f t="shared" si="2"/>
        <v>0</v>
      </c>
      <c r="G24" s="24" t="s">
        <v>118</v>
      </c>
      <c r="H24" s="23">
        <f t="shared" si="3"/>
        <v>0</v>
      </c>
      <c r="I24" s="24">
        <v>10</v>
      </c>
      <c r="J24" s="23">
        <f t="shared" si="4"/>
        <v>5</v>
      </c>
      <c r="K24" s="24" t="s">
        <v>34</v>
      </c>
      <c r="L24" s="23">
        <f t="shared" si="5"/>
        <v>3</v>
      </c>
      <c r="M24" s="24">
        <v>322</v>
      </c>
      <c r="N24" s="23">
        <f t="shared" si="6"/>
        <v>1</v>
      </c>
    </row>
    <row r="25" spans="1:14" x14ac:dyDescent="0.2">
      <c r="A25" s="37" t="s">
        <v>154</v>
      </c>
      <c r="B25" s="25">
        <f t="shared" si="0"/>
        <v>14</v>
      </c>
      <c r="C25" s="24" t="s">
        <v>81</v>
      </c>
      <c r="D25" s="23">
        <f t="shared" si="1"/>
        <v>0</v>
      </c>
      <c r="E25" s="24" t="s">
        <v>118</v>
      </c>
      <c r="F25" s="23">
        <f t="shared" si="2"/>
        <v>5</v>
      </c>
      <c r="G25" s="24" t="s">
        <v>112</v>
      </c>
      <c r="H25" s="23">
        <f t="shared" si="3"/>
        <v>0</v>
      </c>
      <c r="I25" s="24">
        <v>12</v>
      </c>
      <c r="J25" s="23">
        <f t="shared" si="4"/>
        <v>3</v>
      </c>
      <c r="K25" s="24" t="s">
        <v>34</v>
      </c>
      <c r="L25" s="23">
        <f t="shared" si="5"/>
        <v>3</v>
      </c>
      <c r="M25" s="24">
        <v>334</v>
      </c>
      <c r="N25" s="23">
        <f t="shared" si="6"/>
        <v>3</v>
      </c>
    </row>
    <row r="26" spans="1:14" x14ac:dyDescent="0.2">
      <c r="A26" s="37" t="s">
        <v>670</v>
      </c>
      <c r="B26" s="25">
        <f t="shared" si="0"/>
        <v>14</v>
      </c>
      <c r="C26" s="10" t="s">
        <v>113</v>
      </c>
      <c r="D26" s="23">
        <f t="shared" si="1"/>
        <v>5</v>
      </c>
      <c r="E26" s="10" t="s">
        <v>99</v>
      </c>
      <c r="F26" s="23">
        <f t="shared" si="2"/>
        <v>0</v>
      </c>
      <c r="G26" s="10" t="s">
        <v>101</v>
      </c>
      <c r="H26" s="23">
        <f t="shared" si="3"/>
        <v>5</v>
      </c>
      <c r="I26" s="10">
        <v>11</v>
      </c>
      <c r="J26" s="23">
        <f t="shared" si="4"/>
        <v>3</v>
      </c>
      <c r="K26" s="10" t="s">
        <v>36</v>
      </c>
      <c r="L26" s="23">
        <f t="shared" si="5"/>
        <v>0</v>
      </c>
      <c r="M26" s="10">
        <v>325</v>
      </c>
      <c r="N26" s="23">
        <f t="shared" si="6"/>
        <v>1</v>
      </c>
    </row>
    <row r="27" spans="1:14" x14ac:dyDescent="0.2">
      <c r="A27" s="37" t="s">
        <v>148</v>
      </c>
      <c r="B27" s="25">
        <f t="shared" si="0"/>
        <v>14</v>
      </c>
      <c r="C27" s="10" t="s">
        <v>118</v>
      </c>
      <c r="D27" s="23">
        <f t="shared" si="1"/>
        <v>2.5</v>
      </c>
      <c r="E27" s="10" t="s">
        <v>113</v>
      </c>
      <c r="F27" s="23">
        <f t="shared" si="2"/>
        <v>2.5</v>
      </c>
      <c r="G27" s="10" t="s">
        <v>101</v>
      </c>
      <c r="H27" s="23">
        <f t="shared" si="3"/>
        <v>5</v>
      </c>
      <c r="I27" s="10">
        <v>12</v>
      </c>
      <c r="J27" s="23">
        <f t="shared" si="4"/>
        <v>3</v>
      </c>
      <c r="K27" s="10" t="s">
        <v>36</v>
      </c>
      <c r="L27" s="23">
        <f t="shared" si="5"/>
        <v>0</v>
      </c>
      <c r="M27" s="10">
        <v>309</v>
      </c>
      <c r="N27" s="23">
        <f t="shared" si="6"/>
        <v>1</v>
      </c>
    </row>
    <row r="28" spans="1:14" x14ac:dyDescent="0.2">
      <c r="A28" s="37" t="s">
        <v>477</v>
      </c>
      <c r="B28" s="25">
        <f t="shared" si="0"/>
        <v>14</v>
      </c>
      <c r="C28" s="10" t="s">
        <v>113</v>
      </c>
      <c r="D28" s="23">
        <f t="shared" si="1"/>
        <v>5</v>
      </c>
      <c r="E28" s="10" t="s">
        <v>81</v>
      </c>
      <c r="F28" s="23">
        <f t="shared" si="2"/>
        <v>0</v>
      </c>
      <c r="G28" s="10" t="s">
        <v>118</v>
      </c>
      <c r="H28" s="23">
        <f t="shared" si="3"/>
        <v>0</v>
      </c>
      <c r="I28" s="10">
        <v>10</v>
      </c>
      <c r="J28" s="23">
        <f t="shared" si="4"/>
        <v>5</v>
      </c>
      <c r="K28" s="10" t="s">
        <v>34</v>
      </c>
      <c r="L28" s="23">
        <f t="shared" si="5"/>
        <v>3</v>
      </c>
      <c r="M28" s="10">
        <v>315</v>
      </c>
      <c r="N28" s="23">
        <f t="shared" si="6"/>
        <v>1</v>
      </c>
    </row>
    <row r="29" spans="1:14" x14ac:dyDescent="0.2">
      <c r="A29" s="37" t="s">
        <v>176</v>
      </c>
      <c r="B29" s="25">
        <f t="shared" si="0"/>
        <v>13</v>
      </c>
      <c r="C29" s="24" t="s">
        <v>81</v>
      </c>
      <c r="D29" s="23">
        <f t="shared" si="1"/>
        <v>0</v>
      </c>
      <c r="E29" s="24" t="s">
        <v>118</v>
      </c>
      <c r="F29" s="23">
        <f t="shared" si="2"/>
        <v>5</v>
      </c>
      <c r="G29" s="24" t="s">
        <v>112</v>
      </c>
      <c r="H29" s="23">
        <f t="shared" si="3"/>
        <v>0</v>
      </c>
      <c r="I29" s="24">
        <v>10</v>
      </c>
      <c r="J29" s="23">
        <f t="shared" si="4"/>
        <v>5</v>
      </c>
      <c r="K29" s="24" t="s">
        <v>36</v>
      </c>
      <c r="L29" s="23">
        <f t="shared" si="5"/>
        <v>0</v>
      </c>
      <c r="M29" s="24">
        <v>340</v>
      </c>
      <c r="N29" s="23">
        <f t="shared" si="6"/>
        <v>3</v>
      </c>
    </row>
    <row r="30" spans="1:14" x14ac:dyDescent="0.2">
      <c r="A30" s="37" t="s">
        <v>338</v>
      </c>
      <c r="B30" s="25">
        <f t="shared" si="0"/>
        <v>13</v>
      </c>
      <c r="C30" s="24" t="s">
        <v>118</v>
      </c>
      <c r="D30" s="23">
        <f t="shared" si="1"/>
        <v>2.5</v>
      </c>
      <c r="E30" s="24" t="s">
        <v>113</v>
      </c>
      <c r="F30" s="23">
        <f t="shared" si="2"/>
        <v>2.5</v>
      </c>
      <c r="G30" s="24" t="s">
        <v>112</v>
      </c>
      <c r="H30" s="23">
        <f t="shared" si="3"/>
        <v>0</v>
      </c>
      <c r="I30" s="24">
        <v>10</v>
      </c>
      <c r="J30" s="23">
        <f t="shared" si="4"/>
        <v>5</v>
      </c>
      <c r="K30" s="24" t="s">
        <v>36</v>
      </c>
      <c r="L30" s="23">
        <f t="shared" si="5"/>
        <v>0</v>
      </c>
      <c r="M30" s="24">
        <v>340</v>
      </c>
      <c r="N30" s="23">
        <f t="shared" si="6"/>
        <v>3</v>
      </c>
    </row>
    <row r="31" spans="1:14" x14ac:dyDescent="0.2">
      <c r="A31" s="37" t="s">
        <v>270</v>
      </c>
      <c r="B31" s="25">
        <f t="shared" si="0"/>
        <v>13</v>
      </c>
      <c r="C31" s="24" t="s">
        <v>81</v>
      </c>
      <c r="D31" s="23">
        <f t="shared" si="1"/>
        <v>0</v>
      </c>
      <c r="E31" s="24" t="s">
        <v>112</v>
      </c>
      <c r="F31" s="23">
        <f t="shared" si="2"/>
        <v>0</v>
      </c>
      <c r="G31" s="24" t="s">
        <v>101</v>
      </c>
      <c r="H31" s="23">
        <f t="shared" si="3"/>
        <v>5</v>
      </c>
      <c r="I31" s="24">
        <v>10</v>
      </c>
      <c r="J31" s="23">
        <f t="shared" si="4"/>
        <v>5</v>
      </c>
      <c r="K31" s="24" t="s">
        <v>36</v>
      </c>
      <c r="L31" s="23">
        <f t="shared" si="5"/>
        <v>0</v>
      </c>
      <c r="M31" s="24">
        <v>342</v>
      </c>
      <c r="N31" s="23">
        <f t="shared" si="6"/>
        <v>3</v>
      </c>
    </row>
    <row r="32" spans="1:14" x14ac:dyDescent="0.2">
      <c r="A32" s="37" t="s">
        <v>182</v>
      </c>
      <c r="B32" s="25">
        <f t="shared" si="0"/>
        <v>13</v>
      </c>
      <c r="C32" s="24" t="s">
        <v>99</v>
      </c>
      <c r="D32" s="23">
        <f t="shared" si="1"/>
        <v>0</v>
      </c>
      <c r="E32" s="24" t="s">
        <v>81</v>
      </c>
      <c r="F32" s="23">
        <f t="shared" si="2"/>
        <v>0</v>
      </c>
      <c r="G32" s="24" t="s">
        <v>101</v>
      </c>
      <c r="H32" s="23">
        <f t="shared" si="3"/>
        <v>5</v>
      </c>
      <c r="I32" s="24">
        <v>9</v>
      </c>
      <c r="J32" s="23">
        <f t="shared" si="4"/>
        <v>3</v>
      </c>
      <c r="K32" s="24" t="s">
        <v>36</v>
      </c>
      <c r="L32" s="23">
        <f t="shared" si="5"/>
        <v>0</v>
      </c>
      <c r="M32" s="24">
        <v>351</v>
      </c>
      <c r="N32" s="23">
        <f t="shared" si="6"/>
        <v>5</v>
      </c>
    </row>
    <row r="33" spans="1:14" x14ac:dyDescent="0.2">
      <c r="A33" s="37" t="s">
        <v>442</v>
      </c>
      <c r="B33" s="25">
        <f t="shared" si="0"/>
        <v>13</v>
      </c>
      <c r="C33" s="24" t="s">
        <v>113</v>
      </c>
      <c r="D33" s="23">
        <f t="shared" si="1"/>
        <v>5</v>
      </c>
      <c r="E33" s="24" t="s">
        <v>112</v>
      </c>
      <c r="F33" s="23">
        <f t="shared" si="2"/>
        <v>0</v>
      </c>
      <c r="G33" s="24" t="s">
        <v>118</v>
      </c>
      <c r="H33" s="23">
        <f t="shared" si="3"/>
        <v>0</v>
      </c>
      <c r="I33" s="24">
        <v>10</v>
      </c>
      <c r="J33" s="23">
        <f t="shared" si="4"/>
        <v>5</v>
      </c>
      <c r="K33" s="24" t="s">
        <v>36</v>
      </c>
      <c r="L33" s="23">
        <f t="shared" si="5"/>
        <v>0</v>
      </c>
      <c r="M33" s="24">
        <v>335</v>
      </c>
      <c r="N33" s="23">
        <f t="shared" si="6"/>
        <v>3</v>
      </c>
    </row>
    <row r="34" spans="1:14" x14ac:dyDescent="0.2">
      <c r="A34" s="37" t="s">
        <v>666</v>
      </c>
      <c r="B34" s="25">
        <f t="shared" si="0"/>
        <v>13</v>
      </c>
      <c r="C34" s="24" t="s">
        <v>101</v>
      </c>
      <c r="D34" s="23">
        <f t="shared" si="1"/>
        <v>0</v>
      </c>
      <c r="E34" s="24" t="s">
        <v>101</v>
      </c>
      <c r="F34" s="23">
        <f t="shared" si="2"/>
        <v>0</v>
      </c>
      <c r="G34" s="24" t="s">
        <v>112</v>
      </c>
      <c r="H34" s="23">
        <f t="shared" si="3"/>
        <v>0</v>
      </c>
      <c r="I34" s="24">
        <v>10</v>
      </c>
      <c r="J34" s="23">
        <f t="shared" si="4"/>
        <v>5</v>
      </c>
      <c r="K34" s="24" t="s">
        <v>34</v>
      </c>
      <c r="L34" s="23">
        <f t="shared" si="5"/>
        <v>3</v>
      </c>
      <c r="M34" s="24">
        <v>350</v>
      </c>
      <c r="N34" s="23">
        <f t="shared" si="6"/>
        <v>5</v>
      </c>
    </row>
    <row r="35" spans="1:14" x14ac:dyDescent="0.2">
      <c r="A35" s="37" t="s">
        <v>140</v>
      </c>
      <c r="B35" s="25">
        <f t="shared" si="0"/>
        <v>13</v>
      </c>
      <c r="C35" s="24" t="s">
        <v>81</v>
      </c>
      <c r="D35" s="23">
        <f t="shared" si="1"/>
        <v>0</v>
      </c>
      <c r="E35" s="24" t="s">
        <v>118</v>
      </c>
      <c r="F35" s="23">
        <f t="shared" si="2"/>
        <v>5</v>
      </c>
      <c r="G35" s="24" t="s">
        <v>112</v>
      </c>
      <c r="H35" s="23">
        <f t="shared" si="3"/>
        <v>0</v>
      </c>
      <c r="I35" s="24">
        <v>10</v>
      </c>
      <c r="J35" s="23">
        <f t="shared" si="4"/>
        <v>5</v>
      </c>
      <c r="K35" s="24" t="s">
        <v>36</v>
      </c>
      <c r="L35" s="23">
        <f t="shared" si="5"/>
        <v>0</v>
      </c>
      <c r="M35" s="24">
        <v>338</v>
      </c>
      <c r="N35" s="23">
        <f t="shared" si="6"/>
        <v>3</v>
      </c>
    </row>
    <row r="36" spans="1:14" x14ac:dyDescent="0.2">
      <c r="A36" s="37" t="s">
        <v>275</v>
      </c>
      <c r="B36" s="25">
        <f t="shared" si="0"/>
        <v>12</v>
      </c>
      <c r="C36" s="24" t="s">
        <v>113</v>
      </c>
      <c r="D36" s="23">
        <f t="shared" si="1"/>
        <v>5</v>
      </c>
      <c r="E36" s="24" t="s">
        <v>81</v>
      </c>
      <c r="F36" s="23">
        <f t="shared" si="2"/>
        <v>0</v>
      </c>
      <c r="G36" s="24" t="s">
        <v>118</v>
      </c>
      <c r="H36" s="23">
        <f t="shared" si="3"/>
        <v>0</v>
      </c>
      <c r="I36" s="24">
        <v>12</v>
      </c>
      <c r="J36" s="23">
        <f t="shared" si="4"/>
        <v>3</v>
      </c>
      <c r="K36" s="24" t="s">
        <v>34</v>
      </c>
      <c r="L36" s="23">
        <f t="shared" si="5"/>
        <v>3</v>
      </c>
      <c r="M36" s="24">
        <v>315</v>
      </c>
      <c r="N36" s="23">
        <f t="shared" si="6"/>
        <v>1</v>
      </c>
    </row>
    <row r="37" spans="1:14" x14ac:dyDescent="0.2">
      <c r="A37" s="37" t="s">
        <v>306</v>
      </c>
      <c r="B37" s="25">
        <f t="shared" si="0"/>
        <v>12</v>
      </c>
      <c r="C37" s="24" t="s">
        <v>113</v>
      </c>
      <c r="D37" s="23">
        <f t="shared" si="1"/>
        <v>5</v>
      </c>
      <c r="E37" s="24" t="s">
        <v>81</v>
      </c>
      <c r="F37" s="23">
        <f t="shared" si="2"/>
        <v>0</v>
      </c>
      <c r="G37" s="24" t="s">
        <v>112</v>
      </c>
      <c r="H37" s="23">
        <f t="shared" si="3"/>
        <v>0</v>
      </c>
      <c r="I37" s="24">
        <v>12</v>
      </c>
      <c r="J37" s="23">
        <f t="shared" si="4"/>
        <v>3</v>
      </c>
      <c r="K37" s="24" t="s">
        <v>34</v>
      </c>
      <c r="L37" s="23">
        <f t="shared" si="5"/>
        <v>3</v>
      </c>
      <c r="M37" s="24">
        <v>313</v>
      </c>
      <c r="N37" s="23">
        <f t="shared" si="6"/>
        <v>1</v>
      </c>
    </row>
    <row r="38" spans="1:14" x14ac:dyDescent="0.2">
      <c r="A38" s="11" t="s">
        <v>677</v>
      </c>
      <c r="B38" s="25">
        <f t="shared" si="0"/>
        <v>12</v>
      </c>
      <c r="C38" s="24" t="s">
        <v>113</v>
      </c>
      <c r="D38" s="23">
        <f t="shared" si="1"/>
        <v>5</v>
      </c>
      <c r="E38" s="24" t="s">
        <v>81</v>
      </c>
      <c r="F38" s="23">
        <f t="shared" si="2"/>
        <v>0</v>
      </c>
      <c r="G38" s="24" t="s">
        <v>101</v>
      </c>
      <c r="H38" s="23">
        <f t="shared" si="3"/>
        <v>5</v>
      </c>
      <c r="I38" s="24">
        <v>7</v>
      </c>
      <c r="J38" s="23">
        <f t="shared" si="4"/>
        <v>1</v>
      </c>
      <c r="K38" s="24" t="s">
        <v>36</v>
      </c>
      <c r="L38" s="23">
        <f t="shared" si="5"/>
        <v>0</v>
      </c>
      <c r="M38" s="24">
        <v>313</v>
      </c>
      <c r="N38" s="23">
        <f t="shared" si="6"/>
        <v>1</v>
      </c>
    </row>
    <row r="39" spans="1:14" x14ac:dyDescent="0.2">
      <c r="A39" s="37" t="s">
        <v>452</v>
      </c>
      <c r="B39" s="25">
        <f t="shared" si="0"/>
        <v>12</v>
      </c>
      <c r="C39" s="24" t="s">
        <v>81</v>
      </c>
      <c r="D39" s="23">
        <f t="shared" si="1"/>
        <v>0</v>
      </c>
      <c r="E39" s="24" t="s">
        <v>118</v>
      </c>
      <c r="F39" s="23">
        <f t="shared" si="2"/>
        <v>5</v>
      </c>
      <c r="G39" s="24" t="s">
        <v>112</v>
      </c>
      <c r="H39" s="23">
        <f t="shared" si="3"/>
        <v>0</v>
      </c>
      <c r="I39" s="24">
        <v>11</v>
      </c>
      <c r="J39" s="23">
        <f t="shared" si="4"/>
        <v>3</v>
      </c>
      <c r="K39" s="24" t="s">
        <v>34</v>
      </c>
      <c r="L39" s="23">
        <f t="shared" si="5"/>
        <v>3</v>
      </c>
      <c r="M39" s="24">
        <v>312</v>
      </c>
      <c r="N39" s="23">
        <f t="shared" si="6"/>
        <v>1</v>
      </c>
    </row>
    <row r="40" spans="1:14" x14ac:dyDescent="0.2">
      <c r="A40" s="37" t="s">
        <v>321</v>
      </c>
      <c r="B40" s="25">
        <f t="shared" si="0"/>
        <v>12</v>
      </c>
      <c r="C40" s="24" t="s">
        <v>81</v>
      </c>
      <c r="D40" s="23">
        <f t="shared" si="1"/>
        <v>0</v>
      </c>
      <c r="E40" s="24" t="s">
        <v>118</v>
      </c>
      <c r="F40" s="23">
        <f t="shared" si="2"/>
        <v>5</v>
      </c>
      <c r="G40" s="24" t="s">
        <v>112</v>
      </c>
      <c r="H40" s="23">
        <f t="shared" si="3"/>
        <v>0</v>
      </c>
      <c r="I40" s="24">
        <v>11</v>
      </c>
      <c r="J40" s="23">
        <f t="shared" si="4"/>
        <v>3</v>
      </c>
      <c r="K40" s="24" t="s">
        <v>34</v>
      </c>
      <c r="L40" s="23">
        <f t="shared" si="5"/>
        <v>3</v>
      </c>
      <c r="M40" s="24">
        <v>312</v>
      </c>
      <c r="N40" s="23">
        <f t="shared" si="6"/>
        <v>1</v>
      </c>
    </row>
    <row r="41" spans="1:14" x14ac:dyDescent="0.2">
      <c r="A41" s="37" t="s">
        <v>391</v>
      </c>
      <c r="B41" s="25">
        <f t="shared" si="0"/>
        <v>12</v>
      </c>
      <c r="C41" s="24" t="s">
        <v>113</v>
      </c>
      <c r="D41" s="23">
        <f t="shared" si="1"/>
        <v>5</v>
      </c>
      <c r="E41" s="24" t="s">
        <v>99</v>
      </c>
      <c r="F41" s="23">
        <f t="shared" si="2"/>
        <v>0</v>
      </c>
      <c r="G41" s="24" t="s">
        <v>81</v>
      </c>
      <c r="H41" s="23">
        <f t="shared" si="3"/>
        <v>0</v>
      </c>
      <c r="I41" s="24">
        <v>11</v>
      </c>
      <c r="J41" s="23">
        <f t="shared" si="4"/>
        <v>3</v>
      </c>
      <c r="K41" s="24" t="s">
        <v>34</v>
      </c>
      <c r="L41" s="23">
        <f t="shared" si="5"/>
        <v>3</v>
      </c>
      <c r="M41" s="24">
        <v>320</v>
      </c>
      <c r="N41" s="23">
        <f t="shared" si="6"/>
        <v>1</v>
      </c>
    </row>
    <row r="42" spans="1:14" x14ac:dyDescent="0.2">
      <c r="A42" s="37" t="s">
        <v>414</v>
      </c>
      <c r="B42" s="25">
        <f t="shared" si="0"/>
        <v>12</v>
      </c>
      <c r="C42" s="24" t="s">
        <v>81</v>
      </c>
      <c r="D42" s="23">
        <f t="shared" si="1"/>
        <v>0</v>
      </c>
      <c r="E42" s="24" t="s">
        <v>99</v>
      </c>
      <c r="F42" s="23">
        <f t="shared" si="2"/>
        <v>0</v>
      </c>
      <c r="G42" s="24" t="s">
        <v>101</v>
      </c>
      <c r="H42" s="23">
        <f t="shared" si="3"/>
        <v>5</v>
      </c>
      <c r="I42" s="24">
        <v>12</v>
      </c>
      <c r="J42" s="23">
        <f t="shared" si="4"/>
        <v>3</v>
      </c>
      <c r="K42" s="24" t="s">
        <v>34</v>
      </c>
      <c r="L42" s="23">
        <f t="shared" si="5"/>
        <v>3</v>
      </c>
      <c r="M42" s="24">
        <v>325</v>
      </c>
      <c r="N42" s="23">
        <f t="shared" si="6"/>
        <v>1</v>
      </c>
    </row>
    <row r="43" spans="1:14" x14ac:dyDescent="0.2">
      <c r="A43" s="37" t="s">
        <v>258</v>
      </c>
      <c r="B43" s="25">
        <f t="shared" si="0"/>
        <v>12</v>
      </c>
      <c r="C43" s="24" t="s">
        <v>81</v>
      </c>
      <c r="D43" s="23">
        <f t="shared" si="1"/>
        <v>0</v>
      </c>
      <c r="E43" s="24" t="s">
        <v>118</v>
      </c>
      <c r="F43" s="23">
        <f t="shared" si="2"/>
        <v>5</v>
      </c>
      <c r="G43" s="24" t="s">
        <v>112</v>
      </c>
      <c r="H43" s="23">
        <f t="shared" si="3"/>
        <v>0</v>
      </c>
      <c r="I43" s="24">
        <v>11</v>
      </c>
      <c r="J43" s="23">
        <f t="shared" si="4"/>
        <v>3</v>
      </c>
      <c r="K43" s="24" t="s">
        <v>34</v>
      </c>
      <c r="L43" s="23">
        <f t="shared" si="5"/>
        <v>3</v>
      </c>
      <c r="M43" s="24">
        <v>325</v>
      </c>
      <c r="N43" s="23">
        <f t="shared" si="6"/>
        <v>1</v>
      </c>
    </row>
    <row r="44" spans="1:14" x14ac:dyDescent="0.2">
      <c r="A44" s="37" t="s">
        <v>472</v>
      </c>
      <c r="B44" s="25">
        <f t="shared" si="0"/>
        <v>12</v>
      </c>
      <c r="C44" s="10" t="s">
        <v>81</v>
      </c>
      <c r="D44" s="23">
        <f t="shared" si="1"/>
        <v>0</v>
      </c>
      <c r="E44" s="10" t="s">
        <v>118</v>
      </c>
      <c r="F44" s="23">
        <f t="shared" si="2"/>
        <v>5</v>
      </c>
      <c r="G44" s="10" t="s">
        <v>112</v>
      </c>
      <c r="H44" s="23">
        <f t="shared" si="3"/>
        <v>0</v>
      </c>
      <c r="I44" s="10">
        <v>12</v>
      </c>
      <c r="J44" s="23">
        <f t="shared" si="4"/>
        <v>3</v>
      </c>
      <c r="K44" s="10" t="s">
        <v>34</v>
      </c>
      <c r="L44" s="23">
        <f t="shared" si="5"/>
        <v>3</v>
      </c>
      <c r="M44" s="10">
        <v>316</v>
      </c>
      <c r="N44" s="23">
        <f t="shared" si="6"/>
        <v>1</v>
      </c>
    </row>
    <row r="45" spans="1:14" x14ac:dyDescent="0.2">
      <c r="A45" s="37" t="s">
        <v>377</v>
      </c>
      <c r="B45" s="25">
        <f t="shared" si="0"/>
        <v>12</v>
      </c>
      <c r="C45" s="10" t="s">
        <v>113</v>
      </c>
      <c r="D45" s="23">
        <f t="shared" si="1"/>
        <v>5</v>
      </c>
      <c r="E45" s="10" t="s">
        <v>99</v>
      </c>
      <c r="F45" s="23">
        <f t="shared" si="2"/>
        <v>0</v>
      </c>
      <c r="G45" s="10" t="s">
        <v>112</v>
      </c>
      <c r="H45" s="23">
        <f t="shared" si="3"/>
        <v>0</v>
      </c>
      <c r="I45" s="10">
        <v>11</v>
      </c>
      <c r="J45" s="23">
        <f t="shared" si="4"/>
        <v>3</v>
      </c>
      <c r="K45" s="10" t="s">
        <v>34</v>
      </c>
      <c r="L45" s="23">
        <f t="shared" si="5"/>
        <v>3</v>
      </c>
      <c r="M45" s="10">
        <v>312</v>
      </c>
      <c r="N45" s="23">
        <f t="shared" si="6"/>
        <v>1</v>
      </c>
    </row>
    <row r="46" spans="1:14" x14ac:dyDescent="0.2">
      <c r="A46" s="37" t="s">
        <v>447</v>
      </c>
      <c r="B46" s="25">
        <f t="shared" si="0"/>
        <v>12</v>
      </c>
      <c r="C46" s="10" t="s">
        <v>113</v>
      </c>
      <c r="D46" s="23">
        <f t="shared" si="1"/>
        <v>5</v>
      </c>
      <c r="E46" s="10" t="s">
        <v>112</v>
      </c>
      <c r="F46" s="23">
        <f t="shared" si="2"/>
        <v>0</v>
      </c>
      <c r="G46" s="10" t="s">
        <v>118</v>
      </c>
      <c r="H46" s="23">
        <f t="shared" si="3"/>
        <v>0</v>
      </c>
      <c r="I46" s="10">
        <v>11</v>
      </c>
      <c r="J46" s="23">
        <f t="shared" si="4"/>
        <v>3</v>
      </c>
      <c r="K46" s="10" t="s">
        <v>34</v>
      </c>
      <c r="L46" s="23">
        <f t="shared" si="5"/>
        <v>3</v>
      </c>
      <c r="M46" s="10">
        <v>312</v>
      </c>
      <c r="N46" s="23">
        <f t="shared" si="6"/>
        <v>1</v>
      </c>
    </row>
    <row r="47" spans="1:14" x14ac:dyDescent="0.2">
      <c r="A47" s="37" t="s">
        <v>231</v>
      </c>
      <c r="B47" s="25">
        <f t="shared" si="0"/>
        <v>11</v>
      </c>
      <c r="C47" s="24" t="s">
        <v>118</v>
      </c>
      <c r="D47" s="23">
        <f t="shared" si="1"/>
        <v>2.5</v>
      </c>
      <c r="E47" s="24" t="s">
        <v>113</v>
      </c>
      <c r="F47" s="23">
        <f t="shared" si="2"/>
        <v>2.5</v>
      </c>
      <c r="G47" s="24" t="s">
        <v>112</v>
      </c>
      <c r="H47" s="23">
        <f t="shared" si="3"/>
        <v>0</v>
      </c>
      <c r="I47" s="24">
        <v>8</v>
      </c>
      <c r="J47" s="23">
        <f t="shared" si="4"/>
        <v>3</v>
      </c>
      <c r="K47" s="24" t="s">
        <v>36</v>
      </c>
      <c r="L47" s="23">
        <f t="shared" si="5"/>
        <v>0</v>
      </c>
      <c r="M47" s="24">
        <v>341</v>
      </c>
      <c r="N47" s="23">
        <f t="shared" si="6"/>
        <v>3</v>
      </c>
    </row>
    <row r="48" spans="1:14" x14ac:dyDescent="0.2">
      <c r="A48" s="37" t="s">
        <v>287</v>
      </c>
      <c r="B48" s="25">
        <f t="shared" si="0"/>
        <v>11</v>
      </c>
      <c r="C48" s="24" t="s">
        <v>118</v>
      </c>
      <c r="D48" s="23">
        <f t="shared" si="1"/>
        <v>2.5</v>
      </c>
      <c r="E48" s="24" t="s">
        <v>113</v>
      </c>
      <c r="F48" s="23">
        <f t="shared" si="2"/>
        <v>2.5</v>
      </c>
      <c r="G48" s="24" t="s">
        <v>112</v>
      </c>
      <c r="H48" s="23">
        <f t="shared" si="3"/>
        <v>0</v>
      </c>
      <c r="I48" s="24">
        <v>10</v>
      </c>
      <c r="J48" s="23">
        <f t="shared" si="4"/>
        <v>5</v>
      </c>
      <c r="K48" s="24" t="s">
        <v>36</v>
      </c>
      <c r="L48" s="23">
        <f t="shared" si="5"/>
        <v>0</v>
      </c>
      <c r="M48" s="24">
        <v>312</v>
      </c>
      <c r="N48" s="23">
        <f t="shared" si="6"/>
        <v>1</v>
      </c>
    </row>
    <row r="49" spans="1:14" x14ac:dyDescent="0.2">
      <c r="A49" s="37" t="s">
        <v>205</v>
      </c>
      <c r="B49" s="25">
        <f t="shared" si="0"/>
        <v>11</v>
      </c>
      <c r="C49" s="24" t="s">
        <v>118</v>
      </c>
      <c r="D49" s="23">
        <f t="shared" si="1"/>
        <v>2.5</v>
      </c>
      <c r="E49" s="24" t="s">
        <v>113</v>
      </c>
      <c r="F49" s="23">
        <f t="shared" si="2"/>
        <v>2.5</v>
      </c>
      <c r="G49" s="24" t="s">
        <v>99</v>
      </c>
      <c r="H49" s="23">
        <f t="shared" si="3"/>
        <v>0</v>
      </c>
      <c r="I49" s="24">
        <v>15</v>
      </c>
      <c r="J49" s="23">
        <f t="shared" si="4"/>
        <v>1</v>
      </c>
      <c r="K49" s="24" t="s">
        <v>36</v>
      </c>
      <c r="L49" s="23">
        <f t="shared" si="5"/>
        <v>0</v>
      </c>
      <c r="M49" s="24">
        <v>345</v>
      </c>
      <c r="N49" s="23">
        <f t="shared" si="6"/>
        <v>5</v>
      </c>
    </row>
    <row r="50" spans="1:14" x14ac:dyDescent="0.2">
      <c r="A50" s="37" t="s">
        <v>381</v>
      </c>
      <c r="B50" s="25">
        <f t="shared" si="0"/>
        <v>11</v>
      </c>
      <c r="C50" s="24" t="s">
        <v>81</v>
      </c>
      <c r="D50" s="23">
        <f t="shared" si="1"/>
        <v>0</v>
      </c>
      <c r="E50" s="24" t="s">
        <v>118</v>
      </c>
      <c r="F50" s="23">
        <f t="shared" si="2"/>
        <v>5</v>
      </c>
      <c r="G50" s="24" t="s">
        <v>112</v>
      </c>
      <c r="H50" s="23">
        <f t="shared" si="3"/>
        <v>0</v>
      </c>
      <c r="I50" s="24">
        <v>9</v>
      </c>
      <c r="J50" s="23">
        <f t="shared" si="4"/>
        <v>3</v>
      </c>
      <c r="K50" s="24" t="s">
        <v>78</v>
      </c>
      <c r="L50" s="23">
        <f t="shared" si="5"/>
        <v>0</v>
      </c>
      <c r="M50" s="24">
        <v>333</v>
      </c>
      <c r="N50" s="23">
        <f t="shared" si="6"/>
        <v>3</v>
      </c>
    </row>
    <row r="51" spans="1:14" x14ac:dyDescent="0.2">
      <c r="A51" s="37" t="s">
        <v>645</v>
      </c>
      <c r="B51" s="25">
        <f t="shared" si="0"/>
        <v>11</v>
      </c>
      <c r="C51" s="24" t="s">
        <v>118</v>
      </c>
      <c r="D51" s="23">
        <f t="shared" si="1"/>
        <v>2.5</v>
      </c>
      <c r="E51" s="24" t="s">
        <v>113</v>
      </c>
      <c r="F51" s="23">
        <f t="shared" si="2"/>
        <v>2.5</v>
      </c>
      <c r="G51" s="24" t="s">
        <v>112</v>
      </c>
      <c r="H51" s="23">
        <f t="shared" si="3"/>
        <v>0</v>
      </c>
      <c r="I51" s="24">
        <v>10</v>
      </c>
      <c r="J51" s="23">
        <f t="shared" si="4"/>
        <v>5</v>
      </c>
      <c r="K51" s="24" t="s">
        <v>36</v>
      </c>
      <c r="L51" s="23">
        <f t="shared" si="5"/>
        <v>0</v>
      </c>
      <c r="M51" s="24">
        <v>317</v>
      </c>
      <c r="N51" s="23">
        <f t="shared" si="6"/>
        <v>1</v>
      </c>
    </row>
    <row r="52" spans="1:14" x14ac:dyDescent="0.2">
      <c r="A52" s="37" t="s">
        <v>180</v>
      </c>
      <c r="B52" s="25">
        <f t="shared" si="0"/>
        <v>11</v>
      </c>
      <c r="C52" s="24" t="s">
        <v>118</v>
      </c>
      <c r="D52" s="23">
        <f t="shared" si="1"/>
        <v>2.5</v>
      </c>
      <c r="E52" s="24" t="s">
        <v>113</v>
      </c>
      <c r="F52" s="23">
        <f t="shared" si="2"/>
        <v>2.5</v>
      </c>
      <c r="G52" s="24" t="s">
        <v>112</v>
      </c>
      <c r="H52" s="23">
        <f t="shared" si="3"/>
        <v>0</v>
      </c>
      <c r="I52" s="24">
        <v>12</v>
      </c>
      <c r="J52" s="23">
        <f t="shared" si="4"/>
        <v>3</v>
      </c>
      <c r="K52" s="24" t="s">
        <v>36</v>
      </c>
      <c r="L52" s="23">
        <f t="shared" si="5"/>
        <v>0</v>
      </c>
      <c r="M52" s="24">
        <v>330</v>
      </c>
      <c r="N52" s="23">
        <f t="shared" si="6"/>
        <v>3</v>
      </c>
    </row>
    <row r="53" spans="1:14" x14ac:dyDescent="0.2">
      <c r="A53" s="37" t="s">
        <v>141</v>
      </c>
      <c r="B53" s="25">
        <f t="shared" si="0"/>
        <v>11</v>
      </c>
      <c r="C53" s="24" t="s">
        <v>118</v>
      </c>
      <c r="D53" s="23">
        <f t="shared" si="1"/>
        <v>2.5</v>
      </c>
      <c r="E53" s="24" t="s">
        <v>113</v>
      </c>
      <c r="F53" s="23">
        <f t="shared" si="2"/>
        <v>2.5</v>
      </c>
      <c r="G53" s="24" t="s">
        <v>81</v>
      </c>
      <c r="H53" s="23">
        <f t="shared" si="3"/>
        <v>0</v>
      </c>
      <c r="I53" s="24">
        <v>12</v>
      </c>
      <c r="J53" s="23">
        <f t="shared" si="4"/>
        <v>3</v>
      </c>
      <c r="K53" s="24" t="s">
        <v>34</v>
      </c>
      <c r="L53" s="23">
        <f t="shared" si="5"/>
        <v>3</v>
      </c>
      <c r="M53" s="24">
        <v>300</v>
      </c>
      <c r="N53" s="23">
        <f t="shared" si="6"/>
        <v>0</v>
      </c>
    </row>
    <row r="54" spans="1:14" x14ac:dyDescent="0.2">
      <c r="A54" s="37" t="s">
        <v>436</v>
      </c>
      <c r="B54" s="25">
        <f t="shared" si="0"/>
        <v>11</v>
      </c>
      <c r="C54" s="24" t="s">
        <v>81</v>
      </c>
      <c r="D54" s="23">
        <f t="shared" si="1"/>
        <v>0</v>
      </c>
      <c r="E54" s="24" t="s">
        <v>99</v>
      </c>
      <c r="F54" s="23">
        <f t="shared" si="2"/>
        <v>0</v>
      </c>
      <c r="G54" s="24" t="s">
        <v>101</v>
      </c>
      <c r="H54" s="23">
        <f t="shared" si="3"/>
        <v>5</v>
      </c>
      <c r="I54" s="24">
        <v>10</v>
      </c>
      <c r="J54" s="23">
        <f t="shared" si="4"/>
        <v>5</v>
      </c>
      <c r="K54" s="24" t="s">
        <v>78</v>
      </c>
      <c r="L54" s="23">
        <f t="shared" si="5"/>
        <v>0</v>
      </c>
      <c r="M54" s="24">
        <v>321</v>
      </c>
      <c r="N54" s="23">
        <f t="shared" si="6"/>
        <v>1</v>
      </c>
    </row>
    <row r="55" spans="1:14" x14ac:dyDescent="0.2">
      <c r="A55" s="37" t="s">
        <v>296</v>
      </c>
      <c r="B55" s="25">
        <f t="shared" si="0"/>
        <v>11</v>
      </c>
      <c r="C55" s="24" t="s">
        <v>118</v>
      </c>
      <c r="D55" s="23">
        <f t="shared" si="1"/>
        <v>0</v>
      </c>
      <c r="E55" s="24" t="s">
        <v>99</v>
      </c>
      <c r="F55" s="23">
        <f t="shared" si="2"/>
        <v>0</v>
      </c>
      <c r="G55" s="24" t="s">
        <v>101</v>
      </c>
      <c r="H55" s="23">
        <f t="shared" si="3"/>
        <v>5</v>
      </c>
      <c r="I55" s="24">
        <v>11</v>
      </c>
      <c r="J55" s="23">
        <f t="shared" si="4"/>
        <v>3</v>
      </c>
      <c r="K55" s="24" t="s">
        <v>36</v>
      </c>
      <c r="L55" s="23">
        <f t="shared" si="5"/>
        <v>0</v>
      </c>
      <c r="M55" s="24">
        <v>367</v>
      </c>
      <c r="N55" s="23">
        <f t="shared" si="6"/>
        <v>3</v>
      </c>
    </row>
    <row r="56" spans="1:14" x14ac:dyDescent="0.2">
      <c r="A56" s="37" t="s">
        <v>303</v>
      </c>
      <c r="B56" s="25">
        <f t="shared" si="0"/>
        <v>11</v>
      </c>
      <c r="C56" s="24" t="s">
        <v>112</v>
      </c>
      <c r="D56" s="23">
        <f t="shared" si="1"/>
        <v>0</v>
      </c>
      <c r="E56" s="24" t="s">
        <v>101</v>
      </c>
      <c r="F56" s="23">
        <f t="shared" si="2"/>
        <v>0</v>
      </c>
      <c r="G56" s="24" t="s">
        <v>118</v>
      </c>
      <c r="H56" s="23">
        <f t="shared" si="3"/>
        <v>0</v>
      </c>
      <c r="I56" s="24">
        <v>10</v>
      </c>
      <c r="J56" s="23">
        <f t="shared" si="4"/>
        <v>5</v>
      </c>
      <c r="K56" s="24" t="s">
        <v>34</v>
      </c>
      <c r="L56" s="23">
        <f t="shared" si="5"/>
        <v>3</v>
      </c>
      <c r="M56" s="24">
        <v>329</v>
      </c>
      <c r="N56" s="23">
        <f t="shared" si="6"/>
        <v>3</v>
      </c>
    </row>
    <row r="57" spans="1:14" x14ac:dyDescent="0.2">
      <c r="A57" s="37" t="s">
        <v>490</v>
      </c>
      <c r="B57" s="25">
        <f t="shared" si="0"/>
        <v>11</v>
      </c>
      <c r="C57" s="24" t="s">
        <v>81</v>
      </c>
      <c r="D57" s="23">
        <f t="shared" si="1"/>
        <v>0</v>
      </c>
      <c r="E57" s="24" t="s">
        <v>118</v>
      </c>
      <c r="F57" s="23">
        <f t="shared" si="2"/>
        <v>5</v>
      </c>
      <c r="G57" s="24" t="s">
        <v>113</v>
      </c>
      <c r="H57" s="23">
        <f t="shared" si="3"/>
        <v>0</v>
      </c>
      <c r="I57" s="24">
        <v>10</v>
      </c>
      <c r="J57" s="23">
        <f t="shared" si="4"/>
        <v>5</v>
      </c>
      <c r="K57" s="24" t="s">
        <v>36</v>
      </c>
      <c r="L57" s="23">
        <f t="shared" si="5"/>
        <v>0</v>
      </c>
      <c r="M57" s="24">
        <v>320</v>
      </c>
      <c r="N57" s="23">
        <f t="shared" si="6"/>
        <v>1</v>
      </c>
    </row>
    <row r="58" spans="1:14" x14ac:dyDescent="0.2">
      <c r="A58" s="37" t="s">
        <v>540</v>
      </c>
      <c r="B58" s="25">
        <f t="shared" si="0"/>
        <v>11</v>
      </c>
      <c r="C58" s="24" t="s">
        <v>101</v>
      </c>
      <c r="D58" s="23">
        <f t="shared" si="1"/>
        <v>0</v>
      </c>
      <c r="E58" s="24" t="s">
        <v>118</v>
      </c>
      <c r="F58" s="23">
        <f t="shared" si="2"/>
        <v>5</v>
      </c>
      <c r="G58" s="24" t="s">
        <v>99</v>
      </c>
      <c r="H58" s="23">
        <f t="shared" si="3"/>
        <v>0</v>
      </c>
      <c r="I58" s="24">
        <v>10</v>
      </c>
      <c r="J58" s="23">
        <f t="shared" si="4"/>
        <v>5</v>
      </c>
      <c r="K58" s="24" t="s">
        <v>36</v>
      </c>
      <c r="L58" s="23">
        <f t="shared" si="5"/>
        <v>0</v>
      </c>
      <c r="M58" s="24">
        <v>311</v>
      </c>
      <c r="N58" s="23">
        <f t="shared" si="6"/>
        <v>1</v>
      </c>
    </row>
    <row r="59" spans="1:14" x14ac:dyDescent="0.2">
      <c r="A59" s="37" t="s">
        <v>630</v>
      </c>
      <c r="B59" s="25">
        <f t="shared" si="0"/>
        <v>11</v>
      </c>
      <c r="C59" s="24" t="s">
        <v>113</v>
      </c>
      <c r="D59" s="23">
        <f t="shared" si="1"/>
        <v>5</v>
      </c>
      <c r="E59" s="24" t="s">
        <v>113</v>
      </c>
      <c r="F59" s="23">
        <f t="shared" si="2"/>
        <v>0</v>
      </c>
      <c r="G59" s="24" t="s">
        <v>112</v>
      </c>
      <c r="H59" s="23">
        <f t="shared" si="3"/>
        <v>0</v>
      </c>
      <c r="I59" s="24">
        <v>10</v>
      </c>
      <c r="J59" s="23">
        <f t="shared" si="4"/>
        <v>5</v>
      </c>
      <c r="K59" s="24" t="s">
        <v>37</v>
      </c>
      <c r="L59" s="23">
        <f t="shared" si="5"/>
        <v>0</v>
      </c>
      <c r="M59" s="24">
        <v>313</v>
      </c>
      <c r="N59" s="23">
        <f t="shared" si="6"/>
        <v>1</v>
      </c>
    </row>
    <row r="60" spans="1:14" x14ac:dyDescent="0.2">
      <c r="A60" s="37" t="s">
        <v>311</v>
      </c>
      <c r="B60" s="25">
        <f t="shared" si="0"/>
        <v>11</v>
      </c>
      <c r="C60" s="24" t="s">
        <v>81</v>
      </c>
      <c r="D60" s="23">
        <f t="shared" si="1"/>
        <v>0</v>
      </c>
      <c r="E60" s="24" t="s">
        <v>113</v>
      </c>
      <c r="F60" s="23">
        <f t="shared" si="2"/>
        <v>0</v>
      </c>
      <c r="G60" s="24" t="s">
        <v>118</v>
      </c>
      <c r="H60" s="23">
        <f t="shared" si="3"/>
        <v>0</v>
      </c>
      <c r="I60" s="24">
        <v>12</v>
      </c>
      <c r="J60" s="23">
        <f t="shared" si="4"/>
        <v>3</v>
      </c>
      <c r="K60" s="24" t="s">
        <v>34</v>
      </c>
      <c r="L60" s="23">
        <f t="shared" si="5"/>
        <v>3</v>
      </c>
      <c r="M60" s="24">
        <v>346</v>
      </c>
      <c r="N60" s="23">
        <f t="shared" si="6"/>
        <v>5</v>
      </c>
    </row>
    <row r="61" spans="1:14" x14ac:dyDescent="0.2">
      <c r="A61" s="37" t="s">
        <v>590</v>
      </c>
      <c r="B61" s="25">
        <f t="shared" si="0"/>
        <v>11</v>
      </c>
      <c r="C61" s="24" t="s">
        <v>113</v>
      </c>
      <c r="D61" s="23">
        <f t="shared" si="1"/>
        <v>5</v>
      </c>
      <c r="E61" s="24" t="s">
        <v>101</v>
      </c>
      <c r="F61" s="23">
        <f t="shared" si="2"/>
        <v>0</v>
      </c>
      <c r="G61" s="24" t="s">
        <v>112</v>
      </c>
      <c r="H61" s="23">
        <f t="shared" si="3"/>
        <v>0</v>
      </c>
      <c r="I61" s="24">
        <v>11</v>
      </c>
      <c r="J61" s="23">
        <f t="shared" si="4"/>
        <v>3</v>
      </c>
      <c r="K61" s="24" t="s">
        <v>36</v>
      </c>
      <c r="L61" s="23">
        <f t="shared" si="5"/>
        <v>0</v>
      </c>
      <c r="M61" s="24">
        <v>329</v>
      </c>
      <c r="N61" s="23">
        <f t="shared" si="6"/>
        <v>3</v>
      </c>
    </row>
    <row r="62" spans="1:14" x14ac:dyDescent="0.2">
      <c r="A62" s="37" t="s">
        <v>352</v>
      </c>
      <c r="B62" s="25">
        <f t="shared" si="0"/>
        <v>11</v>
      </c>
      <c r="C62" s="24" t="s">
        <v>118</v>
      </c>
      <c r="D62" s="23">
        <f t="shared" si="1"/>
        <v>0</v>
      </c>
      <c r="E62" s="24" t="s">
        <v>99</v>
      </c>
      <c r="F62" s="23">
        <f t="shared" si="2"/>
        <v>0</v>
      </c>
      <c r="G62" s="24" t="s">
        <v>101</v>
      </c>
      <c r="H62" s="23">
        <f t="shared" si="3"/>
        <v>5</v>
      </c>
      <c r="I62" s="24">
        <v>10</v>
      </c>
      <c r="J62" s="23">
        <f t="shared" si="4"/>
        <v>5</v>
      </c>
      <c r="K62" s="24" t="s">
        <v>36</v>
      </c>
      <c r="L62" s="23">
        <f t="shared" si="5"/>
        <v>0</v>
      </c>
      <c r="M62" s="24">
        <v>323</v>
      </c>
      <c r="N62" s="23">
        <f t="shared" si="6"/>
        <v>1</v>
      </c>
    </row>
    <row r="63" spans="1:14" x14ac:dyDescent="0.2">
      <c r="A63" s="37" t="s">
        <v>333</v>
      </c>
      <c r="B63" s="25">
        <f t="shared" si="0"/>
        <v>11</v>
      </c>
      <c r="C63" s="24" t="s">
        <v>81</v>
      </c>
      <c r="D63" s="23">
        <f t="shared" si="1"/>
        <v>0</v>
      </c>
      <c r="E63" s="24" t="s">
        <v>99</v>
      </c>
      <c r="F63" s="23">
        <f t="shared" si="2"/>
        <v>0</v>
      </c>
      <c r="G63" s="24" t="s">
        <v>101</v>
      </c>
      <c r="H63" s="23">
        <f t="shared" si="3"/>
        <v>5</v>
      </c>
      <c r="I63" s="24">
        <v>10</v>
      </c>
      <c r="J63" s="23">
        <f t="shared" si="4"/>
        <v>5</v>
      </c>
      <c r="K63" s="24" t="s">
        <v>36</v>
      </c>
      <c r="L63" s="23">
        <f t="shared" si="5"/>
        <v>0</v>
      </c>
      <c r="M63" s="24">
        <v>325</v>
      </c>
      <c r="N63" s="23">
        <f t="shared" si="6"/>
        <v>1</v>
      </c>
    </row>
    <row r="64" spans="1:14" x14ac:dyDescent="0.2">
      <c r="A64" s="37" t="s">
        <v>384</v>
      </c>
      <c r="B64" s="25">
        <f t="shared" si="0"/>
        <v>11</v>
      </c>
      <c r="C64" s="24" t="s">
        <v>113</v>
      </c>
      <c r="D64" s="23">
        <f t="shared" si="1"/>
        <v>5</v>
      </c>
      <c r="E64" s="24" t="s">
        <v>81</v>
      </c>
      <c r="F64" s="23">
        <f t="shared" si="2"/>
        <v>0</v>
      </c>
      <c r="G64" s="24" t="s">
        <v>118</v>
      </c>
      <c r="H64" s="23">
        <f t="shared" si="3"/>
        <v>0</v>
      </c>
      <c r="I64" s="24">
        <v>10</v>
      </c>
      <c r="J64" s="23">
        <f t="shared" si="4"/>
        <v>5</v>
      </c>
      <c r="K64" s="24" t="s">
        <v>36</v>
      </c>
      <c r="L64" s="23">
        <f t="shared" si="5"/>
        <v>0</v>
      </c>
      <c r="M64" s="24">
        <v>320</v>
      </c>
      <c r="N64" s="23">
        <f t="shared" si="6"/>
        <v>1</v>
      </c>
    </row>
    <row r="65" spans="1:14" x14ac:dyDescent="0.2">
      <c r="A65" s="37" t="s">
        <v>424</v>
      </c>
      <c r="B65" s="25">
        <f t="shared" si="0"/>
        <v>11</v>
      </c>
      <c r="C65" s="24" t="s">
        <v>118</v>
      </c>
      <c r="D65" s="23">
        <f t="shared" si="1"/>
        <v>2.5</v>
      </c>
      <c r="E65" s="24" t="s">
        <v>113</v>
      </c>
      <c r="F65" s="23">
        <f t="shared" si="2"/>
        <v>2.5</v>
      </c>
      <c r="G65" s="24" t="s">
        <v>112</v>
      </c>
      <c r="H65" s="23">
        <f t="shared" si="3"/>
        <v>0</v>
      </c>
      <c r="I65" s="24">
        <v>10</v>
      </c>
      <c r="J65" s="23">
        <f t="shared" si="4"/>
        <v>5</v>
      </c>
      <c r="K65" s="24" t="s">
        <v>36</v>
      </c>
      <c r="L65" s="23">
        <f t="shared" si="5"/>
        <v>0</v>
      </c>
      <c r="M65" s="24">
        <v>327</v>
      </c>
      <c r="N65" s="23">
        <f t="shared" si="6"/>
        <v>1</v>
      </c>
    </row>
    <row r="66" spans="1:14" x14ac:dyDescent="0.2">
      <c r="A66" s="37" t="s">
        <v>361</v>
      </c>
      <c r="B66" s="25">
        <f t="shared" si="0"/>
        <v>11</v>
      </c>
      <c r="C66" s="24" t="s">
        <v>81</v>
      </c>
      <c r="D66" s="23">
        <f t="shared" si="1"/>
        <v>0</v>
      </c>
      <c r="E66" s="24" t="s">
        <v>118</v>
      </c>
      <c r="F66" s="23">
        <f t="shared" si="2"/>
        <v>5</v>
      </c>
      <c r="G66" s="24" t="s">
        <v>112</v>
      </c>
      <c r="H66" s="23">
        <f t="shared" si="3"/>
        <v>0</v>
      </c>
      <c r="I66" s="24">
        <v>10</v>
      </c>
      <c r="J66" s="23">
        <f t="shared" si="4"/>
        <v>5</v>
      </c>
      <c r="K66" s="24" t="s">
        <v>36</v>
      </c>
      <c r="L66" s="23">
        <f t="shared" si="5"/>
        <v>0</v>
      </c>
      <c r="M66" s="24">
        <v>315</v>
      </c>
      <c r="N66" s="23">
        <f t="shared" si="6"/>
        <v>1</v>
      </c>
    </row>
    <row r="67" spans="1:14" x14ac:dyDescent="0.2">
      <c r="A67" s="37" t="s">
        <v>143</v>
      </c>
      <c r="B67" s="25">
        <f t="shared" si="0"/>
        <v>11</v>
      </c>
      <c r="C67" s="24" t="s">
        <v>81</v>
      </c>
      <c r="D67" s="23">
        <f t="shared" si="1"/>
        <v>0</v>
      </c>
      <c r="E67" s="24" t="s">
        <v>118</v>
      </c>
      <c r="F67" s="23">
        <f t="shared" si="2"/>
        <v>5</v>
      </c>
      <c r="G67" s="24" t="s">
        <v>112</v>
      </c>
      <c r="H67" s="23">
        <f t="shared" si="3"/>
        <v>0</v>
      </c>
      <c r="I67" s="24">
        <v>11</v>
      </c>
      <c r="J67" s="23">
        <f t="shared" si="4"/>
        <v>3</v>
      </c>
      <c r="K67" s="24" t="s">
        <v>36</v>
      </c>
      <c r="L67" s="23">
        <f t="shared" si="5"/>
        <v>0</v>
      </c>
      <c r="M67" s="24">
        <v>328</v>
      </c>
      <c r="N67" s="23">
        <f t="shared" si="6"/>
        <v>3</v>
      </c>
    </row>
    <row r="68" spans="1:14" x14ac:dyDescent="0.2">
      <c r="A68" s="37" t="s">
        <v>243</v>
      </c>
      <c r="B68" s="25">
        <f t="shared" si="0"/>
        <v>11</v>
      </c>
      <c r="C68" s="10" t="s">
        <v>118</v>
      </c>
      <c r="D68" s="23">
        <f t="shared" si="1"/>
        <v>2.5</v>
      </c>
      <c r="E68" s="10" t="s">
        <v>113</v>
      </c>
      <c r="F68" s="23">
        <f t="shared" si="2"/>
        <v>2.5</v>
      </c>
      <c r="G68" s="10" t="s">
        <v>112</v>
      </c>
      <c r="H68" s="23">
        <f t="shared" si="3"/>
        <v>0</v>
      </c>
      <c r="I68" s="10">
        <v>10</v>
      </c>
      <c r="J68" s="23">
        <f t="shared" si="4"/>
        <v>5</v>
      </c>
      <c r="K68" s="10" t="s">
        <v>37</v>
      </c>
      <c r="L68" s="23">
        <f t="shared" si="5"/>
        <v>0</v>
      </c>
      <c r="M68" s="10">
        <v>310</v>
      </c>
      <c r="N68" s="23">
        <f t="shared" si="6"/>
        <v>1</v>
      </c>
    </row>
    <row r="69" spans="1:14" x14ac:dyDescent="0.2">
      <c r="A69" s="37" t="s">
        <v>390</v>
      </c>
      <c r="B69" s="25">
        <f t="shared" ref="B69:B132" si="7">D69+F69+H69+J69+L69+N69</f>
        <v>11</v>
      </c>
      <c r="C69" s="10" t="s">
        <v>113</v>
      </c>
      <c r="D69" s="23">
        <f t="shared" ref="D69:D132" si="8">IF(C69=C$3, 5,) + IF(AND(C69=E$3, E69=C$3), 2.5, 0)</f>
        <v>5</v>
      </c>
      <c r="E69" s="10" t="s">
        <v>99</v>
      </c>
      <c r="F69" s="23">
        <f t="shared" ref="F69:F132" si="9">IF(E69=E$3,5, 0) + IF(AND(E69=C$3, C69=E$3), 2.5, 0)</f>
        <v>0</v>
      </c>
      <c r="G69" s="10" t="s">
        <v>112</v>
      </c>
      <c r="H69" s="23">
        <f t="shared" ref="H69:H132" si="10">IF(G69=G$3, 5, 0)</f>
        <v>0</v>
      </c>
      <c r="I69" s="10">
        <v>11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10" t="s">
        <v>36</v>
      </c>
      <c r="L69" s="23">
        <f t="shared" ref="L69:L132" si="12">IF(K69=K$3, 3, 0)</f>
        <v>0</v>
      </c>
      <c r="M69" s="10">
        <v>336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3</v>
      </c>
    </row>
    <row r="70" spans="1:14" x14ac:dyDescent="0.2">
      <c r="A70" s="37" t="s">
        <v>617</v>
      </c>
      <c r="B70" s="25">
        <f t="shared" si="7"/>
        <v>11</v>
      </c>
      <c r="C70" s="10" t="s">
        <v>113</v>
      </c>
      <c r="D70" s="23">
        <f t="shared" si="8"/>
        <v>5</v>
      </c>
      <c r="E70" s="10" t="s">
        <v>99</v>
      </c>
      <c r="F70" s="23">
        <f t="shared" si="9"/>
        <v>0</v>
      </c>
      <c r="G70" s="10" t="s">
        <v>118</v>
      </c>
      <c r="H70" s="23">
        <f t="shared" si="10"/>
        <v>0</v>
      </c>
      <c r="I70" s="10">
        <v>10</v>
      </c>
      <c r="J70" s="23">
        <f t="shared" si="11"/>
        <v>5</v>
      </c>
      <c r="K70" s="10" t="s">
        <v>36</v>
      </c>
      <c r="L70" s="23">
        <f t="shared" si="12"/>
        <v>0</v>
      </c>
      <c r="M70" s="10">
        <v>315</v>
      </c>
      <c r="N70" s="23">
        <f t="shared" si="13"/>
        <v>1</v>
      </c>
    </row>
    <row r="71" spans="1:14" x14ac:dyDescent="0.2">
      <c r="A71" s="37" t="s">
        <v>400</v>
      </c>
      <c r="B71" s="25">
        <f t="shared" si="7"/>
        <v>11</v>
      </c>
      <c r="C71" s="10" t="s">
        <v>81</v>
      </c>
      <c r="D71" s="23">
        <f t="shared" si="8"/>
        <v>0</v>
      </c>
      <c r="E71" s="10" t="s">
        <v>99</v>
      </c>
      <c r="F71" s="23">
        <f t="shared" si="9"/>
        <v>0</v>
      </c>
      <c r="G71" s="10" t="s">
        <v>101</v>
      </c>
      <c r="H71" s="23">
        <f t="shared" si="10"/>
        <v>5</v>
      </c>
      <c r="I71" s="10">
        <v>10</v>
      </c>
      <c r="J71" s="23">
        <f t="shared" si="11"/>
        <v>5</v>
      </c>
      <c r="K71" s="10" t="s">
        <v>36</v>
      </c>
      <c r="L71" s="23">
        <f t="shared" si="12"/>
        <v>0</v>
      </c>
      <c r="M71" s="10">
        <v>320</v>
      </c>
      <c r="N71" s="23">
        <f t="shared" si="13"/>
        <v>1</v>
      </c>
    </row>
    <row r="72" spans="1:14" x14ac:dyDescent="0.2">
      <c r="A72" s="37" t="s">
        <v>464</v>
      </c>
      <c r="B72" s="25">
        <f t="shared" si="7"/>
        <v>11</v>
      </c>
      <c r="C72" s="10" t="s">
        <v>81</v>
      </c>
      <c r="D72" s="23">
        <f t="shared" si="8"/>
        <v>0</v>
      </c>
      <c r="E72" s="10" t="s">
        <v>118</v>
      </c>
      <c r="F72" s="23">
        <f t="shared" si="9"/>
        <v>5</v>
      </c>
      <c r="G72" s="10" t="s">
        <v>112</v>
      </c>
      <c r="H72" s="23">
        <f t="shared" si="10"/>
        <v>0</v>
      </c>
      <c r="I72" s="10">
        <v>10</v>
      </c>
      <c r="J72" s="23">
        <f t="shared" si="11"/>
        <v>5</v>
      </c>
      <c r="K72" s="10" t="s">
        <v>36</v>
      </c>
      <c r="L72" s="23">
        <f t="shared" si="12"/>
        <v>0</v>
      </c>
      <c r="M72" s="10">
        <v>323</v>
      </c>
      <c r="N72" s="23">
        <f t="shared" si="13"/>
        <v>1</v>
      </c>
    </row>
    <row r="73" spans="1:14" x14ac:dyDescent="0.2">
      <c r="A73" s="37" t="s">
        <v>488</v>
      </c>
      <c r="B73" s="25">
        <f t="shared" si="7"/>
        <v>10</v>
      </c>
      <c r="C73" s="24" t="s">
        <v>113</v>
      </c>
      <c r="D73" s="23">
        <f t="shared" si="8"/>
        <v>5</v>
      </c>
      <c r="E73" s="24" t="s">
        <v>99</v>
      </c>
      <c r="F73" s="23">
        <f t="shared" si="9"/>
        <v>0</v>
      </c>
      <c r="G73" s="24" t="s">
        <v>112</v>
      </c>
      <c r="H73" s="23">
        <f t="shared" si="10"/>
        <v>0</v>
      </c>
      <c r="I73" s="24">
        <v>10</v>
      </c>
      <c r="J73" s="23">
        <f t="shared" si="11"/>
        <v>5</v>
      </c>
      <c r="K73" s="24" t="s">
        <v>37</v>
      </c>
      <c r="L73" s="23">
        <f t="shared" si="12"/>
        <v>0</v>
      </c>
      <c r="M73" s="24">
        <v>290</v>
      </c>
      <c r="N73" s="23">
        <f t="shared" si="13"/>
        <v>0</v>
      </c>
    </row>
    <row r="74" spans="1:14" x14ac:dyDescent="0.2">
      <c r="A74" s="37" t="s">
        <v>650</v>
      </c>
      <c r="B74" s="25">
        <f t="shared" si="7"/>
        <v>10</v>
      </c>
      <c r="C74" s="24" t="s">
        <v>101</v>
      </c>
      <c r="D74" s="23">
        <f t="shared" si="8"/>
        <v>0</v>
      </c>
      <c r="E74" s="24" t="s">
        <v>99</v>
      </c>
      <c r="F74" s="23">
        <f t="shared" si="9"/>
        <v>0</v>
      </c>
      <c r="G74" s="24" t="s">
        <v>118</v>
      </c>
      <c r="H74" s="23">
        <f t="shared" si="10"/>
        <v>0</v>
      </c>
      <c r="I74" s="24">
        <v>10</v>
      </c>
      <c r="J74" s="23">
        <f t="shared" si="11"/>
        <v>5</v>
      </c>
      <c r="K74" s="24" t="s">
        <v>36</v>
      </c>
      <c r="L74" s="23">
        <f t="shared" si="12"/>
        <v>0</v>
      </c>
      <c r="M74" s="24">
        <v>350</v>
      </c>
      <c r="N74" s="23">
        <f t="shared" si="13"/>
        <v>5</v>
      </c>
    </row>
    <row r="75" spans="1:14" x14ac:dyDescent="0.2">
      <c r="A75" s="37" t="s">
        <v>495</v>
      </c>
      <c r="B75" s="25">
        <f t="shared" si="7"/>
        <v>10</v>
      </c>
      <c r="C75" s="24" t="s">
        <v>113</v>
      </c>
      <c r="D75" s="23">
        <f t="shared" si="8"/>
        <v>5</v>
      </c>
      <c r="E75" s="24" t="s">
        <v>99</v>
      </c>
      <c r="F75" s="23">
        <f t="shared" si="9"/>
        <v>0</v>
      </c>
      <c r="G75" s="24" t="s">
        <v>118</v>
      </c>
      <c r="H75" s="23">
        <f t="shared" si="10"/>
        <v>0</v>
      </c>
      <c r="I75" s="24">
        <v>14</v>
      </c>
      <c r="J75" s="23">
        <f t="shared" si="11"/>
        <v>1</v>
      </c>
      <c r="K75" s="24" t="s">
        <v>34</v>
      </c>
      <c r="L75" s="23">
        <f t="shared" si="12"/>
        <v>3</v>
      </c>
      <c r="M75" s="24">
        <v>320</v>
      </c>
      <c r="N75" s="23">
        <f t="shared" si="13"/>
        <v>1</v>
      </c>
    </row>
    <row r="76" spans="1:14" x14ac:dyDescent="0.2">
      <c r="A76" s="37" t="s">
        <v>471</v>
      </c>
      <c r="B76" s="25">
        <f t="shared" si="7"/>
        <v>10</v>
      </c>
      <c r="C76" s="10" t="s">
        <v>118</v>
      </c>
      <c r="D76" s="23">
        <f t="shared" si="8"/>
        <v>2.5</v>
      </c>
      <c r="E76" s="10" t="s">
        <v>113</v>
      </c>
      <c r="F76" s="23">
        <f t="shared" si="9"/>
        <v>2.5</v>
      </c>
      <c r="G76" s="10" t="s">
        <v>112</v>
      </c>
      <c r="H76" s="23">
        <f t="shared" si="10"/>
        <v>0</v>
      </c>
      <c r="I76" s="10">
        <v>10</v>
      </c>
      <c r="J76" s="23">
        <f t="shared" si="11"/>
        <v>5</v>
      </c>
      <c r="K76" s="10" t="s">
        <v>36</v>
      </c>
      <c r="L76" s="23">
        <f t="shared" si="12"/>
        <v>0</v>
      </c>
      <c r="M76" s="10">
        <v>300</v>
      </c>
      <c r="N76" s="23">
        <f t="shared" si="13"/>
        <v>0</v>
      </c>
    </row>
    <row r="77" spans="1:14" x14ac:dyDescent="0.2">
      <c r="A77" s="37" t="s">
        <v>652</v>
      </c>
      <c r="B77" s="25">
        <f t="shared" si="7"/>
        <v>10</v>
      </c>
      <c r="C77" s="10" t="s">
        <v>113</v>
      </c>
      <c r="D77" s="23">
        <f t="shared" si="8"/>
        <v>5</v>
      </c>
      <c r="E77" s="10" t="s">
        <v>99</v>
      </c>
      <c r="F77" s="23">
        <f t="shared" si="9"/>
        <v>0</v>
      </c>
      <c r="G77" s="10" t="s">
        <v>118</v>
      </c>
      <c r="H77" s="23">
        <f t="shared" si="10"/>
        <v>0</v>
      </c>
      <c r="I77" s="10">
        <v>15</v>
      </c>
      <c r="J77" s="23">
        <f t="shared" si="11"/>
        <v>1</v>
      </c>
      <c r="K77" s="10" t="s">
        <v>34</v>
      </c>
      <c r="L77" s="23">
        <f t="shared" si="12"/>
        <v>3</v>
      </c>
      <c r="M77" s="10">
        <v>310</v>
      </c>
      <c r="N77" s="23">
        <f t="shared" si="13"/>
        <v>1</v>
      </c>
    </row>
    <row r="78" spans="1:14" x14ac:dyDescent="0.2">
      <c r="A78" s="37" t="s">
        <v>528</v>
      </c>
      <c r="B78" s="25">
        <f t="shared" si="7"/>
        <v>10</v>
      </c>
      <c r="C78" s="10" t="s">
        <v>113</v>
      </c>
      <c r="D78" s="23">
        <f t="shared" si="8"/>
        <v>5</v>
      </c>
      <c r="E78" s="10" t="s">
        <v>101</v>
      </c>
      <c r="F78" s="23">
        <f t="shared" si="9"/>
        <v>0</v>
      </c>
      <c r="G78" s="10" t="s">
        <v>112</v>
      </c>
      <c r="H78" s="23">
        <f t="shared" si="10"/>
        <v>0</v>
      </c>
      <c r="I78" s="10">
        <v>13</v>
      </c>
      <c r="J78" s="23">
        <f t="shared" si="11"/>
        <v>1</v>
      </c>
      <c r="K78" s="10" t="s">
        <v>34</v>
      </c>
      <c r="L78" s="23">
        <f t="shared" si="12"/>
        <v>3</v>
      </c>
      <c r="M78" s="10">
        <v>321</v>
      </c>
      <c r="N78" s="23">
        <f t="shared" si="13"/>
        <v>1</v>
      </c>
    </row>
    <row r="79" spans="1:14" x14ac:dyDescent="0.2">
      <c r="A79" s="37" t="s">
        <v>284</v>
      </c>
      <c r="B79" s="25">
        <f t="shared" si="7"/>
        <v>9</v>
      </c>
      <c r="C79" s="24" t="s">
        <v>81</v>
      </c>
      <c r="D79" s="23">
        <f t="shared" si="8"/>
        <v>0</v>
      </c>
      <c r="E79" s="24" t="s">
        <v>118</v>
      </c>
      <c r="F79" s="23">
        <f t="shared" si="9"/>
        <v>5</v>
      </c>
      <c r="G79" s="24" t="s">
        <v>113</v>
      </c>
      <c r="H79" s="23">
        <f t="shared" si="10"/>
        <v>0</v>
      </c>
      <c r="I79" s="24">
        <v>11</v>
      </c>
      <c r="J79" s="23">
        <f t="shared" si="11"/>
        <v>3</v>
      </c>
      <c r="K79" s="24" t="s">
        <v>36</v>
      </c>
      <c r="L79" s="23">
        <f t="shared" si="12"/>
        <v>0</v>
      </c>
      <c r="M79" s="24">
        <v>320</v>
      </c>
      <c r="N79" s="23">
        <f t="shared" si="13"/>
        <v>1</v>
      </c>
    </row>
    <row r="80" spans="1:14" x14ac:dyDescent="0.2">
      <c r="A80" s="37" t="s">
        <v>490</v>
      </c>
      <c r="B80" s="25">
        <f t="shared" si="7"/>
        <v>9</v>
      </c>
      <c r="C80" s="24" t="s">
        <v>81</v>
      </c>
      <c r="D80" s="23">
        <f t="shared" si="8"/>
        <v>0</v>
      </c>
      <c r="E80" s="24" t="s">
        <v>118</v>
      </c>
      <c r="F80" s="23">
        <f t="shared" si="9"/>
        <v>5</v>
      </c>
      <c r="G80" s="24" t="s">
        <v>113</v>
      </c>
      <c r="H80" s="23">
        <f t="shared" si="10"/>
        <v>0</v>
      </c>
      <c r="I80" s="24">
        <v>9</v>
      </c>
      <c r="J80" s="23">
        <f t="shared" si="11"/>
        <v>3</v>
      </c>
      <c r="K80" s="24" t="s">
        <v>36</v>
      </c>
      <c r="L80" s="23">
        <f t="shared" si="12"/>
        <v>0</v>
      </c>
      <c r="M80" s="24">
        <v>315</v>
      </c>
      <c r="N80" s="23">
        <f t="shared" si="13"/>
        <v>1</v>
      </c>
    </row>
    <row r="81" spans="1:14" x14ac:dyDescent="0.2">
      <c r="A81" s="37" t="s">
        <v>443</v>
      </c>
      <c r="B81" s="25">
        <f t="shared" si="7"/>
        <v>9</v>
      </c>
      <c r="C81" s="24" t="s">
        <v>112</v>
      </c>
      <c r="D81" s="23">
        <f t="shared" si="8"/>
        <v>0</v>
      </c>
      <c r="E81" s="24" t="s">
        <v>113</v>
      </c>
      <c r="F81" s="23">
        <f t="shared" si="9"/>
        <v>0</v>
      </c>
      <c r="G81" s="24" t="s">
        <v>118</v>
      </c>
      <c r="H81" s="23">
        <f t="shared" si="10"/>
        <v>0</v>
      </c>
      <c r="I81" s="24">
        <v>10</v>
      </c>
      <c r="J81" s="23">
        <f t="shared" si="11"/>
        <v>5</v>
      </c>
      <c r="K81" s="24" t="s">
        <v>34</v>
      </c>
      <c r="L81" s="23">
        <f t="shared" si="12"/>
        <v>3</v>
      </c>
      <c r="M81" s="24">
        <v>311</v>
      </c>
      <c r="N81" s="23">
        <f t="shared" si="13"/>
        <v>1</v>
      </c>
    </row>
    <row r="82" spans="1:14" x14ac:dyDescent="0.2">
      <c r="A82" s="37" t="s">
        <v>208</v>
      </c>
      <c r="B82" s="25">
        <f t="shared" si="7"/>
        <v>9</v>
      </c>
      <c r="C82" s="24" t="s">
        <v>118</v>
      </c>
      <c r="D82" s="23">
        <f t="shared" si="8"/>
        <v>2.5</v>
      </c>
      <c r="E82" s="24" t="s">
        <v>113</v>
      </c>
      <c r="F82" s="23">
        <f t="shared" si="9"/>
        <v>2.5</v>
      </c>
      <c r="G82" s="24" t="s">
        <v>112</v>
      </c>
      <c r="H82" s="23">
        <f t="shared" si="10"/>
        <v>0</v>
      </c>
      <c r="I82" s="24">
        <v>12</v>
      </c>
      <c r="J82" s="23">
        <f t="shared" si="11"/>
        <v>3</v>
      </c>
      <c r="K82" s="24" t="s">
        <v>37</v>
      </c>
      <c r="L82" s="23">
        <f t="shared" si="12"/>
        <v>0</v>
      </c>
      <c r="M82" s="24">
        <v>307</v>
      </c>
      <c r="N82" s="23">
        <f t="shared" si="13"/>
        <v>1</v>
      </c>
    </row>
    <row r="83" spans="1:14" x14ac:dyDescent="0.2">
      <c r="A83" s="37" t="s">
        <v>633</v>
      </c>
      <c r="B83" s="25">
        <f t="shared" si="7"/>
        <v>9</v>
      </c>
      <c r="C83" s="24" t="s">
        <v>81</v>
      </c>
      <c r="D83" s="23">
        <f t="shared" si="8"/>
        <v>0</v>
      </c>
      <c r="E83" s="24" t="s">
        <v>99</v>
      </c>
      <c r="F83" s="23">
        <f t="shared" si="9"/>
        <v>0</v>
      </c>
      <c r="G83" s="24" t="s">
        <v>118</v>
      </c>
      <c r="H83" s="23">
        <f t="shared" si="10"/>
        <v>0</v>
      </c>
      <c r="I83" s="24">
        <v>10</v>
      </c>
      <c r="J83" s="23">
        <f t="shared" si="11"/>
        <v>5</v>
      </c>
      <c r="K83" s="24" t="s">
        <v>34</v>
      </c>
      <c r="L83" s="23">
        <f t="shared" si="12"/>
        <v>3</v>
      </c>
      <c r="M83" s="24">
        <v>319</v>
      </c>
      <c r="N83" s="23">
        <f t="shared" si="13"/>
        <v>1</v>
      </c>
    </row>
    <row r="84" spans="1:14" x14ac:dyDescent="0.2">
      <c r="A84" s="37" t="s">
        <v>491</v>
      </c>
      <c r="B84" s="25">
        <f t="shared" si="7"/>
        <v>9</v>
      </c>
      <c r="C84" s="24" t="s">
        <v>113</v>
      </c>
      <c r="D84" s="23">
        <f t="shared" si="8"/>
        <v>5</v>
      </c>
      <c r="E84" s="24" t="s">
        <v>99</v>
      </c>
      <c r="F84" s="23">
        <f t="shared" si="9"/>
        <v>0</v>
      </c>
      <c r="G84" s="24" t="s">
        <v>112</v>
      </c>
      <c r="H84" s="23">
        <f t="shared" si="10"/>
        <v>0</v>
      </c>
      <c r="I84" s="24">
        <v>9</v>
      </c>
      <c r="J84" s="23">
        <f t="shared" si="11"/>
        <v>3</v>
      </c>
      <c r="K84" s="24" t="s">
        <v>36</v>
      </c>
      <c r="L84" s="23">
        <f t="shared" si="12"/>
        <v>0</v>
      </c>
      <c r="M84" s="24">
        <v>311</v>
      </c>
      <c r="N84" s="23">
        <f t="shared" si="13"/>
        <v>1</v>
      </c>
    </row>
    <row r="85" spans="1:14" x14ac:dyDescent="0.2">
      <c r="A85" s="37" t="s">
        <v>215</v>
      </c>
      <c r="B85" s="25">
        <f t="shared" si="7"/>
        <v>9</v>
      </c>
      <c r="C85" s="24" t="s">
        <v>81</v>
      </c>
      <c r="D85" s="23">
        <f t="shared" si="8"/>
        <v>0</v>
      </c>
      <c r="E85" s="24" t="s">
        <v>118</v>
      </c>
      <c r="F85" s="23">
        <f t="shared" si="9"/>
        <v>5</v>
      </c>
      <c r="G85" s="24" t="s">
        <v>112</v>
      </c>
      <c r="H85" s="23">
        <f t="shared" si="10"/>
        <v>0</v>
      </c>
      <c r="I85" s="24">
        <v>8</v>
      </c>
      <c r="J85" s="23">
        <f t="shared" si="11"/>
        <v>3</v>
      </c>
      <c r="K85" s="24" t="s">
        <v>36</v>
      </c>
      <c r="L85" s="23">
        <f t="shared" si="12"/>
        <v>0</v>
      </c>
      <c r="M85" s="24">
        <v>312</v>
      </c>
      <c r="N85" s="23">
        <f t="shared" si="13"/>
        <v>1</v>
      </c>
    </row>
    <row r="86" spans="1:14" x14ac:dyDescent="0.2">
      <c r="A86" s="37" t="s">
        <v>151</v>
      </c>
      <c r="B86" s="25">
        <f t="shared" si="7"/>
        <v>9</v>
      </c>
      <c r="C86" s="24" t="s">
        <v>118</v>
      </c>
      <c r="D86" s="23">
        <f t="shared" si="8"/>
        <v>2.5</v>
      </c>
      <c r="E86" s="24" t="s">
        <v>113</v>
      </c>
      <c r="F86" s="23">
        <f t="shared" si="9"/>
        <v>2.5</v>
      </c>
      <c r="G86" s="24" t="s">
        <v>81</v>
      </c>
      <c r="H86" s="23">
        <f t="shared" si="10"/>
        <v>0</v>
      </c>
      <c r="I86" s="24">
        <v>11</v>
      </c>
      <c r="J86" s="23">
        <f t="shared" si="11"/>
        <v>3</v>
      </c>
      <c r="K86" s="24" t="s">
        <v>36</v>
      </c>
      <c r="L86" s="23">
        <f t="shared" si="12"/>
        <v>0</v>
      </c>
      <c r="M86" s="24">
        <v>326</v>
      </c>
      <c r="N86" s="23">
        <f t="shared" si="13"/>
        <v>1</v>
      </c>
    </row>
    <row r="87" spans="1:14" x14ac:dyDescent="0.2">
      <c r="A87" s="37" t="s">
        <v>527</v>
      </c>
      <c r="B87" s="25">
        <f t="shared" si="7"/>
        <v>9</v>
      </c>
      <c r="C87" s="24" t="s">
        <v>113</v>
      </c>
      <c r="D87" s="23">
        <f t="shared" si="8"/>
        <v>5</v>
      </c>
      <c r="E87" s="24" t="s">
        <v>99</v>
      </c>
      <c r="F87" s="23">
        <f t="shared" si="9"/>
        <v>0</v>
      </c>
      <c r="G87" s="24" t="s">
        <v>112</v>
      </c>
      <c r="H87" s="23">
        <f t="shared" si="10"/>
        <v>0</v>
      </c>
      <c r="I87" s="24">
        <v>12</v>
      </c>
      <c r="J87" s="23">
        <f t="shared" si="11"/>
        <v>3</v>
      </c>
      <c r="K87" s="24" t="s">
        <v>36</v>
      </c>
      <c r="L87" s="23">
        <f t="shared" si="12"/>
        <v>0</v>
      </c>
      <c r="M87" s="24">
        <v>310</v>
      </c>
      <c r="N87" s="23">
        <f t="shared" si="13"/>
        <v>1</v>
      </c>
    </row>
    <row r="88" spans="1:14" x14ac:dyDescent="0.2">
      <c r="A88" s="37" t="s">
        <v>323</v>
      </c>
      <c r="B88" s="25">
        <f t="shared" si="7"/>
        <v>9</v>
      </c>
      <c r="C88" s="24" t="s">
        <v>112</v>
      </c>
      <c r="D88" s="23">
        <f t="shared" si="8"/>
        <v>0</v>
      </c>
      <c r="E88" s="24" t="s">
        <v>113</v>
      </c>
      <c r="F88" s="23">
        <f t="shared" si="9"/>
        <v>0</v>
      </c>
      <c r="G88" s="24" t="s">
        <v>118</v>
      </c>
      <c r="H88" s="23">
        <f t="shared" si="10"/>
        <v>0</v>
      </c>
      <c r="I88" s="24">
        <v>11</v>
      </c>
      <c r="J88" s="23">
        <f t="shared" si="11"/>
        <v>3</v>
      </c>
      <c r="K88" s="24" t="s">
        <v>34</v>
      </c>
      <c r="L88" s="23">
        <f t="shared" si="12"/>
        <v>3</v>
      </c>
      <c r="M88" s="24">
        <v>334</v>
      </c>
      <c r="N88" s="23">
        <f t="shared" si="13"/>
        <v>3</v>
      </c>
    </row>
    <row r="89" spans="1:14" x14ac:dyDescent="0.2">
      <c r="A89" s="37" t="s">
        <v>461</v>
      </c>
      <c r="B89" s="25">
        <f t="shared" si="7"/>
        <v>9</v>
      </c>
      <c r="C89" s="24" t="s">
        <v>81</v>
      </c>
      <c r="D89" s="23">
        <f t="shared" si="8"/>
        <v>0</v>
      </c>
      <c r="E89" s="24" t="s">
        <v>113</v>
      </c>
      <c r="F89" s="23">
        <f t="shared" si="9"/>
        <v>0</v>
      </c>
      <c r="G89" s="24" t="s">
        <v>112</v>
      </c>
      <c r="H89" s="23">
        <f t="shared" si="10"/>
        <v>0</v>
      </c>
      <c r="I89" s="24">
        <v>10</v>
      </c>
      <c r="J89" s="23">
        <f t="shared" si="11"/>
        <v>5</v>
      </c>
      <c r="K89" s="24" t="s">
        <v>34</v>
      </c>
      <c r="L89" s="23">
        <f t="shared" si="12"/>
        <v>3</v>
      </c>
      <c r="M89" s="24">
        <v>325</v>
      </c>
      <c r="N89" s="23">
        <f t="shared" si="13"/>
        <v>1</v>
      </c>
    </row>
    <row r="90" spans="1:14" x14ac:dyDescent="0.2">
      <c r="A90" s="37" t="s">
        <v>423</v>
      </c>
      <c r="B90" s="25">
        <f t="shared" si="7"/>
        <v>9</v>
      </c>
      <c r="C90" s="24" t="s">
        <v>81</v>
      </c>
      <c r="D90" s="23">
        <f t="shared" si="8"/>
        <v>0</v>
      </c>
      <c r="E90" s="24" t="s">
        <v>101</v>
      </c>
      <c r="F90" s="23">
        <f t="shared" si="9"/>
        <v>0</v>
      </c>
      <c r="G90" s="24" t="s">
        <v>112</v>
      </c>
      <c r="H90" s="23">
        <f t="shared" si="10"/>
        <v>0</v>
      </c>
      <c r="I90" s="24">
        <v>11</v>
      </c>
      <c r="J90" s="23">
        <f t="shared" si="11"/>
        <v>3</v>
      </c>
      <c r="K90" s="24" t="s">
        <v>34</v>
      </c>
      <c r="L90" s="23">
        <f t="shared" si="12"/>
        <v>3</v>
      </c>
      <c r="M90" s="24">
        <v>330</v>
      </c>
      <c r="N90" s="23">
        <f t="shared" si="13"/>
        <v>3</v>
      </c>
    </row>
    <row r="91" spans="1:14" x14ac:dyDescent="0.2">
      <c r="A91" s="37" t="s">
        <v>92</v>
      </c>
      <c r="B91" s="25">
        <f t="shared" si="7"/>
        <v>9</v>
      </c>
      <c r="C91" s="24" t="s">
        <v>113</v>
      </c>
      <c r="D91" s="23">
        <f t="shared" si="8"/>
        <v>5</v>
      </c>
      <c r="E91" s="24" t="s">
        <v>99</v>
      </c>
      <c r="F91" s="23">
        <f t="shared" si="9"/>
        <v>0</v>
      </c>
      <c r="G91" s="24" t="s">
        <v>118</v>
      </c>
      <c r="H91" s="23">
        <f t="shared" si="10"/>
        <v>0</v>
      </c>
      <c r="I91" s="24">
        <v>13</v>
      </c>
      <c r="J91" s="23">
        <f t="shared" si="11"/>
        <v>1</v>
      </c>
      <c r="K91" s="24" t="s">
        <v>37</v>
      </c>
      <c r="L91" s="23">
        <f t="shared" si="12"/>
        <v>0</v>
      </c>
      <c r="M91" s="24">
        <v>330</v>
      </c>
      <c r="N91" s="23">
        <f t="shared" si="13"/>
        <v>3</v>
      </c>
    </row>
    <row r="92" spans="1:14" x14ac:dyDescent="0.2">
      <c r="A92" s="37" t="s">
        <v>248</v>
      </c>
      <c r="B92" s="25">
        <f t="shared" si="7"/>
        <v>9</v>
      </c>
      <c r="C92" s="24" t="s">
        <v>113</v>
      </c>
      <c r="D92" s="23">
        <f t="shared" si="8"/>
        <v>5</v>
      </c>
      <c r="E92" s="24" t="s">
        <v>112</v>
      </c>
      <c r="F92" s="23">
        <f t="shared" si="9"/>
        <v>0</v>
      </c>
      <c r="G92" s="24" t="s">
        <v>81</v>
      </c>
      <c r="H92" s="23">
        <f t="shared" si="10"/>
        <v>0</v>
      </c>
      <c r="I92" s="24">
        <v>11</v>
      </c>
      <c r="J92" s="23">
        <f t="shared" si="11"/>
        <v>3</v>
      </c>
      <c r="K92" s="24" t="s">
        <v>37</v>
      </c>
      <c r="L92" s="23">
        <f t="shared" si="12"/>
        <v>0</v>
      </c>
      <c r="M92" s="24">
        <v>323</v>
      </c>
      <c r="N92" s="23">
        <f t="shared" si="13"/>
        <v>1</v>
      </c>
    </row>
    <row r="93" spans="1:14" x14ac:dyDescent="0.2">
      <c r="A93" s="37" t="s">
        <v>345</v>
      </c>
      <c r="B93" s="25">
        <f t="shared" si="7"/>
        <v>9</v>
      </c>
      <c r="C93" s="24" t="s">
        <v>81</v>
      </c>
      <c r="D93" s="23">
        <f t="shared" si="8"/>
        <v>0</v>
      </c>
      <c r="E93" s="24" t="s">
        <v>101</v>
      </c>
      <c r="F93" s="23">
        <f t="shared" si="9"/>
        <v>0</v>
      </c>
      <c r="G93" s="24" t="s">
        <v>118</v>
      </c>
      <c r="H93" s="23">
        <f t="shared" si="10"/>
        <v>0</v>
      </c>
      <c r="I93" s="24">
        <v>10</v>
      </c>
      <c r="J93" s="23">
        <f t="shared" si="11"/>
        <v>5</v>
      </c>
      <c r="K93" s="24" t="s">
        <v>34</v>
      </c>
      <c r="L93" s="23">
        <f t="shared" si="12"/>
        <v>3</v>
      </c>
      <c r="M93" s="24">
        <v>320</v>
      </c>
      <c r="N93" s="23">
        <f t="shared" si="13"/>
        <v>1</v>
      </c>
    </row>
    <row r="94" spans="1:14" x14ac:dyDescent="0.2">
      <c r="A94" s="37" t="s">
        <v>332</v>
      </c>
      <c r="B94" s="25">
        <f t="shared" si="7"/>
        <v>9</v>
      </c>
      <c r="C94" s="24" t="s">
        <v>81</v>
      </c>
      <c r="D94" s="23">
        <f t="shared" si="8"/>
        <v>0</v>
      </c>
      <c r="E94" s="24" t="s">
        <v>101</v>
      </c>
      <c r="F94" s="23">
        <f t="shared" si="9"/>
        <v>0</v>
      </c>
      <c r="G94" s="24" t="s">
        <v>112</v>
      </c>
      <c r="H94" s="23">
        <f t="shared" si="10"/>
        <v>0</v>
      </c>
      <c r="I94" s="24">
        <v>12</v>
      </c>
      <c r="J94" s="23">
        <f t="shared" si="11"/>
        <v>3</v>
      </c>
      <c r="K94" s="24" t="s">
        <v>34</v>
      </c>
      <c r="L94" s="23">
        <f t="shared" si="12"/>
        <v>3</v>
      </c>
      <c r="M94" s="24">
        <v>330</v>
      </c>
      <c r="N94" s="23">
        <f t="shared" si="13"/>
        <v>3</v>
      </c>
    </row>
    <row r="95" spans="1:14" x14ac:dyDescent="0.2">
      <c r="A95" s="37" t="s">
        <v>177</v>
      </c>
      <c r="B95" s="25">
        <f t="shared" si="7"/>
        <v>9</v>
      </c>
      <c r="C95" s="24" t="s">
        <v>101</v>
      </c>
      <c r="D95" s="23">
        <f t="shared" si="8"/>
        <v>0</v>
      </c>
      <c r="E95" s="24" t="s">
        <v>99</v>
      </c>
      <c r="F95" s="23">
        <f t="shared" si="9"/>
        <v>0</v>
      </c>
      <c r="G95" s="24" t="s">
        <v>112</v>
      </c>
      <c r="H95" s="23">
        <f t="shared" si="10"/>
        <v>0</v>
      </c>
      <c r="I95" s="24">
        <v>11</v>
      </c>
      <c r="J95" s="23">
        <f t="shared" si="11"/>
        <v>3</v>
      </c>
      <c r="K95" s="24" t="s">
        <v>34</v>
      </c>
      <c r="L95" s="23">
        <f t="shared" si="12"/>
        <v>3</v>
      </c>
      <c r="M95" s="24">
        <v>337</v>
      </c>
      <c r="N95" s="23">
        <f t="shared" si="13"/>
        <v>3</v>
      </c>
    </row>
    <row r="96" spans="1:14" x14ac:dyDescent="0.2">
      <c r="A96" s="37" t="s">
        <v>184</v>
      </c>
      <c r="B96" s="25">
        <f t="shared" si="7"/>
        <v>9</v>
      </c>
      <c r="C96" s="24" t="s">
        <v>118</v>
      </c>
      <c r="D96" s="23">
        <f t="shared" si="8"/>
        <v>0</v>
      </c>
      <c r="E96" s="24" t="s">
        <v>81</v>
      </c>
      <c r="F96" s="23">
        <f t="shared" si="9"/>
        <v>0</v>
      </c>
      <c r="G96" s="24" t="s">
        <v>101</v>
      </c>
      <c r="H96" s="23">
        <f t="shared" si="10"/>
        <v>5</v>
      </c>
      <c r="I96" s="24">
        <v>9</v>
      </c>
      <c r="J96" s="23">
        <f t="shared" si="11"/>
        <v>3</v>
      </c>
      <c r="K96" s="24" t="s">
        <v>36</v>
      </c>
      <c r="L96" s="23">
        <f t="shared" si="12"/>
        <v>0</v>
      </c>
      <c r="M96" s="24">
        <v>315</v>
      </c>
      <c r="N96" s="23">
        <f t="shared" si="13"/>
        <v>1</v>
      </c>
    </row>
    <row r="97" spans="1:14" x14ac:dyDescent="0.2">
      <c r="A97" s="37" t="s">
        <v>489</v>
      </c>
      <c r="B97" s="25">
        <f t="shared" si="7"/>
        <v>9</v>
      </c>
      <c r="C97" s="24" t="s">
        <v>101</v>
      </c>
      <c r="D97" s="23">
        <f t="shared" si="8"/>
        <v>0</v>
      </c>
      <c r="E97" s="24" t="s">
        <v>81</v>
      </c>
      <c r="F97" s="23">
        <f t="shared" si="9"/>
        <v>0</v>
      </c>
      <c r="G97" s="24" t="s">
        <v>118</v>
      </c>
      <c r="H97" s="23">
        <f t="shared" si="10"/>
        <v>0</v>
      </c>
      <c r="I97" s="24">
        <v>10</v>
      </c>
      <c r="J97" s="23">
        <f t="shared" si="11"/>
        <v>5</v>
      </c>
      <c r="K97" s="24" t="s">
        <v>34</v>
      </c>
      <c r="L97" s="23">
        <f t="shared" si="12"/>
        <v>3</v>
      </c>
      <c r="M97" s="24">
        <v>325</v>
      </c>
      <c r="N97" s="23">
        <f t="shared" si="13"/>
        <v>1</v>
      </c>
    </row>
    <row r="98" spans="1:14" x14ac:dyDescent="0.2">
      <c r="A98" s="37" t="s">
        <v>257</v>
      </c>
      <c r="B98" s="25">
        <f t="shared" si="7"/>
        <v>9</v>
      </c>
      <c r="C98" s="24" t="s">
        <v>118</v>
      </c>
      <c r="D98" s="23">
        <f t="shared" si="8"/>
        <v>2.5</v>
      </c>
      <c r="E98" s="24" t="s">
        <v>113</v>
      </c>
      <c r="F98" s="23">
        <f t="shared" si="9"/>
        <v>2.5</v>
      </c>
      <c r="G98" s="24" t="s">
        <v>112</v>
      </c>
      <c r="H98" s="23">
        <f t="shared" si="10"/>
        <v>0</v>
      </c>
      <c r="I98" s="24">
        <v>11</v>
      </c>
      <c r="J98" s="23">
        <f t="shared" si="11"/>
        <v>3</v>
      </c>
      <c r="K98" s="24" t="s">
        <v>36</v>
      </c>
      <c r="L98" s="23">
        <f t="shared" si="12"/>
        <v>0</v>
      </c>
      <c r="M98" s="24">
        <v>323</v>
      </c>
      <c r="N98" s="23">
        <f t="shared" si="13"/>
        <v>1</v>
      </c>
    </row>
    <row r="99" spans="1:14" x14ac:dyDescent="0.2">
      <c r="A99" s="37" t="s">
        <v>166</v>
      </c>
      <c r="B99" s="25">
        <f t="shared" si="7"/>
        <v>9</v>
      </c>
      <c r="C99" s="24" t="s">
        <v>113</v>
      </c>
      <c r="D99" s="23">
        <f t="shared" si="8"/>
        <v>5</v>
      </c>
      <c r="E99" s="24" t="s">
        <v>81</v>
      </c>
      <c r="F99" s="23">
        <f t="shared" si="9"/>
        <v>0</v>
      </c>
      <c r="G99" s="24" t="s">
        <v>112</v>
      </c>
      <c r="H99" s="23">
        <f t="shared" si="10"/>
        <v>0</v>
      </c>
      <c r="I99" s="24">
        <v>12</v>
      </c>
      <c r="J99" s="23">
        <f t="shared" si="11"/>
        <v>3</v>
      </c>
      <c r="K99" s="24" t="s">
        <v>36</v>
      </c>
      <c r="L99" s="23">
        <f t="shared" si="12"/>
        <v>0</v>
      </c>
      <c r="M99" s="24">
        <v>321</v>
      </c>
      <c r="N99" s="23">
        <f t="shared" si="13"/>
        <v>1</v>
      </c>
    </row>
    <row r="100" spans="1:14" x14ac:dyDescent="0.2">
      <c r="A100" s="37" t="s">
        <v>325</v>
      </c>
      <c r="B100" s="25">
        <f t="shared" si="7"/>
        <v>9</v>
      </c>
      <c r="C100" s="24" t="s">
        <v>113</v>
      </c>
      <c r="D100" s="23">
        <f t="shared" si="8"/>
        <v>5</v>
      </c>
      <c r="E100" s="24" t="s">
        <v>99</v>
      </c>
      <c r="F100" s="23">
        <f t="shared" si="9"/>
        <v>0</v>
      </c>
      <c r="G100" s="24" t="s">
        <v>118</v>
      </c>
      <c r="H100" s="23">
        <f t="shared" si="10"/>
        <v>0</v>
      </c>
      <c r="I100" s="24">
        <v>8</v>
      </c>
      <c r="J100" s="23">
        <f t="shared" si="11"/>
        <v>3</v>
      </c>
      <c r="K100" s="24" t="s">
        <v>36</v>
      </c>
      <c r="L100" s="23">
        <f t="shared" si="12"/>
        <v>0</v>
      </c>
      <c r="M100" s="24">
        <v>322</v>
      </c>
      <c r="N100" s="23">
        <f t="shared" si="13"/>
        <v>1</v>
      </c>
    </row>
    <row r="101" spans="1:14" x14ac:dyDescent="0.2">
      <c r="A101" s="37" t="s">
        <v>385</v>
      </c>
      <c r="B101" s="25">
        <f t="shared" si="7"/>
        <v>9</v>
      </c>
      <c r="C101" s="24" t="s">
        <v>81</v>
      </c>
      <c r="D101" s="23">
        <f t="shared" si="8"/>
        <v>0</v>
      </c>
      <c r="E101" s="24" t="s">
        <v>118</v>
      </c>
      <c r="F101" s="23">
        <f t="shared" si="9"/>
        <v>5</v>
      </c>
      <c r="G101" s="24" t="s">
        <v>112</v>
      </c>
      <c r="H101" s="23">
        <f t="shared" si="10"/>
        <v>0</v>
      </c>
      <c r="I101" s="24">
        <v>9</v>
      </c>
      <c r="J101" s="23">
        <f t="shared" si="11"/>
        <v>3</v>
      </c>
      <c r="K101" s="24" t="s">
        <v>36</v>
      </c>
      <c r="L101" s="23">
        <f t="shared" si="12"/>
        <v>0</v>
      </c>
      <c r="M101" s="24">
        <v>320</v>
      </c>
      <c r="N101" s="23">
        <f t="shared" si="13"/>
        <v>1</v>
      </c>
    </row>
    <row r="102" spans="1:14" x14ac:dyDescent="0.2">
      <c r="A102" s="37" t="s">
        <v>165</v>
      </c>
      <c r="B102" s="25">
        <f t="shared" si="7"/>
        <v>9</v>
      </c>
      <c r="C102" s="24" t="s">
        <v>113</v>
      </c>
      <c r="D102" s="23">
        <f t="shared" si="8"/>
        <v>5</v>
      </c>
      <c r="E102" s="24" t="s">
        <v>99</v>
      </c>
      <c r="F102" s="23">
        <f t="shared" si="9"/>
        <v>0</v>
      </c>
      <c r="G102" s="24" t="s">
        <v>112</v>
      </c>
      <c r="H102" s="23">
        <f t="shared" si="10"/>
        <v>0</v>
      </c>
      <c r="I102" s="24">
        <v>11</v>
      </c>
      <c r="J102" s="23">
        <f t="shared" si="11"/>
        <v>3</v>
      </c>
      <c r="K102" s="24" t="s">
        <v>36</v>
      </c>
      <c r="L102" s="23">
        <f t="shared" si="12"/>
        <v>0</v>
      </c>
      <c r="M102" s="24">
        <v>312</v>
      </c>
      <c r="N102" s="23">
        <f t="shared" si="13"/>
        <v>1</v>
      </c>
    </row>
    <row r="103" spans="1:14" x14ac:dyDescent="0.2">
      <c r="A103" s="37" t="s">
        <v>307</v>
      </c>
      <c r="B103" s="25">
        <f t="shared" si="7"/>
        <v>9</v>
      </c>
      <c r="C103" s="24" t="s">
        <v>118</v>
      </c>
      <c r="D103" s="23">
        <f t="shared" si="8"/>
        <v>0</v>
      </c>
      <c r="E103" s="24" t="s">
        <v>81</v>
      </c>
      <c r="F103" s="23">
        <f t="shared" si="9"/>
        <v>0</v>
      </c>
      <c r="G103" s="24" t="s">
        <v>101</v>
      </c>
      <c r="H103" s="23">
        <f t="shared" si="10"/>
        <v>5</v>
      </c>
      <c r="I103" s="24">
        <v>11</v>
      </c>
      <c r="J103" s="23">
        <f t="shared" si="11"/>
        <v>3</v>
      </c>
      <c r="K103" s="24" t="s">
        <v>36</v>
      </c>
      <c r="L103" s="23">
        <f t="shared" si="12"/>
        <v>0</v>
      </c>
      <c r="M103" s="24">
        <v>323</v>
      </c>
      <c r="N103" s="23">
        <f t="shared" si="13"/>
        <v>1</v>
      </c>
    </row>
    <row r="104" spans="1:14" x14ac:dyDescent="0.2">
      <c r="A104" s="37" t="s">
        <v>529</v>
      </c>
      <c r="B104" s="25">
        <f t="shared" si="7"/>
        <v>9</v>
      </c>
      <c r="C104" s="24" t="s">
        <v>113</v>
      </c>
      <c r="D104" s="23">
        <f t="shared" si="8"/>
        <v>5</v>
      </c>
      <c r="E104" s="24" t="s">
        <v>99</v>
      </c>
      <c r="F104" s="23">
        <f t="shared" si="9"/>
        <v>0</v>
      </c>
      <c r="G104" s="24" t="s">
        <v>118</v>
      </c>
      <c r="H104" s="23">
        <f t="shared" si="10"/>
        <v>0</v>
      </c>
      <c r="I104" s="24">
        <v>11</v>
      </c>
      <c r="J104" s="23">
        <f t="shared" si="11"/>
        <v>3</v>
      </c>
      <c r="K104" s="24" t="s">
        <v>36</v>
      </c>
      <c r="L104" s="23">
        <f t="shared" si="12"/>
        <v>0</v>
      </c>
      <c r="M104" s="24">
        <v>313</v>
      </c>
      <c r="N104" s="23">
        <f t="shared" si="13"/>
        <v>1</v>
      </c>
    </row>
    <row r="105" spans="1:14" x14ac:dyDescent="0.2">
      <c r="A105" s="37" t="s">
        <v>194</v>
      </c>
      <c r="B105" s="25">
        <f t="shared" si="7"/>
        <v>9</v>
      </c>
      <c r="C105" s="24" t="s">
        <v>81</v>
      </c>
      <c r="D105" s="23">
        <f t="shared" si="8"/>
        <v>0</v>
      </c>
      <c r="E105" s="24" t="s">
        <v>101</v>
      </c>
      <c r="F105" s="23">
        <f t="shared" si="9"/>
        <v>0</v>
      </c>
      <c r="G105" s="24" t="s">
        <v>118</v>
      </c>
      <c r="H105" s="23">
        <f t="shared" si="10"/>
        <v>0</v>
      </c>
      <c r="I105" s="24">
        <v>10</v>
      </c>
      <c r="J105" s="23">
        <f t="shared" si="11"/>
        <v>5</v>
      </c>
      <c r="K105" s="24" t="s">
        <v>34</v>
      </c>
      <c r="L105" s="23">
        <f t="shared" si="12"/>
        <v>3</v>
      </c>
      <c r="M105" s="24">
        <v>315</v>
      </c>
      <c r="N105" s="23">
        <f t="shared" si="13"/>
        <v>1</v>
      </c>
    </row>
    <row r="106" spans="1:14" x14ac:dyDescent="0.2">
      <c r="A106" s="37" t="s">
        <v>432</v>
      </c>
      <c r="B106" s="25">
        <f t="shared" si="7"/>
        <v>9</v>
      </c>
      <c r="C106" s="24" t="s">
        <v>118</v>
      </c>
      <c r="D106" s="23">
        <f t="shared" si="8"/>
        <v>0</v>
      </c>
      <c r="E106" s="24" t="s">
        <v>99</v>
      </c>
      <c r="F106" s="23">
        <f t="shared" si="9"/>
        <v>0</v>
      </c>
      <c r="G106" s="24" t="s">
        <v>112</v>
      </c>
      <c r="H106" s="23">
        <f t="shared" si="10"/>
        <v>0</v>
      </c>
      <c r="I106" s="24">
        <v>10</v>
      </c>
      <c r="J106" s="23">
        <f t="shared" si="11"/>
        <v>5</v>
      </c>
      <c r="K106" s="24" t="s">
        <v>34</v>
      </c>
      <c r="L106" s="23">
        <f t="shared" si="12"/>
        <v>3</v>
      </c>
      <c r="M106" s="24">
        <v>317</v>
      </c>
      <c r="N106" s="23">
        <f t="shared" si="13"/>
        <v>1</v>
      </c>
    </row>
    <row r="107" spans="1:14" x14ac:dyDescent="0.2">
      <c r="A107" s="37" t="s">
        <v>449</v>
      </c>
      <c r="B107" s="25">
        <f t="shared" si="7"/>
        <v>9</v>
      </c>
      <c r="C107" s="24" t="s">
        <v>99</v>
      </c>
      <c r="D107" s="23">
        <f t="shared" si="8"/>
        <v>0</v>
      </c>
      <c r="E107" s="24" t="s">
        <v>81</v>
      </c>
      <c r="F107" s="23">
        <f t="shared" si="9"/>
        <v>0</v>
      </c>
      <c r="G107" s="24" t="s">
        <v>101</v>
      </c>
      <c r="H107" s="23">
        <f t="shared" si="10"/>
        <v>5</v>
      </c>
      <c r="I107" s="24">
        <v>9</v>
      </c>
      <c r="J107" s="23">
        <f t="shared" si="11"/>
        <v>3</v>
      </c>
      <c r="K107" s="24" t="s">
        <v>36</v>
      </c>
      <c r="L107" s="23">
        <f t="shared" si="12"/>
        <v>0</v>
      </c>
      <c r="M107" s="24">
        <v>310</v>
      </c>
      <c r="N107" s="23">
        <f t="shared" si="13"/>
        <v>1</v>
      </c>
    </row>
    <row r="108" spans="1:14" x14ac:dyDescent="0.2">
      <c r="A108" s="37" t="s">
        <v>186</v>
      </c>
      <c r="B108" s="25">
        <f t="shared" si="7"/>
        <v>9</v>
      </c>
      <c r="C108" s="24" t="s">
        <v>101</v>
      </c>
      <c r="D108" s="23">
        <f t="shared" si="8"/>
        <v>0</v>
      </c>
      <c r="E108" s="24" t="s">
        <v>118</v>
      </c>
      <c r="F108" s="23">
        <f t="shared" si="9"/>
        <v>5</v>
      </c>
      <c r="G108" s="24" t="s">
        <v>99</v>
      </c>
      <c r="H108" s="23">
        <f t="shared" si="10"/>
        <v>0</v>
      </c>
      <c r="I108" s="24">
        <v>13</v>
      </c>
      <c r="J108" s="23">
        <f t="shared" si="11"/>
        <v>1</v>
      </c>
      <c r="K108" s="24" t="s">
        <v>36</v>
      </c>
      <c r="L108" s="23">
        <f t="shared" si="12"/>
        <v>0</v>
      </c>
      <c r="M108" s="24">
        <v>332</v>
      </c>
      <c r="N108" s="23">
        <f t="shared" si="13"/>
        <v>3</v>
      </c>
    </row>
    <row r="109" spans="1:14" x14ac:dyDescent="0.2">
      <c r="A109" s="37" t="s">
        <v>448</v>
      </c>
      <c r="B109" s="25">
        <f t="shared" si="7"/>
        <v>9</v>
      </c>
      <c r="C109" s="24" t="s">
        <v>81</v>
      </c>
      <c r="D109" s="23">
        <f t="shared" si="8"/>
        <v>0</v>
      </c>
      <c r="E109" s="24" t="s">
        <v>118</v>
      </c>
      <c r="F109" s="23">
        <f t="shared" si="9"/>
        <v>5</v>
      </c>
      <c r="G109" s="24" t="s">
        <v>112</v>
      </c>
      <c r="H109" s="23">
        <f t="shared" si="10"/>
        <v>0</v>
      </c>
      <c r="I109" s="24">
        <v>12</v>
      </c>
      <c r="J109" s="23">
        <f t="shared" si="11"/>
        <v>3</v>
      </c>
      <c r="K109" s="24" t="s">
        <v>36</v>
      </c>
      <c r="L109" s="23">
        <f t="shared" si="12"/>
        <v>0</v>
      </c>
      <c r="M109" s="24">
        <v>325</v>
      </c>
      <c r="N109" s="23">
        <f t="shared" si="13"/>
        <v>1</v>
      </c>
    </row>
    <row r="110" spans="1:14" x14ac:dyDescent="0.2">
      <c r="A110" s="37" t="s">
        <v>619</v>
      </c>
      <c r="B110" s="25">
        <f t="shared" si="7"/>
        <v>9</v>
      </c>
      <c r="C110" s="24" t="s">
        <v>81</v>
      </c>
      <c r="D110" s="23">
        <f t="shared" si="8"/>
        <v>0</v>
      </c>
      <c r="E110" s="24" t="s">
        <v>118</v>
      </c>
      <c r="F110" s="23">
        <f t="shared" si="9"/>
        <v>5</v>
      </c>
      <c r="G110" s="24" t="s">
        <v>112</v>
      </c>
      <c r="H110" s="23">
        <f t="shared" si="10"/>
        <v>0</v>
      </c>
      <c r="I110" s="24">
        <v>11</v>
      </c>
      <c r="J110" s="23">
        <f t="shared" si="11"/>
        <v>3</v>
      </c>
      <c r="K110" s="24" t="s">
        <v>36</v>
      </c>
      <c r="L110" s="23">
        <f t="shared" si="12"/>
        <v>0</v>
      </c>
      <c r="M110" s="24">
        <v>320</v>
      </c>
      <c r="N110" s="23">
        <f t="shared" si="13"/>
        <v>1</v>
      </c>
    </row>
    <row r="111" spans="1:14" x14ac:dyDescent="0.2">
      <c r="A111" s="37" t="s">
        <v>164</v>
      </c>
      <c r="B111" s="25">
        <f t="shared" si="7"/>
        <v>9</v>
      </c>
      <c r="C111" s="24" t="s">
        <v>118</v>
      </c>
      <c r="D111" s="23">
        <f t="shared" si="8"/>
        <v>2.5</v>
      </c>
      <c r="E111" s="24" t="s">
        <v>113</v>
      </c>
      <c r="F111" s="23">
        <f t="shared" si="9"/>
        <v>2.5</v>
      </c>
      <c r="G111" s="24" t="s">
        <v>112</v>
      </c>
      <c r="H111" s="23">
        <f t="shared" si="10"/>
        <v>0</v>
      </c>
      <c r="I111" s="24">
        <v>12</v>
      </c>
      <c r="J111" s="23">
        <f t="shared" si="11"/>
        <v>3</v>
      </c>
      <c r="K111" s="24" t="s">
        <v>36</v>
      </c>
      <c r="L111" s="23">
        <f t="shared" si="12"/>
        <v>0</v>
      </c>
      <c r="M111" s="24">
        <v>325</v>
      </c>
      <c r="N111" s="23">
        <f t="shared" si="13"/>
        <v>1</v>
      </c>
    </row>
    <row r="112" spans="1:14" x14ac:dyDescent="0.2">
      <c r="A112" s="37" t="s">
        <v>279</v>
      </c>
      <c r="B112" s="25">
        <f t="shared" si="7"/>
        <v>9</v>
      </c>
      <c r="C112" s="24" t="s">
        <v>113</v>
      </c>
      <c r="D112" s="23">
        <f t="shared" si="8"/>
        <v>5</v>
      </c>
      <c r="E112" s="24" t="s">
        <v>99</v>
      </c>
      <c r="F112" s="23">
        <f t="shared" si="9"/>
        <v>0</v>
      </c>
      <c r="G112" s="24" t="s">
        <v>118</v>
      </c>
      <c r="H112" s="23">
        <f t="shared" si="10"/>
        <v>0</v>
      </c>
      <c r="I112" s="24">
        <v>11</v>
      </c>
      <c r="J112" s="23">
        <f t="shared" si="11"/>
        <v>3</v>
      </c>
      <c r="K112" s="24" t="s">
        <v>36</v>
      </c>
      <c r="L112" s="23">
        <f t="shared" si="12"/>
        <v>0</v>
      </c>
      <c r="M112" s="24">
        <v>320</v>
      </c>
      <c r="N112" s="23">
        <f t="shared" si="13"/>
        <v>1</v>
      </c>
    </row>
    <row r="113" spans="1:14" x14ac:dyDescent="0.2">
      <c r="A113" s="37" t="s">
        <v>427</v>
      </c>
      <c r="B113" s="25">
        <f t="shared" si="7"/>
        <v>9</v>
      </c>
      <c r="C113" s="24" t="s">
        <v>113</v>
      </c>
      <c r="D113" s="23">
        <f t="shared" si="8"/>
        <v>5</v>
      </c>
      <c r="E113" s="24" t="s">
        <v>101</v>
      </c>
      <c r="F113" s="23">
        <f t="shared" si="9"/>
        <v>0</v>
      </c>
      <c r="G113" s="24" t="s">
        <v>99</v>
      </c>
      <c r="H113" s="23">
        <f t="shared" si="10"/>
        <v>0</v>
      </c>
      <c r="I113" s="24">
        <v>9</v>
      </c>
      <c r="J113" s="23">
        <f t="shared" si="11"/>
        <v>3</v>
      </c>
      <c r="K113" s="24" t="s">
        <v>36</v>
      </c>
      <c r="L113" s="23">
        <f t="shared" si="12"/>
        <v>0</v>
      </c>
      <c r="M113" s="24">
        <v>320</v>
      </c>
      <c r="N113" s="23">
        <f t="shared" si="13"/>
        <v>1</v>
      </c>
    </row>
    <row r="114" spans="1:14" x14ac:dyDescent="0.2">
      <c r="A114" s="37" t="s">
        <v>420</v>
      </c>
      <c r="B114" s="25">
        <f t="shared" si="7"/>
        <v>9</v>
      </c>
      <c r="C114" s="24" t="s">
        <v>118</v>
      </c>
      <c r="D114" s="23">
        <f t="shared" si="8"/>
        <v>0</v>
      </c>
      <c r="E114" s="24" t="s">
        <v>81</v>
      </c>
      <c r="F114" s="23">
        <f t="shared" si="9"/>
        <v>0</v>
      </c>
      <c r="G114" s="24" t="s">
        <v>101</v>
      </c>
      <c r="H114" s="23">
        <f t="shared" si="10"/>
        <v>5</v>
      </c>
      <c r="I114" s="24">
        <v>11</v>
      </c>
      <c r="J114" s="23">
        <f t="shared" si="11"/>
        <v>3</v>
      </c>
      <c r="K114" s="24" t="s">
        <v>36</v>
      </c>
      <c r="L114" s="23">
        <f t="shared" si="12"/>
        <v>0</v>
      </c>
      <c r="M114" s="24">
        <v>321</v>
      </c>
      <c r="N114" s="23">
        <f t="shared" si="13"/>
        <v>1</v>
      </c>
    </row>
    <row r="115" spans="1:14" x14ac:dyDescent="0.2">
      <c r="A115" s="37" t="s">
        <v>434</v>
      </c>
      <c r="B115" s="25">
        <f t="shared" si="7"/>
        <v>9</v>
      </c>
      <c r="C115" s="24" t="s">
        <v>113</v>
      </c>
      <c r="D115" s="23">
        <f t="shared" si="8"/>
        <v>5</v>
      </c>
      <c r="E115" s="24" t="s">
        <v>101</v>
      </c>
      <c r="F115" s="23">
        <f t="shared" si="9"/>
        <v>0</v>
      </c>
      <c r="G115" s="24" t="s">
        <v>112</v>
      </c>
      <c r="H115" s="23">
        <f t="shared" si="10"/>
        <v>0</v>
      </c>
      <c r="I115" s="24">
        <v>11</v>
      </c>
      <c r="J115" s="23">
        <f t="shared" si="11"/>
        <v>3</v>
      </c>
      <c r="K115" s="24" t="s">
        <v>36</v>
      </c>
      <c r="L115" s="23">
        <f t="shared" si="12"/>
        <v>0</v>
      </c>
      <c r="M115" s="24">
        <v>326</v>
      </c>
      <c r="N115" s="23">
        <f t="shared" si="13"/>
        <v>1</v>
      </c>
    </row>
    <row r="116" spans="1:14" x14ac:dyDescent="0.2">
      <c r="A116" s="37" t="s">
        <v>439</v>
      </c>
      <c r="B116" s="25">
        <f t="shared" si="7"/>
        <v>9</v>
      </c>
      <c r="C116" s="10" t="s">
        <v>113</v>
      </c>
      <c r="D116" s="23">
        <f t="shared" si="8"/>
        <v>5</v>
      </c>
      <c r="E116" s="10" t="s">
        <v>81</v>
      </c>
      <c r="F116" s="23">
        <f t="shared" si="9"/>
        <v>0</v>
      </c>
      <c r="G116" s="10" t="s">
        <v>118</v>
      </c>
      <c r="H116" s="23">
        <f t="shared" si="10"/>
        <v>0</v>
      </c>
      <c r="I116" s="10">
        <v>11</v>
      </c>
      <c r="J116" s="23">
        <f t="shared" si="11"/>
        <v>3</v>
      </c>
      <c r="K116" s="10" t="s">
        <v>36</v>
      </c>
      <c r="L116" s="23">
        <f t="shared" si="12"/>
        <v>0</v>
      </c>
      <c r="M116" s="10">
        <v>327</v>
      </c>
      <c r="N116" s="23">
        <f t="shared" si="13"/>
        <v>1</v>
      </c>
    </row>
    <row r="117" spans="1:14" x14ac:dyDescent="0.2">
      <c r="A117" s="37" t="s">
        <v>435</v>
      </c>
      <c r="B117" s="25">
        <f t="shared" si="7"/>
        <v>9</v>
      </c>
      <c r="C117" s="10" t="s">
        <v>113</v>
      </c>
      <c r="D117" s="23">
        <f t="shared" si="8"/>
        <v>5</v>
      </c>
      <c r="E117" s="10" t="s">
        <v>81</v>
      </c>
      <c r="F117" s="23">
        <f t="shared" si="9"/>
        <v>0</v>
      </c>
      <c r="G117" s="10" t="s">
        <v>112</v>
      </c>
      <c r="H117" s="23">
        <f t="shared" si="10"/>
        <v>0</v>
      </c>
      <c r="I117" s="10">
        <v>11</v>
      </c>
      <c r="J117" s="23">
        <f t="shared" si="11"/>
        <v>3</v>
      </c>
      <c r="K117" s="10" t="s">
        <v>36</v>
      </c>
      <c r="L117" s="23">
        <f t="shared" si="12"/>
        <v>0</v>
      </c>
      <c r="M117" s="10">
        <v>322</v>
      </c>
      <c r="N117" s="23">
        <f t="shared" si="13"/>
        <v>1</v>
      </c>
    </row>
    <row r="118" spans="1:14" x14ac:dyDescent="0.2">
      <c r="A118" s="37" t="s">
        <v>369</v>
      </c>
      <c r="B118" s="25">
        <f t="shared" si="7"/>
        <v>9</v>
      </c>
      <c r="C118" s="10" t="s">
        <v>118</v>
      </c>
      <c r="D118" s="23">
        <f t="shared" si="8"/>
        <v>2.5</v>
      </c>
      <c r="E118" s="10" t="s">
        <v>113</v>
      </c>
      <c r="F118" s="23">
        <f t="shared" si="9"/>
        <v>2.5</v>
      </c>
      <c r="G118" s="10" t="s">
        <v>81</v>
      </c>
      <c r="H118" s="23">
        <f t="shared" si="10"/>
        <v>0</v>
      </c>
      <c r="I118" s="10">
        <v>8</v>
      </c>
      <c r="J118" s="23">
        <f t="shared" si="11"/>
        <v>3</v>
      </c>
      <c r="K118" s="10" t="s">
        <v>37</v>
      </c>
      <c r="L118" s="23">
        <f t="shared" si="12"/>
        <v>0</v>
      </c>
      <c r="M118" s="10">
        <v>322</v>
      </c>
      <c r="N118" s="23">
        <f t="shared" si="13"/>
        <v>1</v>
      </c>
    </row>
    <row r="119" spans="1:14" x14ac:dyDescent="0.2">
      <c r="A119" s="37" t="s">
        <v>499</v>
      </c>
      <c r="B119" s="25">
        <f t="shared" si="7"/>
        <v>9</v>
      </c>
      <c r="C119" s="10" t="s">
        <v>81</v>
      </c>
      <c r="D119" s="23">
        <f t="shared" si="8"/>
        <v>0</v>
      </c>
      <c r="E119" s="10" t="s">
        <v>113</v>
      </c>
      <c r="F119" s="23">
        <f t="shared" si="9"/>
        <v>0</v>
      </c>
      <c r="G119" s="10" t="s">
        <v>101</v>
      </c>
      <c r="H119" s="23">
        <f t="shared" si="10"/>
        <v>5</v>
      </c>
      <c r="I119" s="10">
        <v>12</v>
      </c>
      <c r="J119" s="23">
        <f t="shared" si="11"/>
        <v>3</v>
      </c>
      <c r="K119" s="10" t="s">
        <v>36</v>
      </c>
      <c r="L119" s="23">
        <f t="shared" si="12"/>
        <v>0</v>
      </c>
      <c r="M119" s="10">
        <v>317</v>
      </c>
      <c r="N119" s="23">
        <f t="shared" si="13"/>
        <v>1</v>
      </c>
    </row>
    <row r="120" spans="1:14" x14ac:dyDescent="0.2">
      <c r="A120" s="37" t="s">
        <v>394</v>
      </c>
      <c r="B120" s="25">
        <f t="shared" si="7"/>
        <v>9</v>
      </c>
      <c r="C120" s="10" t="s">
        <v>113</v>
      </c>
      <c r="D120" s="23">
        <f t="shared" si="8"/>
        <v>5</v>
      </c>
      <c r="E120" s="10" t="s">
        <v>81</v>
      </c>
      <c r="F120" s="23">
        <f t="shared" si="9"/>
        <v>0</v>
      </c>
      <c r="G120" s="10" t="s">
        <v>112</v>
      </c>
      <c r="H120" s="23">
        <f t="shared" si="10"/>
        <v>0</v>
      </c>
      <c r="I120" s="10">
        <v>11</v>
      </c>
      <c r="J120" s="23">
        <f t="shared" si="11"/>
        <v>3</v>
      </c>
      <c r="K120" s="10" t="s">
        <v>36</v>
      </c>
      <c r="L120" s="23">
        <f t="shared" si="12"/>
        <v>0</v>
      </c>
      <c r="M120" s="10">
        <v>315</v>
      </c>
      <c r="N120" s="23">
        <f t="shared" si="13"/>
        <v>1</v>
      </c>
    </row>
    <row r="121" spans="1:14" x14ac:dyDescent="0.2">
      <c r="A121" s="37" t="s">
        <v>456</v>
      </c>
      <c r="B121" s="25">
        <f t="shared" si="7"/>
        <v>9</v>
      </c>
      <c r="C121" s="10" t="s">
        <v>113</v>
      </c>
      <c r="D121" s="23">
        <f t="shared" si="8"/>
        <v>5</v>
      </c>
      <c r="E121" s="10" t="s">
        <v>81</v>
      </c>
      <c r="F121" s="23">
        <f t="shared" si="9"/>
        <v>0</v>
      </c>
      <c r="G121" s="10" t="s">
        <v>112</v>
      </c>
      <c r="H121" s="23">
        <f t="shared" si="10"/>
        <v>0</v>
      </c>
      <c r="I121" s="10">
        <v>11</v>
      </c>
      <c r="J121" s="23">
        <f t="shared" si="11"/>
        <v>3</v>
      </c>
      <c r="K121" s="10" t="s">
        <v>37</v>
      </c>
      <c r="L121" s="23">
        <f t="shared" si="12"/>
        <v>0</v>
      </c>
      <c r="M121" s="10">
        <v>305</v>
      </c>
      <c r="N121" s="23">
        <f t="shared" si="13"/>
        <v>1</v>
      </c>
    </row>
    <row r="122" spans="1:14" x14ac:dyDescent="0.2">
      <c r="A122" s="37" t="s">
        <v>546</v>
      </c>
      <c r="B122" s="25">
        <f t="shared" si="7"/>
        <v>9</v>
      </c>
      <c r="C122" s="10" t="s">
        <v>113</v>
      </c>
      <c r="D122" s="23">
        <f t="shared" si="8"/>
        <v>5</v>
      </c>
      <c r="E122" s="10" t="s">
        <v>99</v>
      </c>
      <c r="F122" s="23">
        <f t="shared" si="9"/>
        <v>0</v>
      </c>
      <c r="G122" s="10" t="s">
        <v>112</v>
      </c>
      <c r="H122" s="23">
        <f t="shared" si="10"/>
        <v>0</v>
      </c>
      <c r="I122" s="10">
        <v>14</v>
      </c>
      <c r="J122" s="23">
        <f t="shared" si="11"/>
        <v>1</v>
      </c>
      <c r="K122" s="10" t="s">
        <v>36</v>
      </c>
      <c r="L122" s="23">
        <f t="shared" si="12"/>
        <v>0</v>
      </c>
      <c r="M122" s="10">
        <v>337</v>
      </c>
      <c r="N122" s="23">
        <f t="shared" si="13"/>
        <v>3</v>
      </c>
    </row>
    <row r="123" spans="1:14" x14ac:dyDescent="0.2">
      <c r="A123" s="37" t="s">
        <v>211</v>
      </c>
      <c r="B123" s="25">
        <f t="shared" si="7"/>
        <v>9</v>
      </c>
      <c r="C123" s="10" t="s">
        <v>81</v>
      </c>
      <c r="D123" s="23">
        <f t="shared" si="8"/>
        <v>0</v>
      </c>
      <c r="E123" s="10" t="s">
        <v>113</v>
      </c>
      <c r="F123" s="23">
        <f t="shared" si="9"/>
        <v>0</v>
      </c>
      <c r="G123" s="10" t="s">
        <v>99</v>
      </c>
      <c r="H123" s="23">
        <f t="shared" si="10"/>
        <v>0</v>
      </c>
      <c r="I123" s="10">
        <v>10</v>
      </c>
      <c r="J123" s="23">
        <f t="shared" si="11"/>
        <v>5</v>
      </c>
      <c r="K123" s="10" t="s">
        <v>34</v>
      </c>
      <c r="L123" s="23">
        <f t="shared" si="12"/>
        <v>3</v>
      </c>
      <c r="M123" s="10">
        <v>322</v>
      </c>
      <c r="N123" s="23">
        <f t="shared" si="13"/>
        <v>1</v>
      </c>
    </row>
    <row r="124" spans="1:14" x14ac:dyDescent="0.2">
      <c r="A124" s="37" t="s">
        <v>300</v>
      </c>
      <c r="B124" s="25">
        <f t="shared" si="7"/>
        <v>9</v>
      </c>
      <c r="C124" s="10" t="s">
        <v>113</v>
      </c>
      <c r="D124" s="23">
        <f t="shared" si="8"/>
        <v>5</v>
      </c>
      <c r="E124" s="10" t="s">
        <v>81</v>
      </c>
      <c r="F124" s="23">
        <f t="shared" si="9"/>
        <v>0</v>
      </c>
      <c r="G124" s="10" t="s">
        <v>112</v>
      </c>
      <c r="H124" s="23">
        <f t="shared" si="10"/>
        <v>0</v>
      </c>
      <c r="I124" s="10">
        <v>12</v>
      </c>
      <c r="J124" s="23">
        <f t="shared" si="11"/>
        <v>3</v>
      </c>
      <c r="K124" s="10" t="s">
        <v>36</v>
      </c>
      <c r="L124" s="23">
        <f t="shared" si="12"/>
        <v>0</v>
      </c>
      <c r="M124" s="10">
        <v>320</v>
      </c>
      <c r="N124" s="23">
        <f t="shared" si="13"/>
        <v>1</v>
      </c>
    </row>
    <row r="125" spans="1:14" x14ac:dyDescent="0.2">
      <c r="A125" s="37" t="s">
        <v>137</v>
      </c>
      <c r="B125" s="25">
        <f t="shared" si="7"/>
        <v>9</v>
      </c>
      <c r="C125" s="10" t="s">
        <v>81</v>
      </c>
      <c r="D125" s="23">
        <f t="shared" si="8"/>
        <v>0</v>
      </c>
      <c r="E125" s="10" t="s">
        <v>113</v>
      </c>
      <c r="F125" s="23">
        <f t="shared" si="9"/>
        <v>0</v>
      </c>
      <c r="G125" s="10" t="s">
        <v>99</v>
      </c>
      <c r="H125" s="23">
        <f t="shared" si="10"/>
        <v>0</v>
      </c>
      <c r="I125" s="10">
        <v>11</v>
      </c>
      <c r="J125" s="23">
        <f t="shared" si="11"/>
        <v>3</v>
      </c>
      <c r="K125" s="10" t="s">
        <v>34</v>
      </c>
      <c r="L125" s="23">
        <f t="shared" si="12"/>
        <v>3</v>
      </c>
      <c r="M125" s="10">
        <v>336</v>
      </c>
      <c r="N125" s="23">
        <f t="shared" si="13"/>
        <v>3</v>
      </c>
    </row>
    <row r="126" spans="1:14" x14ac:dyDescent="0.2">
      <c r="A126" s="37" t="s">
        <v>620</v>
      </c>
      <c r="B126" s="25">
        <f t="shared" si="7"/>
        <v>9</v>
      </c>
      <c r="C126" s="10" t="s">
        <v>112</v>
      </c>
      <c r="D126" s="23">
        <f t="shared" si="8"/>
        <v>0</v>
      </c>
      <c r="E126" s="10" t="s">
        <v>81</v>
      </c>
      <c r="F126" s="23">
        <f t="shared" si="9"/>
        <v>0</v>
      </c>
      <c r="G126" s="10" t="s">
        <v>99</v>
      </c>
      <c r="H126" s="23">
        <f t="shared" si="10"/>
        <v>0</v>
      </c>
      <c r="I126" s="10">
        <v>13</v>
      </c>
      <c r="J126" s="23">
        <f t="shared" si="11"/>
        <v>1</v>
      </c>
      <c r="K126" s="10" t="s">
        <v>34</v>
      </c>
      <c r="L126" s="23">
        <f t="shared" si="12"/>
        <v>3</v>
      </c>
      <c r="M126" s="10">
        <v>346</v>
      </c>
      <c r="N126" s="23">
        <f t="shared" si="13"/>
        <v>5</v>
      </c>
    </row>
    <row r="127" spans="1:14" x14ac:dyDescent="0.2">
      <c r="A127" s="37" t="s">
        <v>584</v>
      </c>
      <c r="B127" s="25">
        <f t="shared" si="7"/>
        <v>9</v>
      </c>
      <c r="C127" s="10" t="s">
        <v>118</v>
      </c>
      <c r="D127" s="23">
        <f t="shared" si="8"/>
        <v>2.5</v>
      </c>
      <c r="E127" s="10" t="s">
        <v>113</v>
      </c>
      <c r="F127" s="23">
        <f t="shared" si="9"/>
        <v>2.5</v>
      </c>
      <c r="G127" s="10" t="s">
        <v>81</v>
      </c>
      <c r="H127" s="23">
        <f t="shared" si="10"/>
        <v>0</v>
      </c>
      <c r="I127" s="10">
        <v>9</v>
      </c>
      <c r="J127" s="23">
        <f t="shared" si="11"/>
        <v>3</v>
      </c>
      <c r="K127" s="10" t="s">
        <v>36</v>
      </c>
      <c r="L127" s="23">
        <f t="shared" si="12"/>
        <v>0</v>
      </c>
      <c r="M127" s="10">
        <v>315</v>
      </c>
      <c r="N127" s="23">
        <f t="shared" si="13"/>
        <v>1</v>
      </c>
    </row>
    <row r="128" spans="1:14" x14ac:dyDescent="0.2">
      <c r="A128" s="37" t="s">
        <v>658</v>
      </c>
      <c r="B128" s="25">
        <f t="shared" si="7"/>
        <v>9</v>
      </c>
      <c r="C128" s="10" t="s">
        <v>113</v>
      </c>
      <c r="D128" s="23">
        <f t="shared" si="8"/>
        <v>5</v>
      </c>
      <c r="E128" s="10" t="s">
        <v>81</v>
      </c>
      <c r="F128" s="23">
        <f t="shared" si="9"/>
        <v>0</v>
      </c>
      <c r="G128" s="10" t="s">
        <v>118</v>
      </c>
      <c r="H128" s="23">
        <f t="shared" si="10"/>
        <v>0</v>
      </c>
      <c r="I128" s="10">
        <v>11</v>
      </c>
      <c r="J128" s="23">
        <f t="shared" si="11"/>
        <v>3</v>
      </c>
      <c r="K128" s="10" t="s">
        <v>36</v>
      </c>
      <c r="L128" s="23">
        <f t="shared" si="12"/>
        <v>0</v>
      </c>
      <c r="M128" s="10">
        <v>320</v>
      </c>
      <c r="N128" s="23">
        <f t="shared" si="13"/>
        <v>1</v>
      </c>
    </row>
    <row r="129" spans="1:14" x14ac:dyDescent="0.2">
      <c r="A129" s="37" t="s">
        <v>272</v>
      </c>
      <c r="B129" s="25">
        <f t="shared" si="7"/>
        <v>8</v>
      </c>
      <c r="C129" s="24" t="s">
        <v>81</v>
      </c>
      <c r="D129" s="23">
        <f t="shared" si="8"/>
        <v>0</v>
      </c>
      <c r="E129" s="24" t="s">
        <v>99</v>
      </c>
      <c r="F129" s="23">
        <f t="shared" si="9"/>
        <v>0</v>
      </c>
      <c r="G129" s="24" t="s">
        <v>112</v>
      </c>
      <c r="H129" s="23">
        <f t="shared" si="10"/>
        <v>0</v>
      </c>
      <c r="I129" s="24">
        <v>9</v>
      </c>
      <c r="J129" s="23">
        <f t="shared" si="11"/>
        <v>3</v>
      </c>
      <c r="K129" s="24" t="s">
        <v>36</v>
      </c>
      <c r="L129" s="23">
        <f t="shared" si="12"/>
        <v>0</v>
      </c>
      <c r="M129" s="24">
        <v>349</v>
      </c>
      <c r="N129" s="23">
        <f t="shared" si="13"/>
        <v>5</v>
      </c>
    </row>
    <row r="130" spans="1:14" x14ac:dyDescent="0.2">
      <c r="A130" s="37" t="s">
        <v>245</v>
      </c>
      <c r="B130" s="25">
        <f t="shared" si="7"/>
        <v>8</v>
      </c>
      <c r="C130" s="24" t="s">
        <v>118</v>
      </c>
      <c r="D130" s="23">
        <f t="shared" si="8"/>
        <v>0</v>
      </c>
      <c r="E130" s="24" t="s">
        <v>101</v>
      </c>
      <c r="F130" s="23">
        <f t="shared" si="9"/>
        <v>0</v>
      </c>
      <c r="G130" s="24" t="s">
        <v>112</v>
      </c>
      <c r="H130" s="23">
        <f t="shared" si="10"/>
        <v>0</v>
      </c>
      <c r="I130" s="24">
        <v>11</v>
      </c>
      <c r="J130" s="23">
        <f t="shared" si="11"/>
        <v>3</v>
      </c>
      <c r="K130" s="24" t="s">
        <v>36</v>
      </c>
      <c r="L130" s="23">
        <f t="shared" si="12"/>
        <v>0</v>
      </c>
      <c r="M130" s="24">
        <v>348</v>
      </c>
      <c r="N130" s="23">
        <f t="shared" si="13"/>
        <v>5</v>
      </c>
    </row>
    <row r="131" spans="1:14" x14ac:dyDescent="0.2">
      <c r="A131" s="37" t="s">
        <v>320</v>
      </c>
      <c r="B131" s="25">
        <f t="shared" si="7"/>
        <v>8</v>
      </c>
      <c r="C131" s="24" t="s">
        <v>99</v>
      </c>
      <c r="D131" s="23">
        <f t="shared" si="8"/>
        <v>0</v>
      </c>
      <c r="E131" s="24" t="s">
        <v>101</v>
      </c>
      <c r="F131" s="23">
        <f t="shared" si="9"/>
        <v>0</v>
      </c>
      <c r="G131" s="24" t="s">
        <v>112</v>
      </c>
      <c r="H131" s="23">
        <f t="shared" si="10"/>
        <v>0</v>
      </c>
      <c r="I131" s="24">
        <v>10</v>
      </c>
      <c r="J131" s="23">
        <f t="shared" si="11"/>
        <v>5</v>
      </c>
      <c r="K131" s="24" t="s">
        <v>36</v>
      </c>
      <c r="L131" s="23">
        <f t="shared" si="12"/>
        <v>0</v>
      </c>
      <c r="M131" s="24">
        <v>335</v>
      </c>
      <c r="N131" s="23">
        <f t="shared" si="13"/>
        <v>3</v>
      </c>
    </row>
    <row r="132" spans="1:14" x14ac:dyDescent="0.2">
      <c r="A132" s="37" t="s">
        <v>246</v>
      </c>
      <c r="B132" s="25">
        <f t="shared" si="7"/>
        <v>8</v>
      </c>
      <c r="C132" s="24" t="s">
        <v>81</v>
      </c>
      <c r="D132" s="23">
        <f t="shared" si="8"/>
        <v>0</v>
      </c>
      <c r="E132" s="24" t="s">
        <v>99</v>
      </c>
      <c r="F132" s="23">
        <f t="shared" si="9"/>
        <v>0</v>
      </c>
      <c r="G132" s="24" t="s">
        <v>112</v>
      </c>
      <c r="H132" s="23">
        <f t="shared" si="10"/>
        <v>0</v>
      </c>
      <c r="I132" s="24">
        <v>10</v>
      </c>
      <c r="J132" s="23">
        <f t="shared" si="11"/>
        <v>5</v>
      </c>
      <c r="K132" s="24" t="s">
        <v>36</v>
      </c>
      <c r="L132" s="23">
        <f t="shared" si="12"/>
        <v>0</v>
      </c>
      <c r="M132" s="24">
        <v>333</v>
      </c>
      <c r="N132" s="23">
        <f t="shared" si="13"/>
        <v>3</v>
      </c>
    </row>
    <row r="133" spans="1:14" x14ac:dyDescent="0.2">
      <c r="A133" s="37" t="s">
        <v>335</v>
      </c>
      <c r="B133" s="25">
        <f t="shared" ref="B133:B196" si="14">D133+F133+H133+J133+L133+N133</f>
        <v>8</v>
      </c>
      <c r="C133" s="24" t="s">
        <v>81</v>
      </c>
      <c r="D133" s="23">
        <f t="shared" ref="D133:D196" si="15">IF(C133=C$3, 5,) + IF(AND(C133=E$3, E133=C$3), 2.5, 0)</f>
        <v>0</v>
      </c>
      <c r="E133" s="24" t="s">
        <v>113</v>
      </c>
      <c r="F133" s="23">
        <f t="shared" ref="F133:F196" si="16">IF(E133=E$3,5, 0) + IF(AND(E133=C$3, C133=E$3), 2.5, 0)</f>
        <v>0</v>
      </c>
      <c r="G133" s="24" t="s">
        <v>118</v>
      </c>
      <c r="H133" s="23">
        <f t="shared" ref="H133:H196" si="17">IF(G133=G$3, 5, 0)</f>
        <v>0</v>
      </c>
      <c r="I133" s="24">
        <v>10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5</v>
      </c>
      <c r="K133" s="24" t="s">
        <v>36</v>
      </c>
      <c r="L133" s="23">
        <f t="shared" ref="L133:L196" si="19">IF(K133=K$3, 3, 0)</f>
        <v>0</v>
      </c>
      <c r="M133" s="24">
        <v>332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37" t="s">
        <v>375</v>
      </c>
      <c r="B134" s="25">
        <f t="shared" si="14"/>
        <v>8</v>
      </c>
      <c r="C134" s="24" t="s">
        <v>112</v>
      </c>
      <c r="D134" s="23">
        <f t="shared" si="15"/>
        <v>0</v>
      </c>
      <c r="E134" s="24" t="s">
        <v>113</v>
      </c>
      <c r="F134" s="23">
        <f t="shared" si="16"/>
        <v>0</v>
      </c>
      <c r="G134" s="24" t="s">
        <v>118</v>
      </c>
      <c r="H134" s="23">
        <f t="shared" si="17"/>
        <v>0</v>
      </c>
      <c r="I134" s="24">
        <v>10</v>
      </c>
      <c r="J134" s="23">
        <f t="shared" si="18"/>
        <v>5</v>
      </c>
      <c r="K134" s="24" t="s">
        <v>34</v>
      </c>
      <c r="L134" s="23">
        <f t="shared" si="19"/>
        <v>3</v>
      </c>
      <c r="M134" s="24">
        <v>300</v>
      </c>
      <c r="N134" s="23">
        <f t="shared" si="20"/>
        <v>0</v>
      </c>
    </row>
    <row r="135" spans="1:14" x14ac:dyDescent="0.2">
      <c r="A135" s="37" t="s">
        <v>342</v>
      </c>
      <c r="B135" s="25">
        <f t="shared" si="14"/>
        <v>8</v>
      </c>
      <c r="C135" s="24" t="s">
        <v>99</v>
      </c>
      <c r="D135" s="23">
        <f t="shared" si="15"/>
        <v>0</v>
      </c>
      <c r="E135" s="24" t="s">
        <v>101</v>
      </c>
      <c r="F135" s="23">
        <f t="shared" si="16"/>
        <v>0</v>
      </c>
      <c r="G135" s="24" t="s">
        <v>118</v>
      </c>
      <c r="H135" s="23">
        <f t="shared" si="17"/>
        <v>0</v>
      </c>
      <c r="I135" s="24">
        <v>10</v>
      </c>
      <c r="J135" s="23">
        <f t="shared" si="18"/>
        <v>5</v>
      </c>
      <c r="K135" s="24" t="s">
        <v>34</v>
      </c>
      <c r="L135" s="23">
        <f t="shared" si="19"/>
        <v>3</v>
      </c>
      <c r="M135" s="24">
        <v>290</v>
      </c>
      <c r="N135" s="23">
        <f t="shared" si="20"/>
        <v>0</v>
      </c>
    </row>
    <row r="136" spans="1:14" x14ac:dyDescent="0.2">
      <c r="A136" s="37" t="s">
        <v>254</v>
      </c>
      <c r="B136" s="25">
        <f t="shared" si="14"/>
        <v>8</v>
      </c>
      <c r="C136" s="24" t="s">
        <v>81</v>
      </c>
      <c r="D136" s="23">
        <f t="shared" si="15"/>
        <v>0</v>
      </c>
      <c r="E136" s="24" t="s">
        <v>99</v>
      </c>
      <c r="F136" s="23">
        <f t="shared" si="16"/>
        <v>0</v>
      </c>
      <c r="G136" s="24" t="s">
        <v>112</v>
      </c>
      <c r="H136" s="23">
        <f t="shared" si="17"/>
        <v>0</v>
      </c>
      <c r="I136" s="24">
        <v>10</v>
      </c>
      <c r="J136" s="23">
        <f t="shared" si="18"/>
        <v>5</v>
      </c>
      <c r="K136" s="24" t="s">
        <v>36</v>
      </c>
      <c r="L136" s="23">
        <f t="shared" si="19"/>
        <v>0</v>
      </c>
      <c r="M136" s="24">
        <v>335</v>
      </c>
      <c r="N136" s="23">
        <f t="shared" si="20"/>
        <v>3</v>
      </c>
    </row>
    <row r="137" spans="1:14" x14ac:dyDescent="0.2">
      <c r="A137" s="37" t="s">
        <v>383</v>
      </c>
      <c r="B137" s="25">
        <f t="shared" si="14"/>
        <v>8</v>
      </c>
      <c r="C137" s="24" t="s">
        <v>81</v>
      </c>
      <c r="D137" s="23">
        <f t="shared" si="15"/>
        <v>0</v>
      </c>
      <c r="E137" s="24" t="s">
        <v>113</v>
      </c>
      <c r="F137" s="23">
        <f t="shared" si="16"/>
        <v>0</v>
      </c>
      <c r="G137" s="24" t="s">
        <v>118</v>
      </c>
      <c r="H137" s="23">
        <f t="shared" si="17"/>
        <v>0</v>
      </c>
      <c r="I137" s="24">
        <v>10</v>
      </c>
      <c r="J137" s="23">
        <f t="shared" si="18"/>
        <v>5</v>
      </c>
      <c r="K137" s="24" t="s">
        <v>36</v>
      </c>
      <c r="L137" s="23">
        <f t="shared" si="19"/>
        <v>0</v>
      </c>
      <c r="M137" s="24">
        <v>340</v>
      </c>
      <c r="N137" s="23">
        <f t="shared" si="20"/>
        <v>3</v>
      </c>
    </row>
    <row r="138" spans="1:14" x14ac:dyDescent="0.2">
      <c r="A138" s="37" t="s">
        <v>360</v>
      </c>
      <c r="B138" s="25">
        <f t="shared" si="14"/>
        <v>8</v>
      </c>
      <c r="C138" s="24" t="s">
        <v>118</v>
      </c>
      <c r="D138" s="23">
        <f t="shared" si="15"/>
        <v>2.5</v>
      </c>
      <c r="E138" s="24" t="s">
        <v>113</v>
      </c>
      <c r="F138" s="23">
        <f t="shared" si="16"/>
        <v>2.5</v>
      </c>
      <c r="G138" s="24" t="s">
        <v>81</v>
      </c>
      <c r="H138" s="23">
        <f t="shared" si="17"/>
        <v>0</v>
      </c>
      <c r="I138" s="24">
        <v>11</v>
      </c>
      <c r="J138" s="23">
        <f t="shared" si="18"/>
        <v>3</v>
      </c>
      <c r="K138" s="24" t="s">
        <v>37</v>
      </c>
      <c r="L138" s="23">
        <f t="shared" si="19"/>
        <v>0</v>
      </c>
      <c r="M138" s="24">
        <v>300</v>
      </c>
      <c r="N138" s="23">
        <f t="shared" si="20"/>
        <v>0</v>
      </c>
    </row>
    <row r="139" spans="1:14" x14ac:dyDescent="0.2">
      <c r="A139" s="37" t="s">
        <v>363</v>
      </c>
      <c r="B139" s="25">
        <f t="shared" si="14"/>
        <v>8</v>
      </c>
      <c r="C139" s="24" t="s">
        <v>81</v>
      </c>
      <c r="D139" s="23">
        <f t="shared" si="15"/>
        <v>0</v>
      </c>
      <c r="E139" s="24" t="s">
        <v>113</v>
      </c>
      <c r="F139" s="23">
        <f t="shared" si="16"/>
        <v>0</v>
      </c>
      <c r="G139" s="24" t="s">
        <v>112</v>
      </c>
      <c r="H139" s="23">
        <f t="shared" si="17"/>
        <v>0</v>
      </c>
      <c r="I139" s="24">
        <v>10</v>
      </c>
      <c r="J139" s="23">
        <f t="shared" si="18"/>
        <v>5</v>
      </c>
      <c r="K139" s="24" t="s">
        <v>36</v>
      </c>
      <c r="L139" s="23">
        <f t="shared" si="19"/>
        <v>0</v>
      </c>
      <c r="M139" s="24">
        <v>331</v>
      </c>
      <c r="N139" s="23">
        <f t="shared" si="20"/>
        <v>3</v>
      </c>
    </row>
    <row r="140" spans="1:14" x14ac:dyDescent="0.2">
      <c r="A140" s="37" t="s">
        <v>416</v>
      </c>
      <c r="B140" s="25">
        <f t="shared" si="14"/>
        <v>8</v>
      </c>
      <c r="C140" s="24" t="s">
        <v>118</v>
      </c>
      <c r="D140" s="23">
        <f t="shared" si="15"/>
        <v>0</v>
      </c>
      <c r="E140" s="24" t="s">
        <v>81</v>
      </c>
      <c r="F140" s="23">
        <f t="shared" si="16"/>
        <v>0</v>
      </c>
      <c r="G140" s="24" t="s">
        <v>112</v>
      </c>
      <c r="H140" s="23">
        <f t="shared" si="17"/>
        <v>0</v>
      </c>
      <c r="I140" s="24">
        <v>10</v>
      </c>
      <c r="J140" s="23">
        <f t="shared" si="18"/>
        <v>5</v>
      </c>
      <c r="K140" s="24" t="s">
        <v>36</v>
      </c>
      <c r="L140" s="23">
        <f t="shared" si="19"/>
        <v>0</v>
      </c>
      <c r="M140" s="24">
        <v>330</v>
      </c>
      <c r="N140" s="23">
        <f t="shared" si="20"/>
        <v>3</v>
      </c>
    </row>
    <row r="141" spans="1:14" x14ac:dyDescent="0.2">
      <c r="A141" s="37" t="s">
        <v>399</v>
      </c>
      <c r="B141" s="25">
        <f t="shared" si="14"/>
        <v>8</v>
      </c>
      <c r="C141" s="10" t="s">
        <v>81</v>
      </c>
      <c r="D141" s="23">
        <f t="shared" si="15"/>
        <v>0</v>
      </c>
      <c r="E141" s="10" t="s">
        <v>113</v>
      </c>
      <c r="F141" s="23">
        <f t="shared" si="16"/>
        <v>0</v>
      </c>
      <c r="G141" s="10" t="s">
        <v>118</v>
      </c>
      <c r="H141" s="23">
        <f t="shared" si="17"/>
        <v>0</v>
      </c>
      <c r="I141" s="10">
        <v>10</v>
      </c>
      <c r="J141" s="23">
        <f t="shared" si="18"/>
        <v>5</v>
      </c>
      <c r="K141" s="10" t="s">
        <v>36</v>
      </c>
      <c r="L141" s="23">
        <f t="shared" si="19"/>
        <v>0</v>
      </c>
      <c r="M141" s="10">
        <v>332</v>
      </c>
      <c r="N141" s="23">
        <f t="shared" si="20"/>
        <v>3</v>
      </c>
    </row>
    <row r="142" spans="1:14" x14ac:dyDescent="0.2">
      <c r="A142" s="37" t="s">
        <v>202</v>
      </c>
      <c r="B142" s="25">
        <f t="shared" si="14"/>
        <v>8</v>
      </c>
      <c r="C142" s="10" t="s">
        <v>112</v>
      </c>
      <c r="D142" s="23">
        <f t="shared" si="15"/>
        <v>0</v>
      </c>
      <c r="E142" s="10" t="s">
        <v>101</v>
      </c>
      <c r="F142" s="23">
        <f t="shared" si="16"/>
        <v>0</v>
      </c>
      <c r="G142" s="10" t="s">
        <v>118</v>
      </c>
      <c r="H142" s="23">
        <f t="shared" si="17"/>
        <v>0</v>
      </c>
      <c r="I142" s="10">
        <v>10</v>
      </c>
      <c r="J142" s="23">
        <f t="shared" si="18"/>
        <v>5</v>
      </c>
      <c r="K142" s="10" t="s">
        <v>36</v>
      </c>
      <c r="L142" s="23">
        <f t="shared" si="19"/>
        <v>0</v>
      </c>
      <c r="M142" s="10">
        <v>333</v>
      </c>
      <c r="N142" s="23">
        <f t="shared" si="20"/>
        <v>3</v>
      </c>
    </row>
    <row r="143" spans="1:14" x14ac:dyDescent="0.2">
      <c r="A143" s="37" t="s">
        <v>458</v>
      </c>
      <c r="B143" s="25">
        <f t="shared" si="14"/>
        <v>8</v>
      </c>
      <c r="C143" s="10" t="s">
        <v>81</v>
      </c>
      <c r="D143" s="23">
        <f t="shared" si="15"/>
        <v>0</v>
      </c>
      <c r="E143" s="10" t="s">
        <v>99</v>
      </c>
      <c r="F143" s="23">
        <f t="shared" si="16"/>
        <v>0</v>
      </c>
      <c r="G143" s="10" t="s">
        <v>112</v>
      </c>
      <c r="H143" s="23">
        <f t="shared" si="17"/>
        <v>0</v>
      </c>
      <c r="I143" s="10">
        <v>10</v>
      </c>
      <c r="J143" s="23">
        <f t="shared" si="18"/>
        <v>5</v>
      </c>
      <c r="K143" s="10" t="s">
        <v>34</v>
      </c>
      <c r="L143" s="23">
        <f t="shared" si="19"/>
        <v>3</v>
      </c>
      <c r="M143" s="10">
        <v>302</v>
      </c>
      <c r="N143" s="23">
        <f t="shared" si="20"/>
        <v>0</v>
      </c>
    </row>
    <row r="144" spans="1:14" x14ac:dyDescent="0.2">
      <c r="A144" s="37" t="s">
        <v>475</v>
      </c>
      <c r="B144" s="25">
        <f t="shared" si="14"/>
        <v>8</v>
      </c>
      <c r="C144" s="10" t="s">
        <v>118</v>
      </c>
      <c r="D144" s="23">
        <f t="shared" si="15"/>
        <v>0</v>
      </c>
      <c r="E144" s="10" t="s">
        <v>101</v>
      </c>
      <c r="F144" s="23">
        <f t="shared" si="16"/>
        <v>0</v>
      </c>
      <c r="G144" s="10" t="s">
        <v>112</v>
      </c>
      <c r="H144" s="23">
        <f t="shared" si="17"/>
        <v>0</v>
      </c>
      <c r="I144" s="10">
        <v>12</v>
      </c>
      <c r="J144" s="23">
        <f t="shared" si="18"/>
        <v>3</v>
      </c>
      <c r="K144" s="10" t="s">
        <v>36</v>
      </c>
      <c r="L144" s="23">
        <f t="shared" si="19"/>
        <v>0</v>
      </c>
      <c r="M144" s="10">
        <v>348</v>
      </c>
      <c r="N144" s="23">
        <f t="shared" si="20"/>
        <v>5</v>
      </c>
    </row>
    <row r="145" spans="1:14" x14ac:dyDescent="0.2">
      <c r="A145" s="37" t="s">
        <v>478</v>
      </c>
      <c r="B145" s="25">
        <f t="shared" si="14"/>
        <v>8</v>
      </c>
      <c r="C145" s="10" t="s">
        <v>81</v>
      </c>
      <c r="D145" s="23">
        <f t="shared" si="15"/>
        <v>0</v>
      </c>
      <c r="E145" s="10" t="s">
        <v>101</v>
      </c>
      <c r="F145" s="23">
        <f t="shared" si="16"/>
        <v>0</v>
      </c>
      <c r="G145" s="10" t="s">
        <v>118</v>
      </c>
      <c r="H145" s="23">
        <f t="shared" si="17"/>
        <v>0</v>
      </c>
      <c r="I145" s="10">
        <v>10</v>
      </c>
      <c r="J145" s="23">
        <f t="shared" si="18"/>
        <v>5</v>
      </c>
      <c r="K145" s="10" t="s">
        <v>36</v>
      </c>
      <c r="L145" s="23">
        <f t="shared" si="19"/>
        <v>0</v>
      </c>
      <c r="M145" s="10">
        <v>335</v>
      </c>
      <c r="N145" s="23">
        <f t="shared" si="20"/>
        <v>3</v>
      </c>
    </row>
    <row r="146" spans="1:14" x14ac:dyDescent="0.2">
      <c r="A146" s="37" t="s">
        <v>225</v>
      </c>
      <c r="B146" s="25">
        <f t="shared" si="14"/>
        <v>7</v>
      </c>
      <c r="C146" s="24" t="s">
        <v>81</v>
      </c>
      <c r="D146" s="23">
        <f t="shared" si="15"/>
        <v>0</v>
      </c>
      <c r="E146" s="24" t="s">
        <v>101</v>
      </c>
      <c r="F146" s="23">
        <f t="shared" si="16"/>
        <v>0</v>
      </c>
      <c r="G146" s="24" t="s">
        <v>118</v>
      </c>
      <c r="H146" s="23">
        <f t="shared" si="17"/>
        <v>0</v>
      </c>
      <c r="I146" s="24">
        <v>11</v>
      </c>
      <c r="J146" s="23">
        <f t="shared" si="18"/>
        <v>3</v>
      </c>
      <c r="K146" s="24" t="s">
        <v>34</v>
      </c>
      <c r="L146" s="23">
        <f t="shared" si="19"/>
        <v>3</v>
      </c>
      <c r="M146" s="24">
        <v>320</v>
      </c>
      <c r="N146" s="23">
        <f t="shared" si="20"/>
        <v>1</v>
      </c>
    </row>
    <row r="147" spans="1:14" x14ac:dyDescent="0.2">
      <c r="A147" s="37" t="s">
        <v>310</v>
      </c>
      <c r="B147" s="25">
        <f t="shared" si="14"/>
        <v>7</v>
      </c>
      <c r="C147" s="24" t="s">
        <v>81</v>
      </c>
      <c r="D147" s="23">
        <f t="shared" si="15"/>
        <v>0</v>
      </c>
      <c r="E147" s="24" t="s">
        <v>113</v>
      </c>
      <c r="F147" s="23">
        <f t="shared" si="16"/>
        <v>0</v>
      </c>
      <c r="G147" s="24" t="s">
        <v>118</v>
      </c>
      <c r="H147" s="23">
        <f t="shared" si="17"/>
        <v>0</v>
      </c>
      <c r="I147" s="24">
        <v>12</v>
      </c>
      <c r="J147" s="23">
        <f t="shared" si="18"/>
        <v>3</v>
      </c>
      <c r="K147" s="24" t="s">
        <v>34</v>
      </c>
      <c r="L147" s="23">
        <f t="shared" si="19"/>
        <v>3</v>
      </c>
      <c r="M147" s="24">
        <v>325</v>
      </c>
      <c r="N147" s="23">
        <f t="shared" si="20"/>
        <v>1</v>
      </c>
    </row>
    <row r="148" spans="1:14" x14ac:dyDescent="0.2">
      <c r="A148" s="37" t="s">
        <v>264</v>
      </c>
      <c r="B148" s="25">
        <f t="shared" si="14"/>
        <v>7</v>
      </c>
      <c r="C148" s="24" t="s">
        <v>113</v>
      </c>
      <c r="D148" s="23">
        <f t="shared" si="15"/>
        <v>5</v>
      </c>
      <c r="E148" s="24" t="s">
        <v>112</v>
      </c>
      <c r="F148" s="23">
        <f t="shared" si="16"/>
        <v>0</v>
      </c>
      <c r="G148" s="24" t="s">
        <v>118</v>
      </c>
      <c r="H148" s="23">
        <f t="shared" si="17"/>
        <v>0</v>
      </c>
      <c r="I148" s="24">
        <v>14</v>
      </c>
      <c r="J148" s="23">
        <f t="shared" si="18"/>
        <v>1</v>
      </c>
      <c r="K148" s="24" t="s">
        <v>36</v>
      </c>
      <c r="L148" s="23">
        <f t="shared" si="19"/>
        <v>0</v>
      </c>
      <c r="M148" s="24">
        <v>325</v>
      </c>
      <c r="N148" s="23">
        <f t="shared" si="20"/>
        <v>1</v>
      </c>
    </row>
    <row r="149" spans="1:14" x14ac:dyDescent="0.2">
      <c r="A149" s="37" t="s">
        <v>498</v>
      </c>
      <c r="B149" s="25">
        <f t="shared" si="14"/>
        <v>7</v>
      </c>
      <c r="C149" s="24" t="s">
        <v>81</v>
      </c>
      <c r="D149" s="23">
        <f t="shared" si="15"/>
        <v>0</v>
      </c>
      <c r="E149" s="24" t="s">
        <v>113</v>
      </c>
      <c r="F149" s="23">
        <f t="shared" si="16"/>
        <v>0</v>
      </c>
      <c r="G149" s="24" t="s">
        <v>101</v>
      </c>
      <c r="H149" s="23">
        <f t="shared" si="17"/>
        <v>5</v>
      </c>
      <c r="I149" s="24">
        <v>13</v>
      </c>
      <c r="J149" s="23">
        <f t="shared" si="18"/>
        <v>1</v>
      </c>
      <c r="K149" s="24" t="s">
        <v>36</v>
      </c>
      <c r="L149" s="23">
        <f t="shared" si="19"/>
        <v>0</v>
      </c>
      <c r="M149" s="24">
        <v>323</v>
      </c>
      <c r="N149" s="23">
        <f t="shared" si="20"/>
        <v>1</v>
      </c>
    </row>
    <row r="150" spans="1:14" x14ac:dyDescent="0.2">
      <c r="A150" s="37" t="s">
        <v>136</v>
      </c>
      <c r="B150" s="25">
        <f t="shared" si="14"/>
        <v>7</v>
      </c>
      <c r="C150" s="24" t="s">
        <v>81</v>
      </c>
      <c r="D150" s="23">
        <f t="shared" si="15"/>
        <v>0</v>
      </c>
      <c r="E150" s="24" t="s">
        <v>113</v>
      </c>
      <c r="F150" s="23">
        <f t="shared" si="16"/>
        <v>0</v>
      </c>
      <c r="G150" s="24" t="s">
        <v>118</v>
      </c>
      <c r="H150" s="23">
        <f t="shared" si="17"/>
        <v>0</v>
      </c>
      <c r="I150" s="24">
        <v>12</v>
      </c>
      <c r="J150" s="23">
        <f t="shared" si="18"/>
        <v>3</v>
      </c>
      <c r="K150" s="24" t="s">
        <v>34</v>
      </c>
      <c r="L150" s="23">
        <f t="shared" si="19"/>
        <v>3</v>
      </c>
      <c r="M150" s="24">
        <v>315</v>
      </c>
      <c r="N150" s="23">
        <f t="shared" si="20"/>
        <v>1</v>
      </c>
    </row>
    <row r="151" spans="1:14" x14ac:dyDescent="0.2">
      <c r="A151" s="37" t="s">
        <v>313</v>
      </c>
      <c r="B151" s="25">
        <f t="shared" si="14"/>
        <v>7</v>
      </c>
      <c r="C151" s="24" t="s">
        <v>81</v>
      </c>
      <c r="D151" s="23">
        <f t="shared" si="15"/>
        <v>0</v>
      </c>
      <c r="E151" s="24" t="s">
        <v>101</v>
      </c>
      <c r="F151" s="23">
        <f t="shared" si="16"/>
        <v>0</v>
      </c>
      <c r="G151" s="24" t="s">
        <v>118</v>
      </c>
      <c r="H151" s="23">
        <f t="shared" si="17"/>
        <v>0</v>
      </c>
      <c r="I151" s="24">
        <v>11</v>
      </c>
      <c r="J151" s="23">
        <f t="shared" si="18"/>
        <v>3</v>
      </c>
      <c r="K151" s="24" t="s">
        <v>34</v>
      </c>
      <c r="L151" s="23">
        <f t="shared" si="19"/>
        <v>3</v>
      </c>
      <c r="M151" s="24">
        <v>315</v>
      </c>
      <c r="N151" s="23">
        <f t="shared" si="20"/>
        <v>1</v>
      </c>
    </row>
    <row r="152" spans="1:14" x14ac:dyDescent="0.2">
      <c r="A152" s="37" t="s">
        <v>222</v>
      </c>
      <c r="B152" s="25">
        <f t="shared" si="14"/>
        <v>7</v>
      </c>
      <c r="C152" s="24" t="s">
        <v>118</v>
      </c>
      <c r="D152" s="23">
        <f t="shared" si="15"/>
        <v>0</v>
      </c>
      <c r="E152" s="24" t="s">
        <v>99</v>
      </c>
      <c r="F152" s="23">
        <f t="shared" si="16"/>
        <v>0</v>
      </c>
      <c r="G152" s="24" t="s">
        <v>101</v>
      </c>
      <c r="H152" s="23">
        <f t="shared" si="17"/>
        <v>5</v>
      </c>
      <c r="I152" s="24">
        <v>14</v>
      </c>
      <c r="J152" s="23">
        <f t="shared" si="18"/>
        <v>1</v>
      </c>
      <c r="K152" s="24" t="s">
        <v>36</v>
      </c>
      <c r="L152" s="23">
        <f t="shared" si="19"/>
        <v>0</v>
      </c>
      <c r="M152" s="24">
        <v>321</v>
      </c>
      <c r="N152" s="23">
        <f t="shared" si="20"/>
        <v>1</v>
      </c>
    </row>
    <row r="153" spans="1:14" x14ac:dyDescent="0.2">
      <c r="A153" s="37" t="s">
        <v>198</v>
      </c>
      <c r="B153" s="25">
        <f t="shared" si="14"/>
        <v>7</v>
      </c>
      <c r="C153" s="24" t="s">
        <v>81</v>
      </c>
      <c r="D153" s="23">
        <f t="shared" si="15"/>
        <v>0</v>
      </c>
      <c r="E153" s="24" t="s">
        <v>99</v>
      </c>
      <c r="F153" s="23">
        <f t="shared" si="16"/>
        <v>0</v>
      </c>
      <c r="G153" s="24" t="s">
        <v>118</v>
      </c>
      <c r="H153" s="23">
        <f t="shared" si="17"/>
        <v>0</v>
      </c>
      <c r="I153" s="24">
        <v>11</v>
      </c>
      <c r="J153" s="23">
        <f t="shared" si="18"/>
        <v>3</v>
      </c>
      <c r="K153" s="24" t="s">
        <v>34</v>
      </c>
      <c r="L153" s="23">
        <f t="shared" si="19"/>
        <v>3</v>
      </c>
      <c r="M153" s="24">
        <v>326</v>
      </c>
      <c r="N153" s="23">
        <f t="shared" si="20"/>
        <v>1</v>
      </c>
    </row>
    <row r="154" spans="1:14" x14ac:dyDescent="0.2">
      <c r="A154" s="37" t="s">
        <v>282</v>
      </c>
      <c r="B154" s="25">
        <f t="shared" si="14"/>
        <v>7</v>
      </c>
      <c r="C154" s="24" t="s">
        <v>81</v>
      </c>
      <c r="D154" s="23">
        <f t="shared" si="15"/>
        <v>0</v>
      </c>
      <c r="E154" s="24" t="s">
        <v>113</v>
      </c>
      <c r="F154" s="23">
        <f t="shared" si="16"/>
        <v>0</v>
      </c>
      <c r="G154" s="24" t="s">
        <v>112</v>
      </c>
      <c r="H154" s="23">
        <f t="shared" si="17"/>
        <v>0</v>
      </c>
      <c r="I154" s="24">
        <v>12</v>
      </c>
      <c r="J154" s="23">
        <f t="shared" si="18"/>
        <v>3</v>
      </c>
      <c r="K154" s="24" t="s">
        <v>34</v>
      </c>
      <c r="L154" s="23">
        <f t="shared" si="19"/>
        <v>3</v>
      </c>
      <c r="M154" s="24">
        <v>310</v>
      </c>
      <c r="N154" s="23">
        <f t="shared" si="20"/>
        <v>1</v>
      </c>
    </row>
    <row r="155" spans="1:14" x14ac:dyDescent="0.2">
      <c r="A155" s="37" t="s">
        <v>162</v>
      </c>
      <c r="B155" s="25">
        <f t="shared" si="14"/>
        <v>7</v>
      </c>
      <c r="C155" s="24" t="s">
        <v>81</v>
      </c>
      <c r="D155" s="23">
        <f t="shared" si="15"/>
        <v>0</v>
      </c>
      <c r="E155" s="24" t="s">
        <v>118</v>
      </c>
      <c r="F155" s="23">
        <f t="shared" si="16"/>
        <v>5</v>
      </c>
      <c r="G155" s="24" t="s">
        <v>113</v>
      </c>
      <c r="H155" s="23">
        <f t="shared" si="17"/>
        <v>0</v>
      </c>
      <c r="I155" s="24">
        <v>15</v>
      </c>
      <c r="J155" s="23">
        <f t="shared" si="18"/>
        <v>1</v>
      </c>
      <c r="K155" s="24" t="s">
        <v>36</v>
      </c>
      <c r="L155" s="23">
        <f t="shared" si="19"/>
        <v>0</v>
      </c>
      <c r="M155" s="24">
        <v>320</v>
      </c>
      <c r="N155" s="23">
        <f t="shared" si="20"/>
        <v>1</v>
      </c>
    </row>
    <row r="156" spans="1:14" x14ac:dyDescent="0.2">
      <c r="A156" s="37" t="s">
        <v>168</v>
      </c>
      <c r="B156" s="25">
        <f t="shared" si="14"/>
        <v>7</v>
      </c>
      <c r="C156" s="24" t="s">
        <v>113</v>
      </c>
      <c r="D156" s="23">
        <f t="shared" si="15"/>
        <v>5</v>
      </c>
      <c r="E156" s="24" t="s">
        <v>99</v>
      </c>
      <c r="F156" s="23">
        <f t="shared" si="16"/>
        <v>0</v>
      </c>
      <c r="G156" s="24" t="s">
        <v>118</v>
      </c>
      <c r="H156" s="23">
        <f t="shared" si="17"/>
        <v>0</v>
      </c>
      <c r="I156" s="24">
        <v>14</v>
      </c>
      <c r="J156" s="23">
        <f t="shared" si="18"/>
        <v>1</v>
      </c>
      <c r="K156" s="24" t="s">
        <v>36</v>
      </c>
      <c r="L156" s="23">
        <f t="shared" si="19"/>
        <v>0</v>
      </c>
      <c r="M156" s="24">
        <v>320</v>
      </c>
      <c r="N156" s="23">
        <f t="shared" si="20"/>
        <v>1</v>
      </c>
    </row>
    <row r="157" spans="1:14" x14ac:dyDescent="0.2">
      <c r="A157" s="37" t="s">
        <v>564</v>
      </c>
      <c r="B157" s="25">
        <f t="shared" si="14"/>
        <v>7</v>
      </c>
      <c r="C157" s="24" t="s">
        <v>81</v>
      </c>
      <c r="D157" s="23">
        <f t="shared" si="15"/>
        <v>0</v>
      </c>
      <c r="E157" s="24" t="s">
        <v>101</v>
      </c>
      <c r="F157" s="23">
        <f t="shared" si="16"/>
        <v>0</v>
      </c>
      <c r="G157" s="24" t="s">
        <v>113</v>
      </c>
      <c r="H157" s="23">
        <f t="shared" si="17"/>
        <v>0</v>
      </c>
      <c r="I157" s="24">
        <v>11</v>
      </c>
      <c r="J157" s="23">
        <f t="shared" si="18"/>
        <v>3</v>
      </c>
      <c r="K157" s="24" t="s">
        <v>34</v>
      </c>
      <c r="L157" s="23">
        <f t="shared" si="19"/>
        <v>3</v>
      </c>
      <c r="M157" s="24">
        <v>310</v>
      </c>
      <c r="N157" s="23">
        <f t="shared" si="20"/>
        <v>1</v>
      </c>
    </row>
    <row r="158" spans="1:14" x14ac:dyDescent="0.2">
      <c r="A158" s="37" t="s">
        <v>280</v>
      </c>
      <c r="B158" s="25">
        <f t="shared" si="14"/>
        <v>7</v>
      </c>
      <c r="C158" s="24" t="s">
        <v>81</v>
      </c>
      <c r="D158" s="23">
        <f t="shared" si="15"/>
        <v>0</v>
      </c>
      <c r="E158" s="24" t="s">
        <v>101</v>
      </c>
      <c r="F158" s="23">
        <f t="shared" si="16"/>
        <v>0</v>
      </c>
      <c r="G158" s="24" t="s">
        <v>118</v>
      </c>
      <c r="H158" s="23">
        <f t="shared" si="17"/>
        <v>0</v>
      </c>
      <c r="I158" s="24">
        <v>11</v>
      </c>
      <c r="J158" s="23">
        <f t="shared" si="18"/>
        <v>3</v>
      </c>
      <c r="K158" s="24" t="s">
        <v>34</v>
      </c>
      <c r="L158" s="23">
        <f t="shared" si="19"/>
        <v>3</v>
      </c>
      <c r="M158" s="24">
        <v>316</v>
      </c>
      <c r="N158" s="23">
        <f t="shared" si="20"/>
        <v>1</v>
      </c>
    </row>
    <row r="159" spans="1:14" x14ac:dyDescent="0.2">
      <c r="A159" s="37" t="s">
        <v>344</v>
      </c>
      <c r="B159" s="25">
        <f t="shared" si="14"/>
        <v>7</v>
      </c>
      <c r="C159" s="24" t="s">
        <v>81</v>
      </c>
      <c r="D159" s="23">
        <f t="shared" si="15"/>
        <v>0</v>
      </c>
      <c r="E159" s="24" t="s">
        <v>113</v>
      </c>
      <c r="F159" s="23">
        <f t="shared" si="16"/>
        <v>0</v>
      </c>
      <c r="G159" s="24" t="s">
        <v>118</v>
      </c>
      <c r="H159" s="23">
        <f t="shared" si="17"/>
        <v>0</v>
      </c>
      <c r="I159" s="24">
        <v>11</v>
      </c>
      <c r="J159" s="23">
        <f t="shared" si="18"/>
        <v>3</v>
      </c>
      <c r="K159" s="24" t="s">
        <v>34</v>
      </c>
      <c r="L159" s="23">
        <f t="shared" si="19"/>
        <v>3</v>
      </c>
      <c r="M159" s="24">
        <v>315</v>
      </c>
      <c r="N159" s="23">
        <f t="shared" si="20"/>
        <v>1</v>
      </c>
    </row>
    <row r="160" spans="1:14" x14ac:dyDescent="0.2">
      <c r="A160" s="37" t="s">
        <v>156</v>
      </c>
      <c r="B160" s="25">
        <f t="shared" si="14"/>
        <v>7</v>
      </c>
      <c r="C160" s="24" t="s">
        <v>99</v>
      </c>
      <c r="D160" s="23">
        <f t="shared" si="15"/>
        <v>0</v>
      </c>
      <c r="E160" s="24" t="s">
        <v>101</v>
      </c>
      <c r="F160" s="23">
        <f t="shared" si="16"/>
        <v>0</v>
      </c>
      <c r="G160" s="24" t="s">
        <v>118</v>
      </c>
      <c r="H160" s="23">
        <f t="shared" si="17"/>
        <v>0</v>
      </c>
      <c r="I160" s="24">
        <v>9</v>
      </c>
      <c r="J160" s="23">
        <f t="shared" si="18"/>
        <v>3</v>
      </c>
      <c r="K160" s="24" t="s">
        <v>34</v>
      </c>
      <c r="L160" s="23">
        <f t="shared" si="19"/>
        <v>3</v>
      </c>
      <c r="M160" s="24">
        <v>315</v>
      </c>
      <c r="N160" s="23">
        <f t="shared" si="20"/>
        <v>1</v>
      </c>
    </row>
    <row r="161" spans="1:14" x14ac:dyDescent="0.2">
      <c r="A161" s="37" t="s">
        <v>348</v>
      </c>
      <c r="B161" s="25">
        <f t="shared" si="14"/>
        <v>7</v>
      </c>
      <c r="C161" s="24" t="s">
        <v>81</v>
      </c>
      <c r="D161" s="23">
        <f t="shared" si="15"/>
        <v>0</v>
      </c>
      <c r="E161" s="24" t="s">
        <v>99</v>
      </c>
      <c r="F161" s="23">
        <f t="shared" si="16"/>
        <v>0</v>
      </c>
      <c r="G161" s="24" t="s">
        <v>118</v>
      </c>
      <c r="H161" s="23">
        <f t="shared" si="17"/>
        <v>0</v>
      </c>
      <c r="I161" s="24">
        <v>13</v>
      </c>
      <c r="J161" s="23">
        <f t="shared" si="18"/>
        <v>1</v>
      </c>
      <c r="K161" s="24" t="s">
        <v>34</v>
      </c>
      <c r="L161" s="23">
        <f t="shared" si="19"/>
        <v>3</v>
      </c>
      <c r="M161" s="24">
        <v>335</v>
      </c>
      <c r="N161" s="23">
        <f t="shared" si="20"/>
        <v>3</v>
      </c>
    </row>
    <row r="162" spans="1:14" x14ac:dyDescent="0.2">
      <c r="A162" s="37" t="s">
        <v>235</v>
      </c>
      <c r="B162" s="25">
        <f t="shared" si="14"/>
        <v>7</v>
      </c>
      <c r="C162" s="24" t="s">
        <v>81</v>
      </c>
      <c r="D162" s="23">
        <f t="shared" si="15"/>
        <v>0</v>
      </c>
      <c r="E162" s="24" t="s">
        <v>99</v>
      </c>
      <c r="F162" s="23">
        <f t="shared" si="16"/>
        <v>0</v>
      </c>
      <c r="G162" s="24" t="s">
        <v>118</v>
      </c>
      <c r="H162" s="23">
        <f t="shared" si="17"/>
        <v>0</v>
      </c>
      <c r="I162" s="24">
        <v>11</v>
      </c>
      <c r="J162" s="23">
        <f t="shared" si="18"/>
        <v>3</v>
      </c>
      <c r="K162" s="24" t="s">
        <v>34</v>
      </c>
      <c r="L162" s="23">
        <f t="shared" si="19"/>
        <v>3</v>
      </c>
      <c r="M162" s="24">
        <v>320</v>
      </c>
      <c r="N162" s="23">
        <f t="shared" si="20"/>
        <v>1</v>
      </c>
    </row>
    <row r="163" spans="1:14" x14ac:dyDescent="0.2">
      <c r="A163" s="37" t="s">
        <v>637</v>
      </c>
      <c r="B163" s="25">
        <f t="shared" si="14"/>
        <v>7</v>
      </c>
      <c r="C163" s="24" t="s">
        <v>118</v>
      </c>
      <c r="D163" s="23">
        <f t="shared" si="15"/>
        <v>0</v>
      </c>
      <c r="E163" s="24" t="s">
        <v>81</v>
      </c>
      <c r="F163" s="23">
        <f t="shared" si="16"/>
        <v>0</v>
      </c>
      <c r="G163" s="24" t="s">
        <v>99</v>
      </c>
      <c r="H163" s="23">
        <f t="shared" si="17"/>
        <v>0</v>
      </c>
      <c r="I163" s="24">
        <v>9</v>
      </c>
      <c r="J163" s="23">
        <f t="shared" si="18"/>
        <v>3</v>
      </c>
      <c r="K163" s="24" t="s">
        <v>34</v>
      </c>
      <c r="L163" s="23">
        <f t="shared" si="19"/>
        <v>3</v>
      </c>
      <c r="M163" s="24">
        <v>324</v>
      </c>
      <c r="N163" s="23">
        <f t="shared" si="20"/>
        <v>1</v>
      </c>
    </row>
    <row r="164" spans="1:14" x14ac:dyDescent="0.2">
      <c r="A164" s="37" t="s">
        <v>496</v>
      </c>
      <c r="B164" s="25">
        <f t="shared" si="14"/>
        <v>7</v>
      </c>
      <c r="C164" s="24" t="s">
        <v>81</v>
      </c>
      <c r="D164" s="23">
        <f t="shared" si="15"/>
        <v>0</v>
      </c>
      <c r="E164" s="24" t="s">
        <v>113</v>
      </c>
      <c r="F164" s="23">
        <f t="shared" si="16"/>
        <v>0</v>
      </c>
      <c r="G164" s="24" t="s">
        <v>112</v>
      </c>
      <c r="H164" s="23">
        <f t="shared" si="17"/>
        <v>0</v>
      </c>
      <c r="I164" s="24">
        <v>11</v>
      </c>
      <c r="J164" s="23">
        <f t="shared" si="18"/>
        <v>3</v>
      </c>
      <c r="K164" s="24" t="s">
        <v>34</v>
      </c>
      <c r="L164" s="23">
        <f t="shared" si="19"/>
        <v>3</v>
      </c>
      <c r="M164" s="24">
        <v>310</v>
      </c>
      <c r="N164" s="23">
        <f t="shared" si="20"/>
        <v>1</v>
      </c>
    </row>
    <row r="165" spans="1:14" x14ac:dyDescent="0.2">
      <c r="A165" s="37" t="s">
        <v>152</v>
      </c>
      <c r="B165" s="25">
        <f t="shared" si="14"/>
        <v>7</v>
      </c>
      <c r="C165" s="24" t="s">
        <v>81</v>
      </c>
      <c r="D165" s="23">
        <f t="shared" si="15"/>
        <v>0</v>
      </c>
      <c r="E165" s="24" t="s">
        <v>101</v>
      </c>
      <c r="F165" s="23">
        <f t="shared" si="16"/>
        <v>0</v>
      </c>
      <c r="G165" s="24" t="s">
        <v>118</v>
      </c>
      <c r="H165" s="23">
        <f t="shared" si="17"/>
        <v>0</v>
      </c>
      <c r="I165" s="24">
        <v>12</v>
      </c>
      <c r="J165" s="23">
        <f t="shared" si="18"/>
        <v>3</v>
      </c>
      <c r="K165" s="24" t="s">
        <v>34</v>
      </c>
      <c r="L165" s="23">
        <f t="shared" si="19"/>
        <v>3</v>
      </c>
      <c r="M165" s="24">
        <v>319</v>
      </c>
      <c r="N165" s="23">
        <f t="shared" si="20"/>
        <v>1</v>
      </c>
    </row>
    <row r="166" spans="1:14" x14ac:dyDescent="0.2">
      <c r="A166" s="37" t="s">
        <v>347</v>
      </c>
      <c r="B166" s="25">
        <f t="shared" si="14"/>
        <v>7</v>
      </c>
      <c r="C166" s="24" t="s">
        <v>118</v>
      </c>
      <c r="D166" s="23">
        <f t="shared" si="15"/>
        <v>0</v>
      </c>
      <c r="E166" s="24" t="s">
        <v>101</v>
      </c>
      <c r="F166" s="23">
        <f t="shared" si="16"/>
        <v>0</v>
      </c>
      <c r="G166" s="24" t="s">
        <v>99</v>
      </c>
      <c r="H166" s="23">
        <f t="shared" si="17"/>
        <v>0</v>
      </c>
      <c r="I166" s="24">
        <v>11</v>
      </c>
      <c r="J166" s="23">
        <f t="shared" si="18"/>
        <v>3</v>
      </c>
      <c r="K166" s="24" t="s">
        <v>34</v>
      </c>
      <c r="L166" s="23">
        <f t="shared" si="19"/>
        <v>3</v>
      </c>
      <c r="M166" s="24">
        <v>317</v>
      </c>
      <c r="N166" s="23">
        <f t="shared" si="20"/>
        <v>1</v>
      </c>
    </row>
    <row r="167" spans="1:14" x14ac:dyDescent="0.2">
      <c r="A167" s="37" t="s">
        <v>221</v>
      </c>
      <c r="B167" s="25">
        <f t="shared" si="14"/>
        <v>7</v>
      </c>
      <c r="C167" s="24" t="s">
        <v>81</v>
      </c>
      <c r="D167" s="23">
        <f t="shared" si="15"/>
        <v>0</v>
      </c>
      <c r="E167" s="24" t="s">
        <v>99</v>
      </c>
      <c r="F167" s="23">
        <f t="shared" si="16"/>
        <v>0</v>
      </c>
      <c r="G167" s="24" t="s">
        <v>112</v>
      </c>
      <c r="H167" s="23">
        <f t="shared" si="17"/>
        <v>0</v>
      </c>
      <c r="I167" s="24">
        <v>9</v>
      </c>
      <c r="J167" s="23">
        <f t="shared" si="18"/>
        <v>3</v>
      </c>
      <c r="K167" s="24" t="s">
        <v>34</v>
      </c>
      <c r="L167" s="23">
        <f t="shared" si="19"/>
        <v>3</v>
      </c>
      <c r="M167" s="24">
        <v>310</v>
      </c>
      <c r="N167" s="23">
        <f t="shared" si="20"/>
        <v>1</v>
      </c>
    </row>
    <row r="168" spans="1:14" x14ac:dyDescent="0.2">
      <c r="A168" s="37" t="s">
        <v>358</v>
      </c>
      <c r="B168" s="25">
        <f t="shared" si="14"/>
        <v>7</v>
      </c>
      <c r="C168" s="24" t="s">
        <v>81</v>
      </c>
      <c r="D168" s="23">
        <f t="shared" si="15"/>
        <v>0</v>
      </c>
      <c r="E168" s="24" t="s">
        <v>101</v>
      </c>
      <c r="F168" s="23">
        <f t="shared" si="16"/>
        <v>0</v>
      </c>
      <c r="G168" s="24" t="s">
        <v>118</v>
      </c>
      <c r="H168" s="23">
        <f t="shared" si="17"/>
        <v>0</v>
      </c>
      <c r="I168" s="24">
        <v>12</v>
      </c>
      <c r="J168" s="23">
        <f t="shared" si="18"/>
        <v>3</v>
      </c>
      <c r="K168" s="24" t="s">
        <v>34</v>
      </c>
      <c r="L168" s="23">
        <f t="shared" si="19"/>
        <v>3</v>
      </c>
      <c r="M168" s="24">
        <v>325</v>
      </c>
      <c r="N168" s="23">
        <f t="shared" si="20"/>
        <v>1</v>
      </c>
    </row>
    <row r="169" spans="1:14" x14ac:dyDescent="0.2">
      <c r="A169" s="37" t="s">
        <v>175</v>
      </c>
      <c r="B169" s="25">
        <f t="shared" si="14"/>
        <v>7</v>
      </c>
      <c r="C169" s="24" t="s">
        <v>81</v>
      </c>
      <c r="D169" s="23">
        <f t="shared" si="15"/>
        <v>0</v>
      </c>
      <c r="E169" s="24" t="s">
        <v>101</v>
      </c>
      <c r="F169" s="23">
        <f t="shared" si="16"/>
        <v>0</v>
      </c>
      <c r="G169" s="24" t="s">
        <v>118</v>
      </c>
      <c r="H169" s="23">
        <f t="shared" si="17"/>
        <v>0</v>
      </c>
      <c r="I169" s="24">
        <v>12</v>
      </c>
      <c r="J169" s="23">
        <f t="shared" si="18"/>
        <v>3</v>
      </c>
      <c r="K169" s="24" t="s">
        <v>34</v>
      </c>
      <c r="L169" s="23">
        <f t="shared" si="19"/>
        <v>3</v>
      </c>
      <c r="M169" s="24">
        <v>311</v>
      </c>
      <c r="N169" s="23">
        <f t="shared" si="20"/>
        <v>1</v>
      </c>
    </row>
    <row r="170" spans="1:14" x14ac:dyDescent="0.2">
      <c r="A170" s="37" t="s">
        <v>466</v>
      </c>
      <c r="B170" s="25">
        <f t="shared" si="14"/>
        <v>7</v>
      </c>
      <c r="C170" s="24" t="s">
        <v>81</v>
      </c>
      <c r="D170" s="23">
        <f t="shared" si="15"/>
        <v>0</v>
      </c>
      <c r="E170" s="24" t="s">
        <v>101</v>
      </c>
      <c r="F170" s="23">
        <f t="shared" si="16"/>
        <v>0</v>
      </c>
      <c r="G170" s="24" t="s">
        <v>118</v>
      </c>
      <c r="H170" s="23">
        <f t="shared" si="17"/>
        <v>0</v>
      </c>
      <c r="I170" s="24">
        <v>12</v>
      </c>
      <c r="J170" s="23">
        <f t="shared" si="18"/>
        <v>3</v>
      </c>
      <c r="K170" s="24" t="s">
        <v>34</v>
      </c>
      <c r="L170" s="23">
        <f t="shared" si="19"/>
        <v>3</v>
      </c>
      <c r="M170" s="24">
        <v>325</v>
      </c>
      <c r="N170" s="23">
        <f t="shared" si="20"/>
        <v>1</v>
      </c>
    </row>
    <row r="171" spans="1:14" x14ac:dyDescent="0.2">
      <c r="A171" s="37" t="s">
        <v>191</v>
      </c>
      <c r="B171" s="25">
        <f t="shared" si="14"/>
        <v>7</v>
      </c>
      <c r="C171" s="24" t="s">
        <v>81</v>
      </c>
      <c r="D171" s="23">
        <f t="shared" si="15"/>
        <v>0</v>
      </c>
      <c r="E171" s="24" t="s">
        <v>99</v>
      </c>
      <c r="F171" s="23">
        <f t="shared" si="16"/>
        <v>0</v>
      </c>
      <c r="G171" s="24" t="s">
        <v>118</v>
      </c>
      <c r="H171" s="23">
        <f t="shared" si="17"/>
        <v>0</v>
      </c>
      <c r="I171" s="24">
        <v>12</v>
      </c>
      <c r="J171" s="23">
        <f t="shared" si="18"/>
        <v>3</v>
      </c>
      <c r="K171" s="24" t="s">
        <v>34</v>
      </c>
      <c r="L171" s="23">
        <f t="shared" si="19"/>
        <v>3</v>
      </c>
      <c r="M171" s="24">
        <v>320</v>
      </c>
      <c r="N171" s="23">
        <f t="shared" si="20"/>
        <v>1</v>
      </c>
    </row>
    <row r="172" spans="1:14" x14ac:dyDescent="0.2">
      <c r="A172" s="37" t="s">
        <v>386</v>
      </c>
      <c r="B172" s="25">
        <f t="shared" si="14"/>
        <v>7</v>
      </c>
      <c r="C172" s="24" t="s">
        <v>81</v>
      </c>
      <c r="D172" s="23">
        <f t="shared" si="15"/>
        <v>0</v>
      </c>
      <c r="E172" s="24" t="s">
        <v>101</v>
      </c>
      <c r="F172" s="23">
        <f t="shared" si="16"/>
        <v>0</v>
      </c>
      <c r="G172" s="24" t="s">
        <v>112</v>
      </c>
      <c r="H172" s="23">
        <f t="shared" si="17"/>
        <v>0</v>
      </c>
      <c r="I172" s="24">
        <v>11</v>
      </c>
      <c r="J172" s="23">
        <f t="shared" si="18"/>
        <v>3</v>
      </c>
      <c r="K172" s="24" t="s">
        <v>34</v>
      </c>
      <c r="L172" s="23">
        <f t="shared" si="19"/>
        <v>3</v>
      </c>
      <c r="M172" s="24">
        <v>325</v>
      </c>
      <c r="N172" s="23">
        <f t="shared" si="20"/>
        <v>1</v>
      </c>
    </row>
    <row r="173" spans="1:14" x14ac:dyDescent="0.2">
      <c r="A173" s="37" t="s">
        <v>376</v>
      </c>
      <c r="B173" s="25">
        <f t="shared" si="14"/>
        <v>7</v>
      </c>
      <c r="C173" s="24" t="s">
        <v>112</v>
      </c>
      <c r="D173" s="23">
        <f t="shared" si="15"/>
        <v>0</v>
      </c>
      <c r="E173" s="24" t="s">
        <v>113</v>
      </c>
      <c r="F173" s="23">
        <f t="shared" si="16"/>
        <v>0</v>
      </c>
      <c r="G173" s="24" t="s">
        <v>118</v>
      </c>
      <c r="H173" s="23">
        <f t="shared" si="17"/>
        <v>0</v>
      </c>
      <c r="I173" s="24">
        <v>11</v>
      </c>
      <c r="J173" s="23">
        <f t="shared" si="18"/>
        <v>3</v>
      </c>
      <c r="K173" s="24" t="s">
        <v>34</v>
      </c>
      <c r="L173" s="23">
        <f t="shared" si="19"/>
        <v>3</v>
      </c>
      <c r="M173" s="24">
        <v>319</v>
      </c>
      <c r="N173" s="23">
        <f t="shared" si="20"/>
        <v>1</v>
      </c>
    </row>
    <row r="174" spans="1:14" x14ac:dyDescent="0.2">
      <c r="A174" s="37" t="s">
        <v>433</v>
      </c>
      <c r="B174" s="25">
        <f t="shared" si="14"/>
        <v>7</v>
      </c>
      <c r="C174" s="24" t="s">
        <v>81</v>
      </c>
      <c r="D174" s="23">
        <f t="shared" si="15"/>
        <v>0</v>
      </c>
      <c r="E174" s="24" t="s">
        <v>99</v>
      </c>
      <c r="F174" s="23">
        <f t="shared" si="16"/>
        <v>0</v>
      </c>
      <c r="G174" s="24" t="s">
        <v>113</v>
      </c>
      <c r="H174" s="23">
        <f t="shared" si="17"/>
        <v>0</v>
      </c>
      <c r="I174" s="24">
        <v>11</v>
      </c>
      <c r="J174" s="23">
        <f t="shared" si="18"/>
        <v>3</v>
      </c>
      <c r="K174" s="24" t="s">
        <v>34</v>
      </c>
      <c r="L174" s="23">
        <f t="shared" si="19"/>
        <v>3</v>
      </c>
      <c r="M174" s="24">
        <v>321</v>
      </c>
      <c r="N174" s="23">
        <f t="shared" si="20"/>
        <v>1</v>
      </c>
    </row>
    <row r="175" spans="1:14" x14ac:dyDescent="0.2">
      <c r="A175" s="37" t="s">
        <v>355</v>
      </c>
      <c r="B175" s="25">
        <f t="shared" si="14"/>
        <v>7</v>
      </c>
      <c r="C175" s="24" t="s">
        <v>81</v>
      </c>
      <c r="D175" s="23">
        <f t="shared" si="15"/>
        <v>0</v>
      </c>
      <c r="E175" s="24" t="s">
        <v>113</v>
      </c>
      <c r="F175" s="23">
        <f t="shared" si="16"/>
        <v>0</v>
      </c>
      <c r="G175" s="24" t="s">
        <v>118</v>
      </c>
      <c r="H175" s="23">
        <f t="shared" si="17"/>
        <v>0</v>
      </c>
      <c r="I175" s="24">
        <v>12</v>
      </c>
      <c r="J175" s="23">
        <f t="shared" si="18"/>
        <v>3</v>
      </c>
      <c r="K175" s="24" t="s">
        <v>34</v>
      </c>
      <c r="L175" s="23">
        <f t="shared" si="19"/>
        <v>3</v>
      </c>
      <c r="M175" s="24">
        <v>320</v>
      </c>
      <c r="N175" s="23">
        <f t="shared" si="20"/>
        <v>1</v>
      </c>
    </row>
    <row r="176" spans="1:14" x14ac:dyDescent="0.2">
      <c r="A176" s="37" t="s">
        <v>196</v>
      </c>
      <c r="B176" s="25">
        <f t="shared" si="14"/>
        <v>7</v>
      </c>
      <c r="C176" s="24" t="s">
        <v>81</v>
      </c>
      <c r="D176" s="23">
        <f t="shared" si="15"/>
        <v>0</v>
      </c>
      <c r="E176" s="24" t="s">
        <v>113</v>
      </c>
      <c r="F176" s="23">
        <f t="shared" si="16"/>
        <v>0</v>
      </c>
      <c r="G176" s="24" t="s">
        <v>118</v>
      </c>
      <c r="H176" s="23">
        <f t="shared" si="17"/>
        <v>0</v>
      </c>
      <c r="I176" s="24">
        <v>9</v>
      </c>
      <c r="J176" s="23">
        <f t="shared" si="18"/>
        <v>3</v>
      </c>
      <c r="K176" s="24" t="s">
        <v>34</v>
      </c>
      <c r="L176" s="23">
        <f t="shared" si="19"/>
        <v>3</v>
      </c>
      <c r="M176" s="24">
        <v>304</v>
      </c>
      <c r="N176" s="23">
        <f t="shared" si="20"/>
        <v>1</v>
      </c>
    </row>
    <row r="177" spans="1:14" x14ac:dyDescent="0.2">
      <c r="A177" s="37" t="s">
        <v>431</v>
      </c>
      <c r="B177" s="25">
        <f t="shared" si="14"/>
        <v>7</v>
      </c>
      <c r="C177" s="24" t="s">
        <v>118</v>
      </c>
      <c r="D177" s="23">
        <f t="shared" si="15"/>
        <v>2.5</v>
      </c>
      <c r="E177" s="24" t="s">
        <v>113</v>
      </c>
      <c r="F177" s="23">
        <f t="shared" si="16"/>
        <v>2.5</v>
      </c>
      <c r="G177" s="24" t="s">
        <v>112</v>
      </c>
      <c r="H177" s="23">
        <f t="shared" si="17"/>
        <v>0</v>
      </c>
      <c r="I177" s="24">
        <v>13</v>
      </c>
      <c r="J177" s="23">
        <f t="shared" si="18"/>
        <v>1</v>
      </c>
      <c r="K177" s="24" t="s">
        <v>36</v>
      </c>
      <c r="L177" s="23">
        <f t="shared" si="19"/>
        <v>0</v>
      </c>
      <c r="M177" s="24">
        <v>318</v>
      </c>
      <c r="N177" s="23">
        <f t="shared" si="20"/>
        <v>1</v>
      </c>
    </row>
    <row r="178" spans="1:14" x14ac:dyDescent="0.2">
      <c r="A178" s="37" t="s">
        <v>653</v>
      </c>
      <c r="B178" s="25">
        <f t="shared" si="14"/>
        <v>7</v>
      </c>
      <c r="C178" s="24" t="s">
        <v>81</v>
      </c>
      <c r="D178" s="23">
        <f t="shared" si="15"/>
        <v>0</v>
      </c>
      <c r="E178" s="24" t="s">
        <v>113</v>
      </c>
      <c r="F178" s="23">
        <f t="shared" si="16"/>
        <v>0</v>
      </c>
      <c r="G178" s="24" t="s">
        <v>118</v>
      </c>
      <c r="H178" s="23">
        <f t="shared" si="17"/>
        <v>0</v>
      </c>
      <c r="I178" s="24">
        <v>12</v>
      </c>
      <c r="J178" s="23">
        <f t="shared" si="18"/>
        <v>3</v>
      </c>
      <c r="K178" s="24" t="s">
        <v>34</v>
      </c>
      <c r="L178" s="23">
        <f t="shared" si="19"/>
        <v>3</v>
      </c>
      <c r="M178" s="24">
        <v>306</v>
      </c>
      <c r="N178" s="23">
        <f t="shared" si="20"/>
        <v>1</v>
      </c>
    </row>
    <row r="179" spans="1:14" x14ac:dyDescent="0.2">
      <c r="A179" s="37" t="s">
        <v>305</v>
      </c>
      <c r="B179" s="25">
        <f t="shared" si="14"/>
        <v>7</v>
      </c>
      <c r="C179" s="24" t="s">
        <v>112</v>
      </c>
      <c r="D179" s="23">
        <f t="shared" si="15"/>
        <v>0</v>
      </c>
      <c r="E179" s="24" t="s">
        <v>113</v>
      </c>
      <c r="F179" s="23">
        <f t="shared" si="16"/>
        <v>0</v>
      </c>
      <c r="G179" s="24" t="s">
        <v>118</v>
      </c>
      <c r="H179" s="23">
        <f t="shared" si="17"/>
        <v>0</v>
      </c>
      <c r="I179" s="24">
        <v>12</v>
      </c>
      <c r="J179" s="23">
        <f t="shared" si="18"/>
        <v>3</v>
      </c>
      <c r="K179" s="24" t="s">
        <v>34</v>
      </c>
      <c r="L179" s="23">
        <f t="shared" si="19"/>
        <v>3</v>
      </c>
      <c r="M179" s="24">
        <v>321</v>
      </c>
      <c r="N179" s="23">
        <f t="shared" si="20"/>
        <v>1</v>
      </c>
    </row>
    <row r="180" spans="1:14" x14ac:dyDescent="0.2">
      <c r="A180" s="89" t="s">
        <v>469</v>
      </c>
      <c r="B180" s="25">
        <f t="shared" si="14"/>
        <v>7</v>
      </c>
      <c r="C180" s="24" t="s">
        <v>81</v>
      </c>
      <c r="D180" s="23">
        <f t="shared" si="15"/>
        <v>0</v>
      </c>
      <c r="E180" s="24" t="s">
        <v>101</v>
      </c>
      <c r="F180" s="23">
        <f t="shared" si="16"/>
        <v>0</v>
      </c>
      <c r="G180" s="24" t="s">
        <v>118</v>
      </c>
      <c r="H180" s="23">
        <f t="shared" si="17"/>
        <v>0</v>
      </c>
      <c r="I180" s="24">
        <v>12</v>
      </c>
      <c r="J180" s="23">
        <f t="shared" si="18"/>
        <v>3</v>
      </c>
      <c r="K180" s="24" t="s">
        <v>34</v>
      </c>
      <c r="L180" s="23">
        <f t="shared" si="19"/>
        <v>3</v>
      </c>
      <c r="M180" s="24">
        <v>314</v>
      </c>
      <c r="N180" s="23">
        <f t="shared" si="20"/>
        <v>1</v>
      </c>
    </row>
    <row r="181" spans="1:14" x14ac:dyDescent="0.2">
      <c r="A181" s="37" t="s">
        <v>365</v>
      </c>
      <c r="B181" s="25">
        <f t="shared" si="14"/>
        <v>7</v>
      </c>
      <c r="C181" s="10" t="s">
        <v>81</v>
      </c>
      <c r="D181" s="23">
        <f t="shared" si="15"/>
        <v>0</v>
      </c>
      <c r="E181" s="10" t="s">
        <v>99</v>
      </c>
      <c r="F181" s="23">
        <f t="shared" si="16"/>
        <v>0</v>
      </c>
      <c r="G181" s="10" t="s">
        <v>118</v>
      </c>
      <c r="H181" s="23">
        <f t="shared" si="17"/>
        <v>0</v>
      </c>
      <c r="I181" s="10">
        <v>14</v>
      </c>
      <c r="J181" s="23">
        <f t="shared" si="18"/>
        <v>1</v>
      </c>
      <c r="K181" s="10" t="s">
        <v>34</v>
      </c>
      <c r="L181" s="23">
        <f t="shared" si="19"/>
        <v>3</v>
      </c>
      <c r="M181" s="10">
        <v>333</v>
      </c>
      <c r="N181" s="23">
        <f t="shared" si="20"/>
        <v>3</v>
      </c>
    </row>
    <row r="182" spans="1:14" x14ac:dyDescent="0.2">
      <c r="A182" s="37" t="s">
        <v>607</v>
      </c>
      <c r="B182" s="25">
        <f t="shared" si="14"/>
        <v>7</v>
      </c>
      <c r="C182" s="10" t="s">
        <v>81</v>
      </c>
      <c r="D182" s="23">
        <f t="shared" si="15"/>
        <v>0</v>
      </c>
      <c r="E182" s="10" t="s">
        <v>101</v>
      </c>
      <c r="F182" s="23">
        <f t="shared" si="16"/>
        <v>0</v>
      </c>
      <c r="G182" s="10" t="s">
        <v>118</v>
      </c>
      <c r="H182" s="23">
        <f t="shared" si="17"/>
        <v>0</v>
      </c>
      <c r="I182" s="10">
        <v>11</v>
      </c>
      <c r="J182" s="23">
        <f t="shared" si="18"/>
        <v>3</v>
      </c>
      <c r="K182" s="10" t="s">
        <v>34</v>
      </c>
      <c r="L182" s="23">
        <f t="shared" si="19"/>
        <v>3</v>
      </c>
      <c r="M182" s="10">
        <v>326</v>
      </c>
      <c r="N182" s="23">
        <f t="shared" si="20"/>
        <v>1</v>
      </c>
    </row>
    <row r="183" spans="1:14" x14ac:dyDescent="0.2">
      <c r="A183" s="37" t="s">
        <v>251</v>
      </c>
      <c r="B183" s="25">
        <f t="shared" si="14"/>
        <v>7</v>
      </c>
      <c r="C183" s="10" t="s">
        <v>118</v>
      </c>
      <c r="D183" s="23">
        <f t="shared" si="15"/>
        <v>0</v>
      </c>
      <c r="E183" s="10" t="s">
        <v>81</v>
      </c>
      <c r="F183" s="23">
        <f t="shared" si="16"/>
        <v>0</v>
      </c>
      <c r="G183" s="10" t="s">
        <v>112</v>
      </c>
      <c r="H183" s="23">
        <f t="shared" si="17"/>
        <v>0</v>
      </c>
      <c r="I183" s="10">
        <v>12</v>
      </c>
      <c r="J183" s="23">
        <f t="shared" si="18"/>
        <v>3</v>
      </c>
      <c r="K183" s="10" t="s">
        <v>34</v>
      </c>
      <c r="L183" s="23">
        <f t="shared" si="19"/>
        <v>3</v>
      </c>
      <c r="M183" s="10">
        <v>319</v>
      </c>
      <c r="N183" s="23">
        <f t="shared" si="20"/>
        <v>1</v>
      </c>
    </row>
    <row r="184" spans="1:14" x14ac:dyDescent="0.2">
      <c r="A184" s="37" t="s">
        <v>535</v>
      </c>
      <c r="B184" s="25">
        <f t="shared" si="14"/>
        <v>7</v>
      </c>
      <c r="C184" s="10" t="s">
        <v>81</v>
      </c>
      <c r="D184" s="23">
        <f t="shared" si="15"/>
        <v>0</v>
      </c>
      <c r="E184" s="10" t="s">
        <v>113</v>
      </c>
      <c r="F184" s="23">
        <f t="shared" si="16"/>
        <v>0</v>
      </c>
      <c r="G184" s="10" t="s">
        <v>118</v>
      </c>
      <c r="H184" s="23">
        <f t="shared" si="17"/>
        <v>0</v>
      </c>
      <c r="I184" s="10">
        <v>12</v>
      </c>
      <c r="J184" s="23">
        <f t="shared" si="18"/>
        <v>3</v>
      </c>
      <c r="K184" s="10" t="s">
        <v>34</v>
      </c>
      <c r="L184" s="23">
        <f t="shared" si="19"/>
        <v>3</v>
      </c>
      <c r="M184" s="10">
        <v>324</v>
      </c>
      <c r="N184" s="23">
        <f t="shared" si="20"/>
        <v>1</v>
      </c>
    </row>
    <row r="185" spans="1:14" x14ac:dyDescent="0.2">
      <c r="A185" s="37" t="s">
        <v>455</v>
      </c>
      <c r="B185" s="25">
        <f t="shared" si="14"/>
        <v>7</v>
      </c>
      <c r="C185" s="10" t="s">
        <v>81</v>
      </c>
      <c r="D185" s="23">
        <f t="shared" si="15"/>
        <v>0</v>
      </c>
      <c r="E185" s="10" t="s">
        <v>101</v>
      </c>
      <c r="F185" s="23">
        <f t="shared" si="16"/>
        <v>0</v>
      </c>
      <c r="G185" s="10" t="s">
        <v>113</v>
      </c>
      <c r="H185" s="23">
        <f t="shared" si="17"/>
        <v>0</v>
      </c>
      <c r="I185" s="10">
        <v>12</v>
      </c>
      <c r="J185" s="23">
        <f t="shared" si="18"/>
        <v>3</v>
      </c>
      <c r="K185" s="10" t="s">
        <v>34</v>
      </c>
      <c r="L185" s="23">
        <f t="shared" si="19"/>
        <v>3</v>
      </c>
      <c r="M185" s="10">
        <v>305</v>
      </c>
      <c r="N185" s="23">
        <f t="shared" si="20"/>
        <v>1</v>
      </c>
    </row>
    <row r="186" spans="1:14" x14ac:dyDescent="0.2">
      <c r="A186" s="37" t="s">
        <v>463</v>
      </c>
      <c r="B186" s="25">
        <f t="shared" si="14"/>
        <v>7</v>
      </c>
      <c r="C186" s="10" t="s">
        <v>81</v>
      </c>
      <c r="D186" s="23">
        <f t="shared" si="15"/>
        <v>0</v>
      </c>
      <c r="E186" s="10" t="s">
        <v>101</v>
      </c>
      <c r="F186" s="23">
        <f t="shared" si="16"/>
        <v>0</v>
      </c>
      <c r="G186" s="10" t="s">
        <v>112</v>
      </c>
      <c r="H186" s="23">
        <f t="shared" si="17"/>
        <v>0</v>
      </c>
      <c r="I186" s="10">
        <v>13</v>
      </c>
      <c r="J186" s="23">
        <f t="shared" si="18"/>
        <v>1</v>
      </c>
      <c r="K186" s="10" t="s">
        <v>34</v>
      </c>
      <c r="L186" s="23">
        <f t="shared" si="19"/>
        <v>3</v>
      </c>
      <c r="M186" s="10">
        <v>329</v>
      </c>
      <c r="N186" s="23">
        <f t="shared" si="20"/>
        <v>3</v>
      </c>
    </row>
    <row r="187" spans="1:14" x14ac:dyDescent="0.2">
      <c r="A187" s="37" t="s">
        <v>610</v>
      </c>
      <c r="B187" s="25">
        <f t="shared" si="14"/>
        <v>6</v>
      </c>
      <c r="C187" s="24" t="s">
        <v>81</v>
      </c>
      <c r="D187" s="23">
        <f t="shared" si="15"/>
        <v>0</v>
      </c>
      <c r="E187" s="24" t="s">
        <v>101</v>
      </c>
      <c r="F187" s="23">
        <f t="shared" si="16"/>
        <v>0</v>
      </c>
      <c r="G187" s="24" t="s">
        <v>118</v>
      </c>
      <c r="H187" s="23">
        <f t="shared" si="17"/>
        <v>0</v>
      </c>
      <c r="I187" s="24">
        <v>10</v>
      </c>
      <c r="J187" s="23">
        <f t="shared" si="18"/>
        <v>5</v>
      </c>
      <c r="K187" s="24" t="s">
        <v>36</v>
      </c>
      <c r="L187" s="23">
        <f t="shared" si="19"/>
        <v>0</v>
      </c>
      <c r="M187" s="24">
        <v>310</v>
      </c>
      <c r="N187" s="23">
        <f t="shared" si="20"/>
        <v>1</v>
      </c>
    </row>
    <row r="188" spans="1:14" x14ac:dyDescent="0.2">
      <c r="A188" s="37" t="s">
        <v>600</v>
      </c>
      <c r="B188" s="25">
        <f t="shared" si="14"/>
        <v>6</v>
      </c>
      <c r="C188" s="24" t="s">
        <v>81</v>
      </c>
      <c r="D188" s="23">
        <f t="shared" si="15"/>
        <v>0</v>
      </c>
      <c r="E188" s="24" t="s">
        <v>99</v>
      </c>
      <c r="F188" s="23">
        <f t="shared" si="16"/>
        <v>0</v>
      </c>
      <c r="G188" s="24" t="s">
        <v>112</v>
      </c>
      <c r="H188" s="23">
        <f t="shared" si="17"/>
        <v>0</v>
      </c>
      <c r="I188" s="24">
        <v>9</v>
      </c>
      <c r="J188" s="23">
        <f t="shared" si="18"/>
        <v>3</v>
      </c>
      <c r="K188" s="24" t="s">
        <v>36</v>
      </c>
      <c r="L188" s="23">
        <f t="shared" si="19"/>
        <v>0</v>
      </c>
      <c r="M188" s="24">
        <v>330</v>
      </c>
      <c r="N188" s="23">
        <f t="shared" si="20"/>
        <v>3</v>
      </c>
    </row>
    <row r="189" spans="1:14" x14ac:dyDescent="0.2">
      <c r="A189" s="37" t="s">
        <v>144</v>
      </c>
      <c r="B189" s="25">
        <f t="shared" si="14"/>
        <v>6</v>
      </c>
      <c r="C189" s="24" t="s">
        <v>81</v>
      </c>
      <c r="D189" s="23">
        <f t="shared" si="15"/>
        <v>0</v>
      </c>
      <c r="E189" s="24" t="s">
        <v>99</v>
      </c>
      <c r="F189" s="23">
        <f t="shared" si="16"/>
        <v>0</v>
      </c>
      <c r="G189" s="24" t="s">
        <v>118</v>
      </c>
      <c r="H189" s="23">
        <f t="shared" si="17"/>
        <v>0</v>
      </c>
      <c r="I189" s="24">
        <v>10</v>
      </c>
      <c r="J189" s="23">
        <f t="shared" si="18"/>
        <v>5</v>
      </c>
      <c r="K189" s="24" t="s">
        <v>36</v>
      </c>
      <c r="L189" s="23">
        <f t="shared" si="19"/>
        <v>0</v>
      </c>
      <c r="M189" s="24">
        <v>318</v>
      </c>
      <c r="N189" s="23">
        <f t="shared" si="20"/>
        <v>1</v>
      </c>
    </row>
    <row r="190" spans="1:14" x14ac:dyDescent="0.2">
      <c r="A190" s="37" t="s">
        <v>295</v>
      </c>
      <c r="B190" s="25">
        <f t="shared" si="14"/>
        <v>6</v>
      </c>
      <c r="C190" s="24" t="s">
        <v>81</v>
      </c>
      <c r="D190" s="23">
        <f t="shared" si="15"/>
        <v>0</v>
      </c>
      <c r="E190" s="24" t="s">
        <v>113</v>
      </c>
      <c r="F190" s="23">
        <f t="shared" si="16"/>
        <v>0</v>
      </c>
      <c r="G190" s="24" t="s">
        <v>118</v>
      </c>
      <c r="H190" s="23">
        <f t="shared" si="17"/>
        <v>0</v>
      </c>
      <c r="I190" s="24">
        <v>10</v>
      </c>
      <c r="J190" s="23">
        <f t="shared" si="18"/>
        <v>5</v>
      </c>
      <c r="K190" s="24" t="s">
        <v>36</v>
      </c>
      <c r="L190" s="23">
        <f t="shared" si="19"/>
        <v>0</v>
      </c>
      <c r="M190" s="24">
        <v>310</v>
      </c>
      <c r="N190" s="23">
        <f t="shared" si="20"/>
        <v>1</v>
      </c>
    </row>
    <row r="191" spans="1:14" x14ac:dyDescent="0.2">
      <c r="A191" s="37" t="s">
        <v>542</v>
      </c>
      <c r="B191" s="25">
        <f t="shared" si="14"/>
        <v>6</v>
      </c>
      <c r="C191" s="24" t="s">
        <v>81</v>
      </c>
      <c r="D191" s="23">
        <f t="shared" si="15"/>
        <v>0</v>
      </c>
      <c r="E191" s="24" t="s">
        <v>112</v>
      </c>
      <c r="F191" s="23">
        <f t="shared" si="16"/>
        <v>0</v>
      </c>
      <c r="G191" s="24" t="s">
        <v>118</v>
      </c>
      <c r="H191" s="23">
        <f t="shared" si="17"/>
        <v>0</v>
      </c>
      <c r="I191" s="24">
        <v>10</v>
      </c>
      <c r="J191" s="23">
        <f t="shared" si="18"/>
        <v>5</v>
      </c>
      <c r="K191" s="24" t="s">
        <v>36</v>
      </c>
      <c r="L191" s="23">
        <f t="shared" si="19"/>
        <v>0</v>
      </c>
      <c r="M191" s="24">
        <v>307</v>
      </c>
      <c r="N191" s="23">
        <f t="shared" si="20"/>
        <v>1</v>
      </c>
    </row>
    <row r="192" spans="1:14" x14ac:dyDescent="0.2">
      <c r="A192" s="37" t="s">
        <v>179</v>
      </c>
      <c r="B192" s="25">
        <f t="shared" si="14"/>
        <v>6</v>
      </c>
      <c r="C192" s="24" t="s">
        <v>99</v>
      </c>
      <c r="D192" s="23">
        <f t="shared" si="15"/>
        <v>0</v>
      </c>
      <c r="E192" s="24" t="s">
        <v>113</v>
      </c>
      <c r="F192" s="23">
        <f t="shared" si="16"/>
        <v>0</v>
      </c>
      <c r="G192" s="24" t="s">
        <v>112</v>
      </c>
      <c r="H192" s="23">
        <f t="shared" si="17"/>
        <v>0</v>
      </c>
      <c r="I192" s="24">
        <v>10</v>
      </c>
      <c r="J192" s="23">
        <f t="shared" si="18"/>
        <v>5</v>
      </c>
      <c r="K192" s="24" t="s">
        <v>36</v>
      </c>
      <c r="L192" s="23">
        <f t="shared" si="19"/>
        <v>0</v>
      </c>
      <c r="M192" s="24">
        <v>315</v>
      </c>
      <c r="N192" s="23">
        <f t="shared" si="20"/>
        <v>1</v>
      </c>
    </row>
    <row r="193" spans="1:14" x14ac:dyDescent="0.2">
      <c r="A193" s="37" t="s">
        <v>406</v>
      </c>
      <c r="B193" s="25">
        <f t="shared" si="14"/>
        <v>6</v>
      </c>
      <c r="C193" s="24" t="s">
        <v>81</v>
      </c>
      <c r="D193" s="23">
        <f t="shared" si="15"/>
        <v>0</v>
      </c>
      <c r="E193" s="24" t="s">
        <v>99</v>
      </c>
      <c r="F193" s="23">
        <f t="shared" si="16"/>
        <v>0</v>
      </c>
      <c r="G193" s="24" t="s">
        <v>118</v>
      </c>
      <c r="H193" s="23">
        <f t="shared" si="17"/>
        <v>0</v>
      </c>
      <c r="I193" s="24">
        <v>10</v>
      </c>
      <c r="J193" s="23">
        <f t="shared" si="18"/>
        <v>5</v>
      </c>
      <c r="K193" s="24" t="s">
        <v>36</v>
      </c>
      <c r="L193" s="23">
        <f t="shared" si="19"/>
        <v>0</v>
      </c>
      <c r="M193" s="24">
        <v>325</v>
      </c>
      <c r="N193" s="23">
        <f t="shared" si="20"/>
        <v>1</v>
      </c>
    </row>
    <row r="194" spans="1:14" x14ac:dyDescent="0.2">
      <c r="A194" s="37" t="s">
        <v>189</v>
      </c>
      <c r="B194" s="25">
        <f t="shared" si="14"/>
        <v>6</v>
      </c>
      <c r="C194" s="24" t="s">
        <v>118</v>
      </c>
      <c r="D194" s="23">
        <f t="shared" si="15"/>
        <v>0</v>
      </c>
      <c r="E194" s="24" t="s">
        <v>101</v>
      </c>
      <c r="F194" s="23">
        <f t="shared" si="16"/>
        <v>0</v>
      </c>
      <c r="G194" s="24" t="s">
        <v>112</v>
      </c>
      <c r="H194" s="23">
        <f t="shared" si="17"/>
        <v>0</v>
      </c>
      <c r="I194" s="24">
        <v>10</v>
      </c>
      <c r="J194" s="23">
        <f t="shared" si="18"/>
        <v>5</v>
      </c>
      <c r="K194" s="24" t="s">
        <v>36</v>
      </c>
      <c r="L194" s="23">
        <f t="shared" si="19"/>
        <v>0</v>
      </c>
      <c r="M194" s="24">
        <v>325</v>
      </c>
      <c r="N194" s="23">
        <f t="shared" si="20"/>
        <v>1</v>
      </c>
    </row>
    <row r="195" spans="1:14" x14ac:dyDescent="0.2">
      <c r="A195" s="37" t="s">
        <v>192</v>
      </c>
      <c r="B195" s="25">
        <f t="shared" si="14"/>
        <v>6</v>
      </c>
      <c r="C195" s="24" t="s">
        <v>81</v>
      </c>
      <c r="D195" s="23">
        <f t="shared" si="15"/>
        <v>0</v>
      </c>
      <c r="E195" s="24" t="s">
        <v>101</v>
      </c>
      <c r="F195" s="23">
        <f t="shared" si="16"/>
        <v>0</v>
      </c>
      <c r="G195" s="24" t="s">
        <v>118</v>
      </c>
      <c r="H195" s="23">
        <f t="shared" si="17"/>
        <v>0</v>
      </c>
      <c r="I195" s="24">
        <v>10</v>
      </c>
      <c r="J195" s="23">
        <f t="shared" si="18"/>
        <v>5</v>
      </c>
      <c r="K195" s="24" t="s">
        <v>36</v>
      </c>
      <c r="L195" s="23">
        <f t="shared" si="19"/>
        <v>0</v>
      </c>
      <c r="M195" s="24">
        <v>310</v>
      </c>
      <c r="N195" s="23">
        <f t="shared" si="20"/>
        <v>1</v>
      </c>
    </row>
    <row r="196" spans="1:14" x14ac:dyDescent="0.2">
      <c r="A196" s="37" t="s">
        <v>608</v>
      </c>
      <c r="B196" s="25">
        <f t="shared" si="14"/>
        <v>6</v>
      </c>
      <c r="C196" s="24" t="s">
        <v>99</v>
      </c>
      <c r="D196" s="23">
        <f t="shared" si="15"/>
        <v>0</v>
      </c>
      <c r="E196" s="24" t="s">
        <v>81</v>
      </c>
      <c r="F196" s="23">
        <f t="shared" si="16"/>
        <v>0</v>
      </c>
      <c r="G196" s="24" t="s">
        <v>118</v>
      </c>
      <c r="H196" s="23">
        <f t="shared" si="17"/>
        <v>0</v>
      </c>
      <c r="I196" s="24">
        <v>10</v>
      </c>
      <c r="J196" s="23">
        <f t="shared" si="18"/>
        <v>5</v>
      </c>
      <c r="K196" s="24" t="s">
        <v>36</v>
      </c>
      <c r="L196" s="23">
        <f t="shared" si="19"/>
        <v>0</v>
      </c>
      <c r="M196" s="24">
        <v>320</v>
      </c>
      <c r="N196" s="23">
        <f t="shared" si="20"/>
        <v>1</v>
      </c>
    </row>
    <row r="197" spans="1:14" x14ac:dyDescent="0.2">
      <c r="A197" s="37" t="s">
        <v>395</v>
      </c>
      <c r="B197" s="25">
        <f t="shared" ref="B197:B260" si="21">D197+F197+H197+J197+L197+N197</f>
        <v>6</v>
      </c>
      <c r="C197" s="24" t="s">
        <v>81</v>
      </c>
      <c r="D197" s="23">
        <f t="shared" ref="D197:D260" si="22">IF(C197=C$3, 5,) + IF(AND(C197=E$3, E197=C$3), 2.5, 0)</f>
        <v>0</v>
      </c>
      <c r="E197" s="24" t="s">
        <v>101</v>
      </c>
      <c r="F197" s="23">
        <f t="shared" ref="F197:F260" si="23">IF(E197=E$3,5, 0) + IF(AND(E197=C$3, C197=E$3), 2.5, 0)</f>
        <v>0</v>
      </c>
      <c r="G197" s="24" t="s">
        <v>112</v>
      </c>
      <c r="H197" s="23">
        <f t="shared" ref="H197:H260" si="24">IF(G197=G$3, 5, 0)</f>
        <v>0</v>
      </c>
      <c r="I197" s="24">
        <v>9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24" t="s">
        <v>36</v>
      </c>
      <c r="L197" s="23">
        <f t="shared" ref="L197:L260" si="26">IF(K197=K$3, 3, 0)</f>
        <v>0</v>
      </c>
      <c r="M197" s="24">
        <v>328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3</v>
      </c>
    </row>
    <row r="198" spans="1:14" x14ac:dyDescent="0.2">
      <c r="A198" s="37" t="s">
        <v>142</v>
      </c>
      <c r="B198" s="25">
        <f t="shared" si="21"/>
        <v>6</v>
      </c>
      <c r="C198" s="24" t="s">
        <v>99</v>
      </c>
      <c r="D198" s="23">
        <f t="shared" si="22"/>
        <v>0</v>
      </c>
      <c r="E198" s="24" t="s">
        <v>101</v>
      </c>
      <c r="F198" s="23">
        <f t="shared" si="23"/>
        <v>0</v>
      </c>
      <c r="G198" s="24" t="s">
        <v>118</v>
      </c>
      <c r="H198" s="23">
        <f t="shared" si="24"/>
        <v>0</v>
      </c>
      <c r="I198" s="24">
        <v>10</v>
      </c>
      <c r="J198" s="23">
        <f t="shared" si="25"/>
        <v>5</v>
      </c>
      <c r="K198" s="24" t="s">
        <v>36</v>
      </c>
      <c r="L198" s="23">
        <f t="shared" si="26"/>
        <v>0</v>
      </c>
      <c r="M198" s="24">
        <v>326</v>
      </c>
      <c r="N198" s="23">
        <f t="shared" si="27"/>
        <v>1</v>
      </c>
    </row>
    <row r="199" spans="1:14" x14ac:dyDescent="0.2">
      <c r="A199" s="37" t="s">
        <v>339</v>
      </c>
      <c r="B199" s="25">
        <f t="shared" si="21"/>
        <v>6</v>
      </c>
      <c r="C199" s="24" t="s">
        <v>81</v>
      </c>
      <c r="D199" s="23">
        <f t="shared" si="22"/>
        <v>0</v>
      </c>
      <c r="E199" s="24" t="s">
        <v>118</v>
      </c>
      <c r="F199" s="23">
        <f t="shared" si="23"/>
        <v>5</v>
      </c>
      <c r="G199" s="24" t="s">
        <v>112</v>
      </c>
      <c r="H199" s="23">
        <f t="shared" si="24"/>
        <v>0</v>
      </c>
      <c r="I199" s="24">
        <v>13</v>
      </c>
      <c r="J199" s="23">
        <f t="shared" si="25"/>
        <v>1</v>
      </c>
      <c r="K199" s="24" t="s">
        <v>37</v>
      </c>
      <c r="L199" s="23">
        <f t="shared" si="26"/>
        <v>0</v>
      </c>
      <c r="M199" s="24">
        <v>299</v>
      </c>
      <c r="N199" s="23">
        <f t="shared" si="27"/>
        <v>0</v>
      </c>
    </row>
    <row r="200" spans="1:14" x14ac:dyDescent="0.2">
      <c r="A200" s="37" t="s">
        <v>297</v>
      </c>
      <c r="B200" s="25">
        <f t="shared" si="21"/>
        <v>6</v>
      </c>
      <c r="C200" s="24" t="s">
        <v>118</v>
      </c>
      <c r="D200" s="23">
        <f t="shared" si="22"/>
        <v>0</v>
      </c>
      <c r="E200" s="24" t="s">
        <v>81</v>
      </c>
      <c r="F200" s="23">
        <f t="shared" si="23"/>
        <v>0</v>
      </c>
      <c r="G200" s="24" t="s">
        <v>112</v>
      </c>
      <c r="H200" s="23">
        <f t="shared" si="24"/>
        <v>0</v>
      </c>
      <c r="I200" s="24">
        <v>10</v>
      </c>
      <c r="J200" s="23">
        <f t="shared" si="25"/>
        <v>5</v>
      </c>
      <c r="K200" s="24" t="s">
        <v>36</v>
      </c>
      <c r="L200" s="23">
        <f t="shared" si="26"/>
        <v>0</v>
      </c>
      <c r="M200" s="24">
        <v>324</v>
      </c>
      <c r="N200" s="23">
        <f t="shared" si="27"/>
        <v>1</v>
      </c>
    </row>
    <row r="201" spans="1:14" x14ac:dyDescent="0.2">
      <c r="A201" s="37" t="s">
        <v>240</v>
      </c>
      <c r="B201" s="25">
        <f t="shared" si="21"/>
        <v>6</v>
      </c>
      <c r="C201" s="24" t="s">
        <v>81</v>
      </c>
      <c r="D201" s="23">
        <f t="shared" si="22"/>
        <v>0</v>
      </c>
      <c r="E201" s="24" t="s">
        <v>101</v>
      </c>
      <c r="F201" s="23">
        <f t="shared" si="23"/>
        <v>0</v>
      </c>
      <c r="G201" s="24" t="s">
        <v>112</v>
      </c>
      <c r="H201" s="23">
        <f t="shared" si="24"/>
        <v>0</v>
      </c>
      <c r="I201" s="24">
        <v>10</v>
      </c>
      <c r="J201" s="23">
        <f t="shared" si="25"/>
        <v>5</v>
      </c>
      <c r="K201" s="24" t="s">
        <v>36</v>
      </c>
      <c r="L201" s="23">
        <f t="shared" si="26"/>
        <v>0</v>
      </c>
      <c r="M201" s="24">
        <v>305</v>
      </c>
      <c r="N201" s="23">
        <f t="shared" si="27"/>
        <v>1</v>
      </c>
    </row>
    <row r="202" spans="1:14" x14ac:dyDescent="0.2">
      <c r="A202" s="37" t="s">
        <v>580</v>
      </c>
      <c r="B202" s="25">
        <f t="shared" si="21"/>
        <v>6</v>
      </c>
      <c r="C202" s="24" t="s">
        <v>118</v>
      </c>
      <c r="D202" s="23">
        <f t="shared" si="22"/>
        <v>0</v>
      </c>
      <c r="E202" s="24" t="s">
        <v>99</v>
      </c>
      <c r="F202" s="23">
        <f t="shared" si="23"/>
        <v>0</v>
      </c>
      <c r="G202" s="24" t="s">
        <v>112</v>
      </c>
      <c r="H202" s="23">
        <f t="shared" si="24"/>
        <v>0</v>
      </c>
      <c r="I202" s="24">
        <v>9</v>
      </c>
      <c r="J202" s="23">
        <f t="shared" si="25"/>
        <v>3</v>
      </c>
      <c r="K202" s="24" t="s">
        <v>36</v>
      </c>
      <c r="L202" s="23">
        <f t="shared" si="26"/>
        <v>0</v>
      </c>
      <c r="M202" s="24">
        <v>335</v>
      </c>
      <c r="N202" s="23">
        <f t="shared" si="27"/>
        <v>3</v>
      </c>
    </row>
    <row r="203" spans="1:14" x14ac:dyDescent="0.2">
      <c r="A203" s="37" t="s">
        <v>643</v>
      </c>
      <c r="B203" s="25">
        <f t="shared" si="21"/>
        <v>6</v>
      </c>
      <c r="C203" s="24" t="s">
        <v>118</v>
      </c>
      <c r="D203" s="23">
        <f t="shared" si="22"/>
        <v>0</v>
      </c>
      <c r="E203" s="24" t="s">
        <v>81</v>
      </c>
      <c r="F203" s="23">
        <f t="shared" si="23"/>
        <v>0</v>
      </c>
      <c r="G203" s="24" t="s">
        <v>99</v>
      </c>
      <c r="H203" s="23">
        <f t="shared" si="24"/>
        <v>0</v>
      </c>
      <c r="I203" s="24">
        <v>10</v>
      </c>
      <c r="J203" s="23">
        <f t="shared" si="25"/>
        <v>5</v>
      </c>
      <c r="K203" s="24" t="s">
        <v>36</v>
      </c>
      <c r="L203" s="23">
        <f t="shared" si="26"/>
        <v>0</v>
      </c>
      <c r="M203" s="24">
        <v>315</v>
      </c>
      <c r="N203" s="23">
        <f t="shared" si="27"/>
        <v>1</v>
      </c>
    </row>
    <row r="204" spans="1:14" x14ac:dyDescent="0.2">
      <c r="A204" s="37" t="s">
        <v>204</v>
      </c>
      <c r="B204" s="25">
        <f t="shared" si="21"/>
        <v>6</v>
      </c>
      <c r="C204" s="24" t="s">
        <v>81</v>
      </c>
      <c r="D204" s="23">
        <f t="shared" si="22"/>
        <v>0</v>
      </c>
      <c r="E204" s="24" t="s">
        <v>99</v>
      </c>
      <c r="F204" s="23">
        <f t="shared" si="23"/>
        <v>0</v>
      </c>
      <c r="G204" s="24" t="s">
        <v>118</v>
      </c>
      <c r="H204" s="23">
        <f t="shared" si="24"/>
        <v>0</v>
      </c>
      <c r="I204" s="24">
        <v>10</v>
      </c>
      <c r="J204" s="23">
        <f t="shared" si="25"/>
        <v>5</v>
      </c>
      <c r="K204" s="24" t="s">
        <v>37</v>
      </c>
      <c r="L204" s="23">
        <f t="shared" si="26"/>
        <v>0</v>
      </c>
      <c r="M204" s="24">
        <v>305</v>
      </c>
      <c r="N204" s="23">
        <f t="shared" si="27"/>
        <v>1</v>
      </c>
    </row>
    <row r="205" spans="1:14" x14ac:dyDescent="0.2">
      <c r="A205" s="37" t="s">
        <v>171</v>
      </c>
      <c r="B205" s="25">
        <f t="shared" si="21"/>
        <v>6</v>
      </c>
      <c r="C205" s="24" t="s">
        <v>81</v>
      </c>
      <c r="D205" s="23">
        <f t="shared" si="22"/>
        <v>0</v>
      </c>
      <c r="E205" s="24" t="s">
        <v>113</v>
      </c>
      <c r="F205" s="23">
        <f t="shared" si="23"/>
        <v>0</v>
      </c>
      <c r="G205" s="24" t="s">
        <v>112</v>
      </c>
      <c r="H205" s="23">
        <f t="shared" si="24"/>
        <v>0</v>
      </c>
      <c r="I205" s="24">
        <v>9</v>
      </c>
      <c r="J205" s="23">
        <f t="shared" si="25"/>
        <v>3</v>
      </c>
      <c r="K205" s="24" t="s">
        <v>36</v>
      </c>
      <c r="L205" s="23">
        <f t="shared" si="26"/>
        <v>0</v>
      </c>
      <c r="M205" s="24">
        <v>333</v>
      </c>
      <c r="N205" s="23">
        <f t="shared" si="27"/>
        <v>3</v>
      </c>
    </row>
    <row r="206" spans="1:14" x14ac:dyDescent="0.2">
      <c r="A206" s="37" t="s">
        <v>632</v>
      </c>
      <c r="B206" s="25">
        <f t="shared" si="21"/>
        <v>6</v>
      </c>
      <c r="C206" s="24" t="s">
        <v>81</v>
      </c>
      <c r="D206" s="23">
        <f t="shared" si="22"/>
        <v>0</v>
      </c>
      <c r="E206" s="24" t="s">
        <v>101</v>
      </c>
      <c r="F206" s="23">
        <f t="shared" si="23"/>
        <v>0</v>
      </c>
      <c r="G206" s="24" t="s">
        <v>118</v>
      </c>
      <c r="H206" s="23">
        <f t="shared" si="24"/>
        <v>0</v>
      </c>
      <c r="I206" s="24">
        <v>11</v>
      </c>
      <c r="J206" s="23">
        <f t="shared" si="25"/>
        <v>3</v>
      </c>
      <c r="K206" s="24" t="s">
        <v>36</v>
      </c>
      <c r="L206" s="23">
        <f t="shared" si="26"/>
        <v>0</v>
      </c>
      <c r="M206" s="24">
        <v>328</v>
      </c>
      <c r="N206" s="23">
        <f t="shared" si="27"/>
        <v>3</v>
      </c>
    </row>
    <row r="207" spans="1:14" x14ac:dyDescent="0.2">
      <c r="A207" s="37" t="s">
        <v>330</v>
      </c>
      <c r="B207" s="25">
        <f t="shared" si="21"/>
        <v>6</v>
      </c>
      <c r="C207" s="24" t="s">
        <v>81</v>
      </c>
      <c r="D207" s="23">
        <f t="shared" si="22"/>
        <v>0</v>
      </c>
      <c r="E207" s="24" t="s">
        <v>99</v>
      </c>
      <c r="F207" s="23">
        <f t="shared" si="23"/>
        <v>0</v>
      </c>
      <c r="G207" s="24" t="s">
        <v>112</v>
      </c>
      <c r="H207" s="23">
        <f t="shared" si="24"/>
        <v>0</v>
      </c>
      <c r="I207" s="24">
        <v>10</v>
      </c>
      <c r="J207" s="23">
        <f t="shared" si="25"/>
        <v>5</v>
      </c>
      <c r="K207" s="24" t="s">
        <v>36</v>
      </c>
      <c r="L207" s="23">
        <f t="shared" si="26"/>
        <v>0</v>
      </c>
      <c r="M207" s="24">
        <v>320</v>
      </c>
      <c r="N207" s="23">
        <f t="shared" si="27"/>
        <v>1</v>
      </c>
    </row>
    <row r="208" spans="1:14" x14ac:dyDescent="0.2">
      <c r="A208" s="37" t="s">
        <v>393</v>
      </c>
      <c r="B208" s="25">
        <f t="shared" si="21"/>
        <v>6</v>
      </c>
      <c r="C208" s="24" t="s">
        <v>101</v>
      </c>
      <c r="D208" s="23">
        <f t="shared" si="22"/>
        <v>0</v>
      </c>
      <c r="E208" s="24" t="s">
        <v>81</v>
      </c>
      <c r="F208" s="23">
        <f t="shared" si="23"/>
        <v>0</v>
      </c>
      <c r="G208" s="24" t="s">
        <v>118</v>
      </c>
      <c r="H208" s="23">
        <f t="shared" si="24"/>
        <v>0</v>
      </c>
      <c r="I208" s="24">
        <v>11</v>
      </c>
      <c r="J208" s="23">
        <f t="shared" si="25"/>
        <v>3</v>
      </c>
      <c r="K208" s="24" t="s">
        <v>34</v>
      </c>
      <c r="L208" s="23">
        <f t="shared" si="26"/>
        <v>3</v>
      </c>
      <c r="M208" s="24">
        <v>300</v>
      </c>
      <c r="N208" s="23">
        <f t="shared" si="27"/>
        <v>0</v>
      </c>
    </row>
    <row r="209" spans="1:14" x14ac:dyDescent="0.2">
      <c r="A209" s="37" t="s">
        <v>351</v>
      </c>
      <c r="B209" s="25">
        <f t="shared" si="21"/>
        <v>6</v>
      </c>
      <c r="C209" s="24" t="s">
        <v>81</v>
      </c>
      <c r="D209" s="23">
        <f t="shared" si="22"/>
        <v>0</v>
      </c>
      <c r="E209" s="24" t="s">
        <v>101</v>
      </c>
      <c r="F209" s="23">
        <f t="shared" si="23"/>
        <v>0</v>
      </c>
      <c r="G209" s="24" t="s">
        <v>118</v>
      </c>
      <c r="H209" s="23">
        <f t="shared" si="24"/>
        <v>0</v>
      </c>
      <c r="I209" s="24">
        <v>12</v>
      </c>
      <c r="J209" s="23">
        <f t="shared" si="25"/>
        <v>3</v>
      </c>
      <c r="K209" s="24" t="s">
        <v>36</v>
      </c>
      <c r="L209" s="23">
        <f t="shared" si="26"/>
        <v>0</v>
      </c>
      <c r="M209" s="24">
        <v>342</v>
      </c>
      <c r="N209" s="23">
        <f t="shared" si="27"/>
        <v>3</v>
      </c>
    </row>
    <row r="210" spans="1:14" x14ac:dyDescent="0.2">
      <c r="A210" s="37" t="s">
        <v>563</v>
      </c>
      <c r="B210" s="25">
        <f t="shared" si="21"/>
        <v>6</v>
      </c>
      <c r="C210" s="24" t="s">
        <v>112</v>
      </c>
      <c r="D210" s="23">
        <f t="shared" si="22"/>
        <v>0</v>
      </c>
      <c r="E210" s="24" t="s">
        <v>81</v>
      </c>
      <c r="F210" s="23">
        <f t="shared" si="23"/>
        <v>0</v>
      </c>
      <c r="G210" s="24" t="s">
        <v>118</v>
      </c>
      <c r="H210" s="23">
        <f t="shared" si="24"/>
        <v>0</v>
      </c>
      <c r="I210" s="24">
        <v>11</v>
      </c>
      <c r="J210" s="23">
        <f t="shared" si="25"/>
        <v>3</v>
      </c>
      <c r="K210" s="24" t="s">
        <v>34</v>
      </c>
      <c r="L210" s="23">
        <f t="shared" si="26"/>
        <v>3</v>
      </c>
      <c r="M210" s="24">
        <v>244</v>
      </c>
      <c r="N210" s="23">
        <f t="shared" si="27"/>
        <v>0</v>
      </c>
    </row>
    <row r="211" spans="1:14" x14ac:dyDescent="0.2">
      <c r="A211" s="37" t="s">
        <v>501</v>
      </c>
      <c r="B211" s="25">
        <f t="shared" si="21"/>
        <v>6</v>
      </c>
      <c r="C211" s="24" t="s">
        <v>81</v>
      </c>
      <c r="D211" s="23">
        <f t="shared" si="22"/>
        <v>0</v>
      </c>
      <c r="E211" s="24" t="s">
        <v>99</v>
      </c>
      <c r="F211" s="23">
        <f t="shared" si="23"/>
        <v>0</v>
      </c>
      <c r="G211" s="24" t="s">
        <v>112</v>
      </c>
      <c r="H211" s="23">
        <f t="shared" si="24"/>
        <v>0</v>
      </c>
      <c r="I211" s="24">
        <v>11</v>
      </c>
      <c r="J211" s="23">
        <f t="shared" si="25"/>
        <v>3</v>
      </c>
      <c r="K211" s="24" t="s">
        <v>36</v>
      </c>
      <c r="L211" s="23">
        <f t="shared" si="26"/>
        <v>0</v>
      </c>
      <c r="M211" s="24">
        <v>331</v>
      </c>
      <c r="N211" s="23">
        <f t="shared" si="27"/>
        <v>3</v>
      </c>
    </row>
    <row r="212" spans="1:14" x14ac:dyDescent="0.2">
      <c r="A212" s="37" t="s">
        <v>271</v>
      </c>
      <c r="B212" s="25">
        <f t="shared" si="21"/>
        <v>6</v>
      </c>
      <c r="C212" s="24" t="s">
        <v>118</v>
      </c>
      <c r="D212" s="23">
        <f t="shared" si="22"/>
        <v>0</v>
      </c>
      <c r="E212" s="24" t="s">
        <v>99</v>
      </c>
      <c r="F212" s="23">
        <f t="shared" si="23"/>
        <v>0</v>
      </c>
      <c r="G212" s="24" t="s">
        <v>113</v>
      </c>
      <c r="H212" s="23">
        <f t="shared" si="24"/>
        <v>0</v>
      </c>
      <c r="I212" s="24">
        <v>10</v>
      </c>
      <c r="J212" s="23">
        <f t="shared" si="25"/>
        <v>5</v>
      </c>
      <c r="K212" s="24" t="s">
        <v>36</v>
      </c>
      <c r="L212" s="23">
        <f t="shared" si="26"/>
        <v>0</v>
      </c>
      <c r="M212" s="24">
        <v>318</v>
      </c>
      <c r="N212" s="23">
        <f t="shared" si="27"/>
        <v>1</v>
      </c>
    </row>
    <row r="213" spans="1:14" x14ac:dyDescent="0.2">
      <c r="A213" s="37" t="s">
        <v>277</v>
      </c>
      <c r="B213" s="25">
        <f t="shared" si="21"/>
        <v>6</v>
      </c>
      <c r="C213" s="24" t="s">
        <v>81</v>
      </c>
      <c r="D213" s="23">
        <f t="shared" si="22"/>
        <v>0</v>
      </c>
      <c r="E213" s="24" t="s">
        <v>101</v>
      </c>
      <c r="F213" s="23">
        <f t="shared" si="23"/>
        <v>0</v>
      </c>
      <c r="G213" s="24" t="s">
        <v>118</v>
      </c>
      <c r="H213" s="23">
        <f t="shared" si="24"/>
        <v>0</v>
      </c>
      <c r="I213" s="24">
        <v>10</v>
      </c>
      <c r="J213" s="23">
        <f t="shared" si="25"/>
        <v>5</v>
      </c>
      <c r="K213" s="24" t="s">
        <v>78</v>
      </c>
      <c r="L213" s="23">
        <f t="shared" si="26"/>
        <v>0</v>
      </c>
      <c r="M213" s="24">
        <v>325</v>
      </c>
      <c r="N213" s="23">
        <f t="shared" si="27"/>
        <v>1</v>
      </c>
    </row>
    <row r="214" spans="1:14" x14ac:dyDescent="0.2">
      <c r="A214" s="37" t="s">
        <v>255</v>
      </c>
      <c r="B214" s="25">
        <f t="shared" si="21"/>
        <v>6</v>
      </c>
      <c r="C214" s="24" t="s">
        <v>118</v>
      </c>
      <c r="D214" s="23">
        <f t="shared" si="22"/>
        <v>0</v>
      </c>
      <c r="E214" s="24" t="s">
        <v>99</v>
      </c>
      <c r="F214" s="23">
        <f t="shared" si="23"/>
        <v>0</v>
      </c>
      <c r="G214" s="24" t="s">
        <v>112</v>
      </c>
      <c r="H214" s="23">
        <f t="shared" si="24"/>
        <v>0</v>
      </c>
      <c r="I214" s="24">
        <v>9</v>
      </c>
      <c r="J214" s="23">
        <f t="shared" si="25"/>
        <v>3</v>
      </c>
      <c r="K214" s="24" t="s">
        <v>36</v>
      </c>
      <c r="L214" s="23">
        <f t="shared" si="26"/>
        <v>0</v>
      </c>
      <c r="M214" s="24">
        <v>333</v>
      </c>
      <c r="N214" s="23">
        <f t="shared" si="27"/>
        <v>3</v>
      </c>
    </row>
    <row r="215" spans="1:14" x14ac:dyDescent="0.2">
      <c r="A215" s="37" t="s">
        <v>224</v>
      </c>
      <c r="B215" s="25">
        <f t="shared" si="21"/>
        <v>6</v>
      </c>
      <c r="C215" s="24" t="s">
        <v>81</v>
      </c>
      <c r="D215" s="23">
        <f t="shared" si="22"/>
        <v>0</v>
      </c>
      <c r="E215" s="24" t="s">
        <v>113</v>
      </c>
      <c r="F215" s="23">
        <f t="shared" si="23"/>
        <v>0</v>
      </c>
      <c r="G215" s="24" t="s">
        <v>112</v>
      </c>
      <c r="H215" s="23">
        <f t="shared" si="24"/>
        <v>0</v>
      </c>
      <c r="I215" s="24">
        <v>10</v>
      </c>
      <c r="J215" s="23">
        <f t="shared" si="25"/>
        <v>5</v>
      </c>
      <c r="K215" s="24" t="s">
        <v>36</v>
      </c>
      <c r="L215" s="23">
        <f t="shared" si="26"/>
        <v>0</v>
      </c>
      <c r="M215" s="24">
        <v>310</v>
      </c>
      <c r="N215" s="23">
        <f t="shared" si="27"/>
        <v>1</v>
      </c>
    </row>
    <row r="216" spans="1:14" x14ac:dyDescent="0.2">
      <c r="A216" s="37" t="s">
        <v>337</v>
      </c>
      <c r="B216" s="25">
        <f t="shared" si="21"/>
        <v>6</v>
      </c>
      <c r="C216" s="24" t="s">
        <v>118</v>
      </c>
      <c r="D216" s="23">
        <f t="shared" si="22"/>
        <v>0</v>
      </c>
      <c r="E216" s="24" t="s">
        <v>81</v>
      </c>
      <c r="F216" s="23">
        <f t="shared" si="23"/>
        <v>0</v>
      </c>
      <c r="G216" s="24" t="s">
        <v>112</v>
      </c>
      <c r="H216" s="23">
        <f t="shared" si="24"/>
        <v>0</v>
      </c>
      <c r="I216" s="24">
        <v>10</v>
      </c>
      <c r="J216" s="23">
        <f t="shared" si="25"/>
        <v>5</v>
      </c>
      <c r="K216" s="24" t="s">
        <v>36</v>
      </c>
      <c r="L216" s="23">
        <f t="shared" si="26"/>
        <v>0</v>
      </c>
      <c r="M216" s="24">
        <v>310</v>
      </c>
      <c r="N216" s="23">
        <f t="shared" si="27"/>
        <v>1</v>
      </c>
    </row>
    <row r="217" spans="1:14" x14ac:dyDescent="0.2">
      <c r="A217" s="37" t="s">
        <v>353</v>
      </c>
      <c r="B217" s="25">
        <f t="shared" si="21"/>
        <v>6</v>
      </c>
      <c r="C217" s="24" t="s">
        <v>118</v>
      </c>
      <c r="D217" s="23">
        <f t="shared" si="22"/>
        <v>0</v>
      </c>
      <c r="E217" s="24" t="s">
        <v>101</v>
      </c>
      <c r="F217" s="23">
        <f t="shared" si="23"/>
        <v>0</v>
      </c>
      <c r="G217" s="24" t="s">
        <v>112</v>
      </c>
      <c r="H217" s="23">
        <f t="shared" si="24"/>
        <v>0</v>
      </c>
      <c r="I217" s="24">
        <v>11</v>
      </c>
      <c r="J217" s="23">
        <f t="shared" si="25"/>
        <v>3</v>
      </c>
      <c r="K217" s="24" t="s">
        <v>36</v>
      </c>
      <c r="L217" s="23">
        <f t="shared" si="26"/>
        <v>0</v>
      </c>
      <c r="M217" s="24">
        <v>330</v>
      </c>
      <c r="N217" s="23">
        <f t="shared" si="27"/>
        <v>3</v>
      </c>
    </row>
    <row r="218" spans="1:14" x14ac:dyDescent="0.2">
      <c r="A218" s="37" t="s">
        <v>139</v>
      </c>
      <c r="B218" s="25">
        <f t="shared" si="21"/>
        <v>6</v>
      </c>
      <c r="C218" s="24" t="s">
        <v>81</v>
      </c>
      <c r="D218" s="23">
        <f t="shared" si="22"/>
        <v>0</v>
      </c>
      <c r="E218" s="24" t="s">
        <v>113</v>
      </c>
      <c r="F218" s="23">
        <f t="shared" si="23"/>
        <v>0</v>
      </c>
      <c r="G218" s="24" t="s">
        <v>118</v>
      </c>
      <c r="H218" s="23">
        <f t="shared" si="24"/>
        <v>0</v>
      </c>
      <c r="I218" s="24">
        <v>10</v>
      </c>
      <c r="J218" s="23">
        <f t="shared" si="25"/>
        <v>5</v>
      </c>
      <c r="K218" s="24" t="s">
        <v>36</v>
      </c>
      <c r="L218" s="23">
        <f t="shared" si="26"/>
        <v>0</v>
      </c>
      <c r="M218" s="24">
        <v>317</v>
      </c>
      <c r="N218" s="23">
        <f t="shared" si="27"/>
        <v>1</v>
      </c>
    </row>
    <row r="219" spans="1:14" x14ac:dyDescent="0.2">
      <c r="A219" s="37" t="s">
        <v>173</v>
      </c>
      <c r="B219" s="25">
        <f t="shared" si="21"/>
        <v>6</v>
      </c>
      <c r="C219" s="24" t="s">
        <v>81</v>
      </c>
      <c r="D219" s="23">
        <f t="shared" si="22"/>
        <v>0</v>
      </c>
      <c r="E219" s="24" t="s">
        <v>99</v>
      </c>
      <c r="F219" s="23">
        <f t="shared" si="23"/>
        <v>0</v>
      </c>
      <c r="G219" s="24" t="s">
        <v>118</v>
      </c>
      <c r="H219" s="23">
        <f t="shared" si="24"/>
        <v>0</v>
      </c>
      <c r="I219" s="24">
        <v>10</v>
      </c>
      <c r="J219" s="23">
        <f t="shared" si="25"/>
        <v>5</v>
      </c>
      <c r="K219" s="24" t="s">
        <v>36</v>
      </c>
      <c r="L219" s="23">
        <f t="shared" si="26"/>
        <v>0</v>
      </c>
      <c r="M219" s="24">
        <v>325</v>
      </c>
      <c r="N219" s="23">
        <f t="shared" si="27"/>
        <v>1</v>
      </c>
    </row>
    <row r="220" spans="1:14" x14ac:dyDescent="0.2">
      <c r="A220" s="37" t="s">
        <v>403</v>
      </c>
      <c r="B220" s="25">
        <f t="shared" si="21"/>
        <v>6</v>
      </c>
      <c r="C220" s="24" t="s">
        <v>118</v>
      </c>
      <c r="D220" s="23">
        <f t="shared" si="22"/>
        <v>0</v>
      </c>
      <c r="E220" s="24" t="s">
        <v>101</v>
      </c>
      <c r="F220" s="23">
        <f t="shared" si="23"/>
        <v>0</v>
      </c>
      <c r="G220" s="24" t="s">
        <v>99</v>
      </c>
      <c r="H220" s="23">
        <f t="shared" si="24"/>
        <v>0</v>
      </c>
      <c r="I220" s="24">
        <v>10</v>
      </c>
      <c r="J220" s="23">
        <f t="shared" si="25"/>
        <v>5</v>
      </c>
      <c r="K220" s="24" t="s">
        <v>37</v>
      </c>
      <c r="L220" s="23">
        <f t="shared" si="26"/>
        <v>0</v>
      </c>
      <c r="M220" s="24">
        <v>310</v>
      </c>
      <c r="N220" s="23">
        <f t="shared" si="27"/>
        <v>1</v>
      </c>
    </row>
    <row r="221" spans="1:14" x14ac:dyDescent="0.2">
      <c r="A221" s="37" t="s">
        <v>336</v>
      </c>
      <c r="B221" s="25">
        <f t="shared" si="21"/>
        <v>6</v>
      </c>
      <c r="C221" s="24" t="s">
        <v>81</v>
      </c>
      <c r="D221" s="23">
        <f t="shared" si="22"/>
        <v>0</v>
      </c>
      <c r="E221" s="24" t="s">
        <v>113</v>
      </c>
      <c r="F221" s="23">
        <f t="shared" si="23"/>
        <v>0</v>
      </c>
      <c r="G221" s="24" t="s">
        <v>112</v>
      </c>
      <c r="H221" s="23">
        <f t="shared" si="24"/>
        <v>0</v>
      </c>
      <c r="I221" s="24">
        <v>12</v>
      </c>
      <c r="J221" s="23">
        <f t="shared" si="25"/>
        <v>3</v>
      </c>
      <c r="K221" s="24" t="s">
        <v>36</v>
      </c>
      <c r="L221" s="23">
        <f t="shared" si="26"/>
        <v>0</v>
      </c>
      <c r="M221" s="24">
        <v>336</v>
      </c>
      <c r="N221" s="23">
        <f t="shared" si="27"/>
        <v>3</v>
      </c>
    </row>
    <row r="222" spans="1:14" x14ac:dyDescent="0.2">
      <c r="A222" s="37" t="s">
        <v>346</v>
      </c>
      <c r="B222" s="25">
        <f t="shared" si="21"/>
        <v>6</v>
      </c>
      <c r="C222" s="24" t="s">
        <v>118</v>
      </c>
      <c r="D222" s="23">
        <f t="shared" si="22"/>
        <v>0</v>
      </c>
      <c r="E222" s="24" t="s">
        <v>99</v>
      </c>
      <c r="F222" s="23">
        <f t="shared" si="23"/>
        <v>0</v>
      </c>
      <c r="G222" s="24" t="s">
        <v>112</v>
      </c>
      <c r="H222" s="23">
        <f t="shared" si="24"/>
        <v>0</v>
      </c>
      <c r="I222" s="24">
        <v>10</v>
      </c>
      <c r="J222" s="23">
        <f t="shared" si="25"/>
        <v>5</v>
      </c>
      <c r="K222" s="24" t="s">
        <v>36</v>
      </c>
      <c r="L222" s="23">
        <f t="shared" si="26"/>
        <v>0</v>
      </c>
      <c r="M222" s="24">
        <v>325</v>
      </c>
      <c r="N222" s="23">
        <f t="shared" si="27"/>
        <v>1</v>
      </c>
    </row>
    <row r="223" spans="1:14" x14ac:dyDescent="0.2">
      <c r="A223" s="37" t="s">
        <v>292</v>
      </c>
      <c r="B223" s="25">
        <f t="shared" si="21"/>
        <v>6</v>
      </c>
      <c r="C223" s="24" t="s">
        <v>118</v>
      </c>
      <c r="D223" s="23">
        <f t="shared" si="22"/>
        <v>2.5</v>
      </c>
      <c r="E223" s="24" t="s">
        <v>113</v>
      </c>
      <c r="F223" s="23">
        <f t="shared" si="23"/>
        <v>2.5</v>
      </c>
      <c r="G223" s="24" t="s">
        <v>112</v>
      </c>
      <c r="H223" s="23">
        <f t="shared" si="24"/>
        <v>0</v>
      </c>
      <c r="I223" s="24">
        <v>15</v>
      </c>
      <c r="J223" s="23">
        <f t="shared" si="25"/>
        <v>1</v>
      </c>
      <c r="K223" s="24" t="s">
        <v>36</v>
      </c>
      <c r="L223" s="23">
        <f t="shared" si="26"/>
        <v>0</v>
      </c>
      <c r="M223" s="24">
        <v>300</v>
      </c>
      <c r="N223" s="23">
        <f t="shared" si="27"/>
        <v>0</v>
      </c>
    </row>
    <row r="224" spans="1:14" x14ac:dyDescent="0.2">
      <c r="A224" s="37" t="s">
        <v>262</v>
      </c>
      <c r="B224" s="25">
        <f t="shared" si="21"/>
        <v>6</v>
      </c>
      <c r="C224" s="24" t="s">
        <v>81</v>
      </c>
      <c r="D224" s="23">
        <f t="shared" si="22"/>
        <v>0</v>
      </c>
      <c r="E224" s="24" t="s">
        <v>101</v>
      </c>
      <c r="F224" s="23">
        <f t="shared" si="23"/>
        <v>0</v>
      </c>
      <c r="G224" s="24" t="s">
        <v>118</v>
      </c>
      <c r="H224" s="23">
        <f t="shared" si="24"/>
        <v>0</v>
      </c>
      <c r="I224" s="24">
        <v>12</v>
      </c>
      <c r="J224" s="23">
        <f t="shared" si="25"/>
        <v>3</v>
      </c>
      <c r="K224" s="24" t="s">
        <v>36</v>
      </c>
      <c r="L224" s="23">
        <f t="shared" si="26"/>
        <v>0</v>
      </c>
      <c r="M224" s="24">
        <v>340</v>
      </c>
      <c r="N224" s="23">
        <f t="shared" si="27"/>
        <v>3</v>
      </c>
    </row>
    <row r="225" spans="1:14" x14ac:dyDescent="0.2">
      <c r="A225" s="37" t="s">
        <v>234</v>
      </c>
      <c r="B225" s="25">
        <f t="shared" si="21"/>
        <v>6</v>
      </c>
      <c r="C225" s="24" t="s">
        <v>81</v>
      </c>
      <c r="D225" s="23">
        <f t="shared" si="22"/>
        <v>0</v>
      </c>
      <c r="E225" s="24" t="s">
        <v>113</v>
      </c>
      <c r="F225" s="23">
        <f t="shared" si="23"/>
        <v>0</v>
      </c>
      <c r="G225" s="24" t="s">
        <v>118</v>
      </c>
      <c r="H225" s="23">
        <f t="shared" si="24"/>
        <v>0</v>
      </c>
      <c r="I225" s="24">
        <v>10</v>
      </c>
      <c r="J225" s="23">
        <f t="shared" si="25"/>
        <v>5</v>
      </c>
      <c r="K225" s="24" t="s">
        <v>36</v>
      </c>
      <c r="L225" s="23">
        <f t="shared" si="26"/>
        <v>0</v>
      </c>
      <c r="M225" s="24">
        <v>315</v>
      </c>
      <c r="N225" s="23">
        <f t="shared" si="27"/>
        <v>1</v>
      </c>
    </row>
    <row r="226" spans="1:14" x14ac:dyDescent="0.2">
      <c r="A226" s="37" t="s">
        <v>236</v>
      </c>
      <c r="B226" s="25">
        <f t="shared" si="21"/>
        <v>6</v>
      </c>
      <c r="C226" s="24" t="s">
        <v>118</v>
      </c>
      <c r="D226" s="23">
        <f t="shared" si="22"/>
        <v>0</v>
      </c>
      <c r="E226" s="24" t="s">
        <v>112</v>
      </c>
      <c r="F226" s="23">
        <f t="shared" si="23"/>
        <v>0</v>
      </c>
      <c r="G226" s="24" t="s">
        <v>81</v>
      </c>
      <c r="H226" s="23">
        <f t="shared" si="24"/>
        <v>0</v>
      </c>
      <c r="I226" s="24">
        <v>10</v>
      </c>
      <c r="J226" s="23">
        <f t="shared" si="25"/>
        <v>5</v>
      </c>
      <c r="K226" s="24" t="s">
        <v>36</v>
      </c>
      <c r="L226" s="23">
        <f t="shared" si="26"/>
        <v>0</v>
      </c>
      <c r="M226" s="24">
        <v>327</v>
      </c>
      <c r="N226" s="23">
        <f t="shared" si="27"/>
        <v>1</v>
      </c>
    </row>
    <row r="227" spans="1:14" x14ac:dyDescent="0.2">
      <c r="A227" s="37" t="s">
        <v>392</v>
      </c>
      <c r="B227" s="25">
        <f t="shared" si="21"/>
        <v>6</v>
      </c>
      <c r="C227" s="24" t="s">
        <v>81</v>
      </c>
      <c r="D227" s="23">
        <f t="shared" si="22"/>
        <v>0</v>
      </c>
      <c r="E227" s="24" t="s">
        <v>113</v>
      </c>
      <c r="F227" s="23">
        <f t="shared" si="23"/>
        <v>0</v>
      </c>
      <c r="G227" s="24" t="s">
        <v>118</v>
      </c>
      <c r="H227" s="23">
        <f t="shared" si="24"/>
        <v>0</v>
      </c>
      <c r="I227" s="24">
        <v>11</v>
      </c>
      <c r="J227" s="23">
        <f t="shared" si="25"/>
        <v>3</v>
      </c>
      <c r="K227" s="24" t="s">
        <v>36</v>
      </c>
      <c r="L227" s="23">
        <f t="shared" si="26"/>
        <v>0</v>
      </c>
      <c r="M227" s="24">
        <v>335</v>
      </c>
      <c r="N227" s="23">
        <f t="shared" si="27"/>
        <v>3</v>
      </c>
    </row>
    <row r="228" spans="1:14" x14ac:dyDescent="0.2">
      <c r="A228" s="37" t="s">
        <v>354</v>
      </c>
      <c r="B228" s="25">
        <f t="shared" si="21"/>
        <v>6</v>
      </c>
      <c r="C228" s="24" t="s">
        <v>81</v>
      </c>
      <c r="D228" s="23">
        <f t="shared" si="22"/>
        <v>0</v>
      </c>
      <c r="E228" s="24" t="s">
        <v>113</v>
      </c>
      <c r="F228" s="23">
        <f t="shared" si="23"/>
        <v>0</v>
      </c>
      <c r="G228" s="24" t="s">
        <v>118</v>
      </c>
      <c r="H228" s="23">
        <f t="shared" si="24"/>
        <v>0</v>
      </c>
      <c r="I228" s="24">
        <v>9</v>
      </c>
      <c r="J228" s="23">
        <f t="shared" si="25"/>
        <v>3</v>
      </c>
      <c r="K228" s="24" t="s">
        <v>36</v>
      </c>
      <c r="L228" s="23">
        <f t="shared" si="26"/>
        <v>0</v>
      </c>
      <c r="M228" s="24">
        <v>328</v>
      </c>
      <c r="N228" s="23">
        <f t="shared" si="27"/>
        <v>3</v>
      </c>
    </row>
    <row r="229" spans="1:14" x14ac:dyDescent="0.2">
      <c r="A229" s="37" t="s">
        <v>429</v>
      </c>
      <c r="B229" s="25">
        <f t="shared" si="21"/>
        <v>6</v>
      </c>
      <c r="C229" s="24" t="s">
        <v>81</v>
      </c>
      <c r="D229" s="23">
        <f t="shared" si="22"/>
        <v>0</v>
      </c>
      <c r="E229" s="24" t="s">
        <v>113</v>
      </c>
      <c r="F229" s="23">
        <f t="shared" si="23"/>
        <v>0</v>
      </c>
      <c r="G229" s="24" t="s">
        <v>118</v>
      </c>
      <c r="H229" s="23">
        <f t="shared" si="24"/>
        <v>0</v>
      </c>
      <c r="I229" s="24">
        <v>11</v>
      </c>
      <c r="J229" s="23">
        <f t="shared" si="25"/>
        <v>3</v>
      </c>
      <c r="K229" s="24" t="s">
        <v>36</v>
      </c>
      <c r="L229" s="23">
        <f t="shared" si="26"/>
        <v>0</v>
      </c>
      <c r="M229" s="24">
        <v>332</v>
      </c>
      <c r="N229" s="23">
        <f t="shared" si="27"/>
        <v>3</v>
      </c>
    </row>
    <row r="230" spans="1:14" x14ac:dyDescent="0.2">
      <c r="A230" s="37" t="s">
        <v>343</v>
      </c>
      <c r="B230" s="25">
        <f t="shared" si="21"/>
        <v>6</v>
      </c>
      <c r="C230" s="24" t="s">
        <v>81</v>
      </c>
      <c r="D230" s="23">
        <f t="shared" si="22"/>
        <v>0</v>
      </c>
      <c r="E230" s="24" t="s">
        <v>113</v>
      </c>
      <c r="F230" s="23">
        <f t="shared" si="23"/>
        <v>0</v>
      </c>
      <c r="G230" s="24" t="s">
        <v>118</v>
      </c>
      <c r="H230" s="23">
        <f t="shared" si="24"/>
        <v>0</v>
      </c>
      <c r="I230" s="24">
        <v>10</v>
      </c>
      <c r="J230" s="23">
        <f t="shared" si="25"/>
        <v>5</v>
      </c>
      <c r="K230" s="24" t="s">
        <v>36</v>
      </c>
      <c r="L230" s="23">
        <f t="shared" si="26"/>
        <v>0</v>
      </c>
      <c r="M230" s="24">
        <v>322</v>
      </c>
      <c r="N230" s="23">
        <f t="shared" si="27"/>
        <v>1</v>
      </c>
    </row>
    <row r="231" spans="1:14" x14ac:dyDescent="0.2">
      <c r="A231" s="37" t="s">
        <v>331</v>
      </c>
      <c r="B231" s="25">
        <f t="shared" si="21"/>
        <v>6</v>
      </c>
      <c r="C231" s="24" t="s">
        <v>81</v>
      </c>
      <c r="D231" s="23">
        <f t="shared" si="22"/>
        <v>0</v>
      </c>
      <c r="E231" s="24" t="s">
        <v>99</v>
      </c>
      <c r="F231" s="23">
        <f t="shared" si="23"/>
        <v>0</v>
      </c>
      <c r="G231" s="24" t="s">
        <v>118</v>
      </c>
      <c r="H231" s="23">
        <f t="shared" si="24"/>
        <v>0</v>
      </c>
      <c r="I231" s="24">
        <v>9</v>
      </c>
      <c r="J231" s="23">
        <f t="shared" si="25"/>
        <v>3</v>
      </c>
      <c r="K231" s="24" t="s">
        <v>36</v>
      </c>
      <c r="L231" s="23">
        <f t="shared" si="26"/>
        <v>0</v>
      </c>
      <c r="M231" s="24">
        <v>330</v>
      </c>
      <c r="N231" s="23">
        <f t="shared" si="27"/>
        <v>3</v>
      </c>
    </row>
    <row r="232" spans="1:14" x14ac:dyDescent="0.2">
      <c r="A232" s="37" t="s">
        <v>667</v>
      </c>
      <c r="B232" s="25">
        <f t="shared" si="21"/>
        <v>6</v>
      </c>
      <c r="C232" s="24" t="s">
        <v>118</v>
      </c>
      <c r="D232" s="23">
        <f t="shared" si="22"/>
        <v>0</v>
      </c>
      <c r="E232" s="24" t="s">
        <v>101</v>
      </c>
      <c r="F232" s="23">
        <f t="shared" si="23"/>
        <v>0</v>
      </c>
      <c r="G232" s="24" t="s">
        <v>113</v>
      </c>
      <c r="H232" s="23">
        <f t="shared" si="24"/>
        <v>0</v>
      </c>
      <c r="I232" s="24">
        <v>11</v>
      </c>
      <c r="J232" s="23">
        <f t="shared" si="25"/>
        <v>3</v>
      </c>
      <c r="K232" s="24" t="s">
        <v>36</v>
      </c>
      <c r="L232" s="23">
        <f t="shared" si="26"/>
        <v>0</v>
      </c>
      <c r="M232" s="24">
        <v>334</v>
      </c>
      <c r="N232" s="23">
        <f t="shared" si="27"/>
        <v>3</v>
      </c>
    </row>
    <row r="233" spans="1:14" x14ac:dyDescent="0.2">
      <c r="A233" s="37" t="s">
        <v>283</v>
      </c>
      <c r="B233" s="25">
        <f t="shared" si="21"/>
        <v>6</v>
      </c>
      <c r="C233" s="24" t="s">
        <v>81</v>
      </c>
      <c r="D233" s="23">
        <f t="shared" si="22"/>
        <v>0</v>
      </c>
      <c r="E233" s="24" t="s">
        <v>101</v>
      </c>
      <c r="F233" s="23">
        <f t="shared" si="23"/>
        <v>0</v>
      </c>
      <c r="G233" s="24" t="s">
        <v>118</v>
      </c>
      <c r="H233" s="23">
        <f t="shared" si="24"/>
        <v>0</v>
      </c>
      <c r="I233" s="24">
        <v>10</v>
      </c>
      <c r="J233" s="23">
        <f t="shared" si="25"/>
        <v>5</v>
      </c>
      <c r="K233" s="24" t="s">
        <v>36</v>
      </c>
      <c r="L233" s="23">
        <f t="shared" si="26"/>
        <v>0</v>
      </c>
      <c r="M233" s="24">
        <v>325</v>
      </c>
      <c r="N233" s="23">
        <f t="shared" si="27"/>
        <v>1</v>
      </c>
    </row>
    <row r="234" spans="1:14" x14ac:dyDescent="0.2">
      <c r="A234" s="37" t="s">
        <v>409</v>
      </c>
      <c r="B234" s="25">
        <f t="shared" si="21"/>
        <v>6</v>
      </c>
      <c r="C234" s="24" t="s">
        <v>99</v>
      </c>
      <c r="D234" s="23">
        <f t="shared" si="22"/>
        <v>0</v>
      </c>
      <c r="E234" s="24" t="s">
        <v>101</v>
      </c>
      <c r="F234" s="23">
        <f t="shared" si="23"/>
        <v>0</v>
      </c>
      <c r="G234" s="24" t="s">
        <v>113</v>
      </c>
      <c r="H234" s="23">
        <f t="shared" si="24"/>
        <v>0</v>
      </c>
      <c r="I234" s="24">
        <v>7</v>
      </c>
      <c r="J234" s="23">
        <f t="shared" si="25"/>
        <v>1</v>
      </c>
      <c r="K234" s="24" t="s">
        <v>78</v>
      </c>
      <c r="L234" s="23">
        <f t="shared" si="26"/>
        <v>0</v>
      </c>
      <c r="M234" s="24">
        <v>347</v>
      </c>
      <c r="N234" s="23">
        <f t="shared" si="27"/>
        <v>5</v>
      </c>
    </row>
    <row r="235" spans="1:14" x14ac:dyDescent="0.2">
      <c r="A235" s="37" t="s">
        <v>444</v>
      </c>
      <c r="B235" s="25">
        <f t="shared" si="21"/>
        <v>6</v>
      </c>
      <c r="C235" s="24" t="s">
        <v>99</v>
      </c>
      <c r="D235" s="23">
        <f t="shared" si="22"/>
        <v>0</v>
      </c>
      <c r="E235" s="24" t="s">
        <v>101</v>
      </c>
      <c r="F235" s="23">
        <f t="shared" si="23"/>
        <v>0</v>
      </c>
      <c r="G235" s="24" t="s">
        <v>118</v>
      </c>
      <c r="H235" s="23">
        <f t="shared" si="24"/>
        <v>0</v>
      </c>
      <c r="I235" s="24">
        <v>14</v>
      </c>
      <c r="J235" s="23">
        <f t="shared" si="25"/>
        <v>1</v>
      </c>
      <c r="K235" s="24" t="s">
        <v>37</v>
      </c>
      <c r="L235" s="23">
        <f t="shared" si="26"/>
        <v>0</v>
      </c>
      <c r="M235" s="24">
        <v>345</v>
      </c>
      <c r="N235" s="23">
        <f t="shared" si="27"/>
        <v>5</v>
      </c>
    </row>
    <row r="236" spans="1:14" x14ac:dyDescent="0.2">
      <c r="A236" s="37" t="s">
        <v>536</v>
      </c>
      <c r="B236" s="25">
        <f t="shared" si="21"/>
        <v>6</v>
      </c>
      <c r="C236" s="24" t="s">
        <v>81</v>
      </c>
      <c r="D236" s="23">
        <f t="shared" si="22"/>
        <v>0</v>
      </c>
      <c r="E236" s="24" t="s">
        <v>113</v>
      </c>
      <c r="F236" s="23">
        <f t="shared" si="23"/>
        <v>0</v>
      </c>
      <c r="G236" s="24" t="s">
        <v>118</v>
      </c>
      <c r="H236" s="23">
        <f t="shared" si="24"/>
        <v>0</v>
      </c>
      <c r="I236" s="24">
        <v>10</v>
      </c>
      <c r="J236" s="23">
        <f t="shared" si="25"/>
        <v>5</v>
      </c>
      <c r="K236" s="24" t="s">
        <v>36</v>
      </c>
      <c r="L236" s="23">
        <f t="shared" si="26"/>
        <v>0</v>
      </c>
      <c r="M236" s="24">
        <v>307</v>
      </c>
      <c r="N236" s="23">
        <f t="shared" si="27"/>
        <v>1</v>
      </c>
    </row>
    <row r="237" spans="1:14" x14ac:dyDescent="0.2">
      <c r="A237" s="37" t="s">
        <v>368</v>
      </c>
      <c r="B237" s="25">
        <f t="shared" si="21"/>
        <v>6</v>
      </c>
      <c r="C237" s="24" t="s">
        <v>81</v>
      </c>
      <c r="D237" s="23">
        <f t="shared" si="22"/>
        <v>0</v>
      </c>
      <c r="E237" s="24" t="s">
        <v>99</v>
      </c>
      <c r="F237" s="23">
        <f t="shared" si="23"/>
        <v>0</v>
      </c>
      <c r="G237" s="24" t="s">
        <v>112</v>
      </c>
      <c r="H237" s="23">
        <f t="shared" si="24"/>
        <v>0</v>
      </c>
      <c r="I237" s="24">
        <v>10</v>
      </c>
      <c r="J237" s="23">
        <f t="shared" si="25"/>
        <v>5</v>
      </c>
      <c r="K237" s="24" t="s">
        <v>36</v>
      </c>
      <c r="L237" s="23">
        <f t="shared" si="26"/>
        <v>0</v>
      </c>
      <c r="M237" s="24">
        <v>305</v>
      </c>
      <c r="N237" s="23">
        <f t="shared" si="27"/>
        <v>1</v>
      </c>
    </row>
    <row r="238" spans="1:14" x14ac:dyDescent="0.2">
      <c r="A238" s="37" t="s">
        <v>160</v>
      </c>
      <c r="B238" s="25">
        <f t="shared" si="21"/>
        <v>6</v>
      </c>
      <c r="C238" s="24" t="s">
        <v>81</v>
      </c>
      <c r="D238" s="23">
        <f t="shared" si="22"/>
        <v>0</v>
      </c>
      <c r="E238" s="24" t="s">
        <v>101</v>
      </c>
      <c r="F238" s="23">
        <f t="shared" si="23"/>
        <v>0</v>
      </c>
      <c r="G238" s="24" t="s">
        <v>118</v>
      </c>
      <c r="H238" s="23">
        <f t="shared" si="24"/>
        <v>0</v>
      </c>
      <c r="I238" s="24">
        <v>11</v>
      </c>
      <c r="J238" s="23">
        <f t="shared" si="25"/>
        <v>3</v>
      </c>
      <c r="K238" s="24" t="s">
        <v>36</v>
      </c>
      <c r="L238" s="23">
        <f t="shared" si="26"/>
        <v>0</v>
      </c>
      <c r="M238" s="24">
        <v>333</v>
      </c>
      <c r="N238" s="23">
        <f t="shared" si="27"/>
        <v>3</v>
      </c>
    </row>
    <row r="239" spans="1:14" x14ac:dyDescent="0.2">
      <c r="A239" s="37" t="s">
        <v>530</v>
      </c>
      <c r="B239" s="25">
        <f t="shared" si="21"/>
        <v>6</v>
      </c>
      <c r="C239" s="24" t="s">
        <v>118</v>
      </c>
      <c r="D239" s="23">
        <f t="shared" si="22"/>
        <v>0</v>
      </c>
      <c r="E239" s="24" t="s">
        <v>99</v>
      </c>
      <c r="F239" s="23">
        <f t="shared" si="23"/>
        <v>0</v>
      </c>
      <c r="G239" s="24" t="s">
        <v>112</v>
      </c>
      <c r="H239" s="23">
        <f t="shared" si="24"/>
        <v>0</v>
      </c>
      <c r="I239" s="24">
        <v>9</v>
      </c>
      <c r="J239" s="23">
        <f t="shared" si="25"/>
        <v>3</v>
      </c>
      <c r="K239" s="24" t="s">
        <v>36</v>
      </c>
      <c r="L239" s="23">
        <f t="shared" si="26"/>
        <v>0</v>
      </c>
      <c r="M239" s="24">
        <v>332</v>
      </c>
      <c r="N239" s="23">
        <f t="shared" si="27"/>
        <v>3</v>
      </c>
    </row>
    <row r="240" spans="1:14" x14ac:dyDescent="0.2">
      <c r="A240" s="37" t="s">
        <v>366</v>
      </c>
      <c r="B240" s="25">
        <f t="shared" si="21"/>
        <v>6</v>
      </c>
      <c r="C240" s="10" t="s">
        <v>81</v>
      </c>
      <c r="D240" s="23">
        <f t="shared" si="22"/>
        <v>0</v>
      </c>
      <c r="E240" s="10" t="s">
        <v>113</v>
      </c>
      <c r="F240" s="23">
        <f t="shared" si="23"/>
        <v>0</v>
      </c>
      <c r="G240" s="10" t="s">
        <v>118</v>
      </c>
      <c r="H240" s="23">
        <f t="shared" si="24"/>
        <v>0</v>
      </c>
      <c r="I240" s="10">
        <v>11</v>
      </c>
      <c r="J240" s="23">
        <f t="shared" si="25"/>
        <v>3</v>
      </c>
      <c r="K240" s="10" t="s">
        <v>34</v>
      </c>
      <c r="L240" s="23">
        <f t="shared" si="26"/>
        <v>3</v>
      </c>
      <c r="M240" s="10">
        <v>296</v>
      </c>
      <c r="N240" s="23">
        <f t="shared" si="27"/>
        <v>0</v>
      </c>
    </row>
    <row r="241" spans="1:14" x14ac:dyDescent="0.2">
      <c r="A241" s="37" t="s">
        <v>437</v>
      </c>
      <c r="B241" s="25">
        <f t="shared" si="21"/>
        <v>6</v>
      </c>
      <c r="C241" s="10" t="s">
        <v>81</v>
      </c>
      <c r="D241" s="23">
        <f t="shared" si="22"/>
        <v>0</v>
      </c>
      <c r="E241" s="10" t="s">
        <v>99</v>
      </c>
      <c r="F241" s="23">
        <f t="shared" si="23"/>
        <v>0</v>
      </c>
      <c r="G241" s="10" t="s">
        <v>118</v>
      </c>
      <c r="H241" s="23">
        <f t="shared" si="24"/>
        <v>0</v>
      </c>
      <c r="I241" s="10">
        <v>9</v>
      </c>
      <c r="J241" s="23">
        <f t="shared" si="25"/>
        <v>3</v>
      </c>
      <c r="K241" s="10" t="s">
        <v>37</v>
      </c>
      <c r="L241" s="23">
        <f t="shared" si="26"/>
        <v>0</v>
      </c>
      <c r="M241" s="10">
        <v>330</v>
      </c>
      <c r="N241" s="23">
        <f t="shared" si="27"/>
        <v>3</v>
      </c>
    </row>
    <row r="242" spans="1:14" x14ac:dyDescent="0.2">
      <c r="A242" s="37" t="s">
        <v>430</v>
      </c>
      <c r="B242" s="25">
        <f t="shared" si="21"/>
        <v>6</v>
      </c>
      <c r="C242" s="10" t="s">
        <v>81</v>
      </c>
      <c r="D242" s="23">
        <f t="shared" si="22"/>
        <v>0</v>
      </c>
      <c r="E242" s="10" t="s">
        <v>113</v>
      </c>
      <c r="F242" s="23">
        <f t="shared" si="23"/>
        <v>0</v>
      </c>
      <c r="G242" s="10" t="s">
        <v>112</v>
      </c>
      <c r="H242" s="23">
        <f t="shared" si="24"/>
        <v>0</v>
      </c>
      <c r="I242" s="10">
        <v>10</v>
      </c>
      <c r="J242" s="23">
        <f t="shared" si="25"/>
        <v>5</v>
      </c>
      <c r="K242" s="10" t="s">
        <v>36</v>
      </c>
      <c r="L242" s="23">
        <f t="shared" si="26"/>
        <v>0</v>
      </c>
      <c r="M242" s="10">
        <v>315</v>
      </c>
      <c r="N242" s="23">
        <f t="shared" si="27"/>
        <v>1</v>
      </c>
    </row>
    <row r="243" spans="1:14" x14ac:dyDescent="0.2">
      <c r="A243" s="37" t="s">
        <v>476</v>
      </c>
      <c r="B243" s="25">
        <f t="shared" si="21"/>
        <v>6</v>
      </c>
      <c r="C243" s="10" t="s">
        <v>81</v>
      </c>
      <c r="D243" s="23">
        <f t="shared" si="22"/>
        <v>0</v>
      </c>
      <c r="E243" s="10" t="s">
        <v>99</v>
      </c>
      <c r="F243" s="23">
        <f t="shared" si="23"/>
        <v>0</v>
      </c>
      <c r="G243" s="10" t="s">
        <v>118</v>
      </c>
      <c r="H243" s="23">
        <f t="shared" si="24"/>
        <v>0</v>
      </c>
      <c r="I243" s="10">
        <v>11</v>
      </c>
      <c r="J243" s="23">
        <f t="shared" si="25"/>
        <v>3</v>
      </c>
      <c r="K243" s="10" t="s">
        <v>36</v>
      </c>
      <c r="L243" s="23">
        <f t="shared" si="26"/>
        <v>0</v>
      </c>
      <c r="M243" s="10">
        <v>333</v>
      </c>
      <c r="N243" s="23">
        <f t="shared" si="27"/>
        <v>3</v>
      </c>
    </row>
    <row r="244" spans="1:14" x14ac:dyDescent="0.2">
      <c r="A244" s="37" t="s">
        <v>514</v>
      </c>
      <c r="B244" s="25">
        <f t="shared" si="21"/>
        <v>6</v>
      </c>
      <c r="C244" s="10" t="s">
        <v>81</v>
      </c>
      <c r="D244" s="23">
        <f t="shared" si="22"/>
        <v>0</v>
      </c>
      <c r="E244" s="10" t="s">
        <v>113</v>
      </c>
      <c r="F244" s="23">
        <f t="shared" si="23"/>
        <v>0</v>
      </c>
      <c r="G244" s="10" t="s">
        <v>118</v>
      </c>
      <c r="H244" s="23">
        <f t="shared" si="24"/>
        <v>0</v>
      </c>
      <c r="I244" s="10">
        <v>9</v>
      </c>
      <c r="J244" s="23">
        <f t="shared" si="25"/>
        <v>3</v>
      </c>
      <c r="K244" s="10" t="s">
        <v>36</v>
      </c>
      <c r="L244" s="23">
        <f t="shared" si="26"/>
        <v>0</v>
      </c>
      <c r="M244" s="10">
        <v>334</v>
      </c>
      <c r="N244" s="23">
        <f t="shared" si="27"/>
        <v>3</v>
      </c>
    </row>
    <row r="245" spans="1:14" x14ac:dyDescent="0.2">
      <c r="A245" s="37" t="s">
        <v>210</v>
      </c>
      <c r="B245" s="25">
        <f t="shared" si="21"/>
        <v>6</v>
      </c>
      <c r="C245" s="10" t="s">
        <v>101</v>
      </c>
      <c r="D245" s="23">
        <f t="shared" si="22"/>
        <v>0</v>
      </c>
      <c r="E245" s="10" t="s">
        <v>81</v>
      </c>
      <c r="F245" s="23">
        <f t="shared" si="23"/>
        <v>0</v>
      </c>
      <c r="G245" s="10" t="s">
        <v>112</v>
      </c>
      <c r="H245" s="23">
        <f t="shared" si="24"/>
        <v>0</v>
      </c>
      <c r="I245" s="10">
        <v>11</v>
      </c>
      <c r="J245" s="23">
        <f t="shared" si="25"/>
        <v>3</v>
      </c>
      <c r="K245" s="10" t="s">
        <v>34</v>
      </c>
      <c r="L245" s="23">
        <f t="shared" si="26"/>
        <v>3</v>
      </c>
      <c r="M245" s="10">
        <v>300</v>
      </c>
      <c r="N245" s="23">
        <f t="shared" si="27"/>
        <v>0</v>
      </c>
    </row>
    <row r="246" spans="1:14" x14ac:dyDescent="0.2">
      <c r="A246" s="37" t="s">
        <v>548</v>
      </c>
      <c r="B246" s="25">
        <f t="shared" si="21"/>
        <v>6</v>
      </c>
      <c r="C246" s="10" t="s">
        <v>81</v>
      </c>
      <c r="D246" s="23">
        <f t="shared" si="22"/>
        <v>0</v>
      </c>
      <c r="E246" s="10" t="s">
        <v>101</v>
      </c>
      <c r="F246" s="23">
        <f t="shared" si="23"/>
        <v>0</v>
      </c>
      <c r="G246" s="10" t="s">
        <v>118</v>
      </c>
      <c r="H246" s="23">
        <f t="shared" si="24"/>
        <v>0</v>
      </c>
      <c r="I246" s="10">
        <v>10</v>
      </c>
      <c r="J246" s="23">
        <f t="shared" si="25"/>
        <v>5</v>
      </c>
      <c r="K246" s="10" t="s">
        <v>36</v>
      </c>
      <c r="L246" s="23">
        <f t="shared" si="26"/>
        <v>0</v>
      </c>
      <c r="M246" s="10">
        <v>321</v>
      </c>
      <c r="N246" s="23">
        <f t="shared" si="27"/>
        <v>1</v>
      </c>
    </row>
    <row r="247" spans="1:14" x14ac:dyDescent="0.2">
      <c r="A247" s="37" t="s">
        <v>468</v>
      </c>
      <c r="B247" s="25">
        <f t="shared" si="21"/>
        <v>6</v>
      </c>
      <c r="C247" s="10" t="s">
        <v>81</v>
      </c>
      <c r="D247" s="23">
        <f t="shared" si="22"/>
        <v>0</v>
      </c>
      <c r="E247" s="10" t="s">
        <v>99</v>
      </c>
      <c r="F247" s="23">
        <f t="shared" si="23"/>
        <v>0</v>
      </c>
      <c r="G247" s="10" t="s">
        <v>112</v>
      </c>
      <c r="H247" s="23">
        <f t="shared" si="24"/>
        <v>0</v>
      </c>
      <c r="I247" s="10">
        <v>11</v>
      </c>
      <c r="J247" s="23">
        <f t="shared" si="25"/>
        <v>3</v>
      </c>
      <c r="K247" s="10" t="s">
        <v>36</v>
      </c>
      <c r="L247" s="23">
        <f t="shared" si="26"/>
        <v>0</v>
      </c>
      <c r="M247" s="10">
        <v>340</v>
      </c>
      <c r="N247" s="23">
        <f t="shared" si="27"/>
        <v>3</v>
      </c>
    </row>
    <row r="248" spans="1:14" x14ac:dyDescent="0.2">
      <c r="A248" s="37" t="s">
        <v>547</v>
      </c>
      <c r="B248" s="25">
        <f t="shared" si="21"/>
        <v>6</v>
      </c>
      <c r="C248" s="10" t="s">
        <v>81</v>
      </c>
      <c r="D248" s="23">
        <f t="shared" si="22"/>
        <v>0</v>
      </c>
      <c r="E248" s="10" t="s">
        <v>99</v>
      </c>
      <c r="F248" s="23">
        <f t="shared" si="23"/>
        <v>0</v>
      </c>
      <c r="G248" s="10" t="s">
        <v>112</v>
      </c>
      <c r="H248" s="23">
        <f t="shared" si="24"/>
        <v>0</v>
      </c>
      <c r="I248" s="10">
        <v>10</v>
      </c>
      <c r="J248" s="23">
        <f t="shared" si="25"/>
        <v>5</v>
      </c>
      <c r="K248" s="10" t="s">
        <v>36</v>
      </c>
      <c r="L248" s="23">
        <f t="shared" si="26"/>
        <v>0</v>
      </c>
      <c r="M248" s="10">
        <v>323</v>
      </c>
      <c r="N248" s="23">
        <f t="shared" si="27"/>
        <v>1</v>
      </c>
    </row>
    <row r="249" spans="1:14" x14ac:dyDescent="0.2">
      <c r="A249" s="37" t="s">
        <v>167</v>
      </c>
      <c r="B249" s="25">
        <f t="shared" si="21"/>
        <v>6</v>
      </c>
      <c r="C249" s="10" t="s">
        <v>81</v>
      </c>
      <c r="D249" s="23">
        <f t="shared" si="22"/>
        <v>0</v>
      </c>
      <c r="E249" s="10" t="s">
        <v>113</v>
      </c>
      <c r="F249" s="23">
        <f t="shared" si="23"/>
        <v>0</v>
      </c>
      <c r="G249" s="10" t="s">
        <v>112</v>
      </c>
      <c r="H249" s="23">
        <f t="shared" si="24"/>
        <v>0</v>
      </c>
      <c r="I249" s="10">
        <v>10</v>
      </c>
      <c r="J249" s="23">
        <f t="shared" si="25"/>
        <v>5</v>
      </c>
      <c r="K249" s="10" t="s">
        <v>37</v>
      </c>
      <c r="L249" s="23">
        <f t="shared" si="26"/>
        <v>0</v>
      </c>
      <c r="M249" s="10">
        <v>310</v>
      </c>
      <c r="N249" s="23">
        <f t="shared" si="27"/>
        <v>1</v>
      </c>
    </row>
    <row r="250" spans="1:14" x14ac:dyDescent="0.2">
      <c r="A250" s="37" t="s">
        <v>388</v>
      </c>
      <c r="B250" s="25">
        <f t="shared" si="21"/>
        <v>6</v>
      </c>
      <c r="C250" s="10" t="s">
        <v>81</v>
      </c>
      <c r="D250" s="23">
        <f t="shared" si="22"/>
        <v>0</v>
      </c>
      <c r="E250" s="10" t="s">
        <v>99</v>
      </c>
      <c r="F250" s="23">
        <f t="shared" si="23"/>
        <v>0</v>
      </c>
      <c r="G250" s="10" t="s">
        <v>118</v>
      </c>
      <c r="H250" s="23">
        <f t="shared" si="24"/>
        <v>0</v>
      </c>
      <c r="I250" s="10">
        <v>9</v>
      </c>
      <c r="J250" s="23">
        <f t="shared" si="25"/>
        <v>3</v>
      </c>
      <c r="K250" s="10" t="s">
        <v>36</v>
      </c>
      <c r="L250" s="23">
        <f t="shared" si="26"/>
        <v>0</v>
      </c>
      <c r="M250" s="10">
        <v>365</v>
      </c>
      <c r="N250" s="23">
        <f t="shared" si="27"/>
        <v>3</v>
      </c>
    </row>
    <row r="251" spans="1:14" x14ac:dyDescent="0.2">
      <c r="A251" s="11" t="s">
        <v>723</v>
      </c>
      <c r="B251" s="25">
        <f t="shared" si="21"/>
        <v>6</v>
      </c>
      <c r="C251" s="10" t="s">
        <v>81</v>
      </c>
      <c r="D251" s="23">
        <f t="shared" si="22"/>
        <v>0</v>
      </c>
      <c r="E251" s="10" t="s">
        <v>113</v>
      </c>
      <c r="F251" s="23">
        <f t="shared" si="23"/>
        <v>0</v>
      </c>
      <c r="G251" s="10" t="s">
        <v>118</v>
      </c>
      <c r="H251" s="23">
        <f t="shared" si="24"/>
        <v>0</v>
      </c>
      <c r="I251" s="10">
        <v>12</v>
      </c>
      <c r="J251" s="23">
        <f t="shared" si="25"/>
        <v>3</v>
      </c>
      <c r="K251" s="10" t="s">
        <v>36</v>
      </c>
      <c r="L251" s="23">
        <f t="shared" si="26"/>
        <v>0</v>
      </c>
      <c r="M251" s="10">
        <v>335</v>
      </c>
      <c r="N251" s="23">
        <f t="shared" si="27"/>
        <v>3</v>
      </c>
    </row>
    <row r="252" spans="1:14" x14ac:dyDescent="0.2">
      <c r="A252" s="37" t="s">
        <v>254</v>
      </c>
      <c r="B252" s="25">
        <f t="shared" si="21"/>
        <v>6</v>
      </c>
      <c r="C252" s="10" t="s">
        <v>81</v>
      </c>
      <c r="D252" s="23">
        <f t="shared" si="22"/>
        <v>0</v>
      </c>
      <c r="E252" s="10" t="s">
        <v>99</v>
      </c>
      <c r="F252" s="23">
        <f t="shared" si="23"/>
        <v>0</v>
      </c>
      <c r="G252" s="10" t="s">
        <v>118</v>
      </c>
      <c r="H252" s="23">
        <f t="shared" si="24"/>
        <v>0</v>
      </c>
      <c r="I252" s="10">
        <v>9</v>
      </c>
      <c r="J252" s="23">
        <f t="shared" si="25"/>
        <v>3</v>
      </c>
      <c r="K252" s="10" t="s">
        <v>36</v>
      </c>
      <c r="L252" s="23">
        <f t="shared" si="26"/>
        <v>0</v>
      </c>
      <c r="M252" s="10">
        <v>335</v>
      </c>
      <c r="N252" s="23">
        <f t="shared" si="27"/>
        <v>3</v>
      </c>
    </row>
    <row r="253" spans="1:14" x14ac:dyDescent="0.2">
      <c r="A253" s="37" t="s">
        <v>654</v>
      </c>
      <c r="B253" s="25">
        <f t="shared" si="21"/>
        <v>5</v>
      </c>
      <c r="C253" s="24" t="s">
        <v>113</v>
      </c>
      <c r="D253" s="23">
        <f t="shared" si="22"/>
        <v>5</v>
      </c>
      <c r="E253" s="24" t="s">
        <v>99</v>
      </c>
      <c r="F253" s="23">
        <f t="shared" si="23"/>
        <v>0</v>
      </c>
      <c r="G253" s="24" t="s">
        <v>480</v>
      </c>
      <c r="H253" s="23">
        <f t="shared" si="24"/>
        <v>0</v>
      </c>
      <c r="I253" s="24">
        <v>0</v>
      </c>
      <c r="J253" s="23">
        <f t="shared" si="25"/>
        <v>0</v>
      </c>
      <c r="K253" s="24" t="s">
        <v>481</v>
      </c>
      <c r="L253" s="23">
        <f t="shared" si="26"/>
        <v>0</v>
      </c>
      <c r="M253" s="24">
        <v>500</v>
      </c>
      <c r="N253" s="23">
        <f t="shared" si="27"/>
        <v>0</v>
      </c>
    </row>
    <row r="254" spans="1:14" x14ac:dyDescent="0.2">
      <c r="A254" s="37" t="s">
        <v>362</v>
      </c>
      <c r="B254" s="25">
        <f t="shared" si="21"/>
        <v>5</v>
      </c>
      <c r="C254" s="24" t="s">
        <v>81</v>
      </c>
      <c r="D254" s="23">
        <f t="shared" si="22"/>
        <v>0</v>
      </c>
      <c r="E254" s="24" t="s">
        <v>99</v>
      </c>
      <c r="F254" s="23">
        <f t="shared" si="23"/>
        <v>0</v>
      </c>
      <c r="G254" s="24" t="s">
        <v>118</v>
      </c>
      <c r="H254" s="23">
        <f t="shared" si="24"/>
        <v>0</v>
      </c>
      <c r="I254" s="24">
        <v>10</v>
      </c>
      <c r="J254" s="23">
        <f t="shared" si="25"/>
        <v>5</v>
      </c>
      <c r="K254" s="24" t="s">
        <v>37</v>
      </c>
      <c r="L254" s="23">
        <f t="shared" si="26"/>
        <v>0</v>
      </c>
      <c r="M254" s="24">
        <v>302</v>
      </c>
      <c r="N254" s="23">
        <f t="shared" si="27"/>
        <v>0</v>
      </c>
    </row>
    <row r="255" spans="1:14" x14ac:dyDescent="0.2">
      <c r="A255" s="37" t="s">
        <v>634</v>
      </c>
      <c r="B255" s="25">
        <f t="shared" si="21"/>
        <v>5</v>
      </c>
      <c r="C255" s="24" t="s">
        <v>112</v>
      </c>
      <c r="D255" s="23">
        <f t="shared" si="22"/>
        <v>0</v>
      </c>
      <c r="E255" s="24" t="s">
        <v>99</v>
      </c>
      <c r="F255" s="23">
        <f t="shared" si="23"/>
        <v>0</v>
      </c>
      <c r="G255" s="24" t="s">
        <v>113</v>
      </c>
      <c r="H255" s="23">
        <f t="shared" si="24"/>
        <v>0</v>
      </c>
      <c r="I255" s="24">
        <v>13</v>
      </c>
      <c r="J255" s="23">
        <f t="shared" si="25"/>
        <v>1</v>
      </c>
      <c r="K255" s="24" t="s">
        <v>34</v>
      </c>
      <c r="L255" s="23">
        <f t="shared" si="26"/>
        <v>3</v>
      </c>
      <c r="M255" s="24">
        <v>320</v>
      </c>
      <c r="N255" s="23">
        <f t="shared" si="27"/>
        <v>1</v>
      </c>
    </row>
    <row r="256" spans="1:14" x14ac:dyDescent="0.2">
      <c r="A256" s="37" t="s">
        <v>525</v>
      </c>
      <c r="B256" s="25">
        <f t="shared" si="21"/>
        <v>5</v>
      </c>
      <c r="C256" s="24" t="s">
        <v>81</v>
      </c>
      <c r="D256" s="23">
        <f t="shared" si="22"/>
        <v>0</v>
      </c>
      <c r="E256" s="24" t="s">
        <v>113</v>
      </c>
      <c r="F256" s="23">
        <f t="shared" si="23"/>
        <v>0</v>
      </c>
      <c r="G256" s="24" t="s">
        <v>118</v>
      </c>
      <c r="H256" s="23">
        <f t="shared" si="24"/>
        <v>0</v>
      </c>
      <c r="I256" s="24">
        <v>18</v>
      </c>
      <c r="J256" s="23">
        <f t="shared" si="25"/>
        <v>0</v>
      </c>
      <c r="K256" s="24" t="s">
        <v>36</v>
      </c>
      <c r="L256" s="23">
        <f t="shared" si="26"/>
        <v>0</v>
      </c>
      <c r="M256" s="24">
        <v>350</v>
      </c>
      <c r="N256" s="23">
        <f t="shared" si="27"/>
        <v>5</v>
      </c>
    </row>
    <row r="257" spans="1:14" x14ac:dyDescent="0.2">
      <c r="A257" s="37" t="s">
        <v>669</v>
      </c>
      <c r="B257" s="25">
        <f t="shared" si="21"/>
        <v>5</v>
      </c>
      <c r="C257" s="24" t="s">
        <v>81</v>
      </c>
      <c r="D257" s="23">
        <f t="shared" si="22"/>
        <v>0</v>
      </c>
      <c r="E257" s="24" t="s">
        <v>113</v>
      </c>
      <c r="F257" s="23">
        <f t="shared" si="23"/>
        <v>0</v>
      </c>
      <c r="G257" s="24" t="s">
        <v>118</v>
      </c>
      <c r="H257" s="23">
        <f t="shared" si="24"/>
        <v>0</v>
      </c>
      <c r="I257" s="24">
        <v>13</v>
      </c>
      <c r="J257" s="23">
        <f t="shared" si="25"/>
        <v>1</v>
      </c>
      <c r="K257" s="24" t="s">
        <v>34</v>
      </c>
      <c r="L257" s="23">
        <f t="shared" si="26"/>
        <v>3</v>
      </c>
      <c r="M257" s="24">
        <v>325</v>
      </c>
      <c r="N257" s="23">
        <f t="shared" si="27"/>
        <v>1</v>
      </c>
    </row>
    <row r="258" spans="1:14" x14ac:dyDescent="0.2">
      <c r="A258" s="37" t="s">
        <v>389</v>
      </c>
      <c r="B258" s="25">
        <f t="shared" si="21"/>
        <v>5</v>
      </c>
      <c r="C258" s="10" t="s">
        <v>118</v>
      </c>
      <c r="D258" s="23">
        <f t="shared" si="22"/>
        <v>0</v>
      </c>
      <c r="E258" s="10" t="s">
        <v>101</v>
      </c>
      <c r="F258" s="23">
        <f t="shared" si="23"/>
        <v>0</v>
      </c>
      <c r="G258" s="10" t="s">
        <v>113</v>
      </c>
      <c r="H258" s="23">
        <f t="shared" si="24"/>
        <v>0</v>
      </c>
      <c r="I258" s="10">
        <v>10</v>
      </c>
      <c r="J258" s="23">
        <f t="shared" si="25"/>
        <v>5</v>
      </c>
      <c r="K258" s="10" t="s">
        <v>37</v>
      </c>
      <c r="L258" s="23">
        <f t="shared" si="26"/>
        <v>0</v>
      </c>
      <c r="M258" s="10">
        <v>297</v>
      </c>
      <c r="N258" s="23">
        <f t="shared" si="27"/>
        <v>0</v>
      </c>
    </row>
    <row r="259" spans="1:14" x14ac:dyDescent="0.2">
      <c r="A259" s="37" t="s">
        <v>665</v>
      </c>
      <c r="B259" s="25">
        <f t="shared" si="21"/>
        <v>4</v>
      </c>
      <c r="C259" s="24" t="s">
        <v>118</v>
      </c>
      <c r="D259" s="23">
        <f t="shared" si="22"/>
        <v>0</v>
      </c>
      <c r="E259" s="24" t="s">
        <v>81</v>
      </c>
      <c r="F259" s="23">
        <f t="shared" si="23"/>
        <v>0</v>
      </c>
      <c r="G259" s="24" t="s">
        <v>112</v>
      </c>
      <c r="H259" s="23">
        <f t="shared" si="24"/>
        <v>0</v>
      </c>
      <c r="I259" s="24">
        <v>11</v>
      </c>
      <c r="J259" s="23">
        <f t="shared" si="25"/>
        <v>3</v>
      </c>
      <c r="K259" s="24" t="s">
        <v>36</v>
      </c>
      <c r="L259" s="23">
        <f t="shared" si="26"/>
        <v>0</v>
      </c>
      <c r="M259" s="24">
        <v>320</v>
      </c>
      <c r="N259" s="23">
        <f t="shared" si="27"/>
        <v>1</v>
      </c>
    </row>
    <row r="260" spans="1:14" x14ac:dyDescent="0.2">
      <c r="A260" s="37" t="s">
        <v>64</v>
      </c>
      <c r="B260" s="25">
        <f t="shared" si="21"/>
        <v>4</v>
      </c>
      <c r="C260" s="24" t="s">
        <v>118</v>
      </c>
      <c r="D260" s="23">
        <f t="shared" si="22"/>
        <v>0</v>
      </c>
      <c r="E260" s="24" t="s">
        <v>81</v>
      </c>
      <c r="F260" s="23">
        <f t="shared" si="23"/>
        <v>0</v>
      </c>
      <c r="G260" s="24" t="s">
        <v>112</v>
      </c>
      <c r="H260" s="23">
        <f t="shared" si="24"/>
        <v>0</v>
      </c>
      <c r="I260" s="24">
        <v>14</v>
      </c>
      <c r="J260" s="23">
        <f t="shared" si="25"/>
        <v>1</v>
      </c>
      <c r="K260" s="24" t="s">
        <v>36</v>
      </c>
      <c r="L260" s="23">
        <f t="shared" si="26"/>
        <v>0</v>
      </c>
      <c r="M260" s="24">
        <v>340</v>
      </c>
      <c r="N260" s="23">
        <f t="shared" si="27"/>
        <v>3</v>
      </c>
    </row>
    <row r="261" spans="1:14" x14ac:dyDescent="0.2">
      <c r="A261" s="37" t="s">
        <v>537</v>
      </c>
      <c r="B261" s="25">
        <f t="shared" ref="B261:B324" si="28">D261+F261+H261+J261+L261+N261</f>
        <v>4</v>
      </c>
      <c r="C261" s="24" t="s">
        <v>118</v>
      </c>
      <c r="D261" s="23">
        <f t="shared" ref="D261:D324" si="29">IF(C261=C$3, 5,) + IF(AND(C261=E$3, E261=C$3), 2.5, 0)</f>
        <v>0</v>
      </c>
      <c r="E261" s="24" t="s">
        <v>99</v>
      </c>
      <c r="F261" s="23">
        <f t="shared" ref="F261:F324" si="30">IF(E261=E$3,5, 0) + IF(AND(E261=C$3, C261=E$3), 2.5, 0)</f>
        <v>0</v>
      </c>
      <c r="G261" s="24" t="s">
        <v>81</v>
      </c>
      <c r="H261" s="23">
        <f t="shared" ref="H261:H324" si="31">IF(G261=G$3, 5, 0)</f>
        <v>0</v>
      </c>
      <c r="I261" s="24">
        <v>11</v>
      </c>
      <c r="J261" s="23">
        <f t="shared" ref="J261:J324" si="32">IF(I261=I$3, 5, 0) + IF(AND(I261&gt;=(I$3-2), I261&lt;=(I$3+2), I261&lt;&gt;I$3), 3, 0) + IF(AND(I261&gt;=(I$3-5), I261&lt;(I$3-2)), 1, 0) + IF(AND(I261&gt;(I$3+2), I261&lt;=(I$3+5)), 1, 0)</f>
        <v>3</v>
      </c>
      <c r="K261" s="24" t="s">
        <v>37</v>
      </c>
      <c r="L261" s="23">
        <f t="shared" ref="L261:L324" si="33">IF(K261=K$3, 3, 0)</f>
        <v>0</v>
      </c>
      <c r="M261" s="24">
        <v>324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1</v>
      </c>
    </row>
    <row r="262" spans="1:14" x14ac:dyDescent="0.2">
      <c r="A262" s="37" t="s">
        <v>169</v>
      </c>
      <c r="B262" s="25">
        <f t="shared" si="28"/>
        <v>4</v>
      </c>
      <c r="C262" s="24" t="s">
        <v>118</v>
      </c>
      <c r="D262" s="23">
        <f t="shared" si="29"/>
        <v>0</v>
      </c>
      <c r="E262" s="24" t="s">
        <v>81</v>
      </c>
      <c r="F262" s="23">
        <f t="shared" si="30"/>
        <v>0</v>
      </c>
      <c r="G262" s="24" t="s">
        <v>112</v>
      </c>
      <c r="H262" s="23">
        <f t="shared" si="31"/>
        <v>0</v>
      </c>
      <c r="I262" s="24">
        <v>11</v>
      </c>
      <c r="J262" s="23">
        <f t="shared" si="32"/>
        <v>3</v>
      </c>
      <c r="K262" s="24" t="s">
        <v>36</v>
      </c>
      <c r="L262" s="23">
        <f t="shared" si="33"/>
        <v>0</v>
      </c>
      <c r="M262" s="24">
        <v>320</v>
      </c>
      <c r="N262" s="23">
        <f t="shared" si="34"/>
        <v>1</v>
      </c>
    </row>
    <row r="263" spans="1:14" x14ac:dyDescent="0.2">
      <c r="A263" s="37" t="s">
        <v>629</v>
      </c>
      <c r="B263" s="25">
        <f t="shared" si="28"/>
        <v>4</v>
      </c>
      <c r="C263" s="24" t="s">
        <v>118</v>
      </c>
      <c r="D263" s="23">
        <f t="shared" si="29"/>
        <v>0</v>
      </c>
      <c r="E263" s="24" t="s">
        <v>99</v>
      </c>
      <c r="F263" s="23">
        <f t="shared" si="30"/>
        <v>0</v>
      </c>
      <c r="G263" s="24" t="s">
        <v>112</v>
      </c>
      <c r="H263" s="23">
        <f t="shared" si="31"/>
        <v>0</v>
      </c>
      <c r="I263" s="24">
        <v>11</v>
      </c>
      <c r="J263" s="23">
        <f t="shared" si="32"/>
        <v>3</v>
      </c>
      <c r="K263" s="24" t="s">
        <v>36</v>
      </c>
      <c r="L263" s="23">
        <f t="shared" si="33"/>
        <v>0</v>
      </c>
      <c r="M263" s="24">
        <v>315</v>
      </c>
      <c r="N263" s="23">
        <f t="shared" si="34"/>
        <v>1</v>
      </c>
    </row>
    <row r="264" spans="1:14" x14ac:dyDescent="0.2">
      <c r="A264" s="37" t="s">
        <v>273</v>
      </c>
      <c r="B264" s="25">
        <f t="shared" si="28"/>
        <v>4</v>
      </c>
      <c r="C264" s="24" t="s">
        <v>81</v>
      </c>
      <c r="D264" s="23">
        <f t="shared" si="29"/>
        <v>0</v>
      </c>
      <c r="E264" s="24" t="s">
        <v>99</v>
      </c>
      <c r="F264" s="23">
        <f t="shared" si="30"/>
        <v>0</v>
      </c>
      <c r="G264" s="24" t="s">
        <v>118</v>
      </c>
      <c r="H264" s="23">
        <f t="shared" si="31"/>
        <v>0</v>
      </c>
      <c r="I264" s="24">
        <v>16</v>
      </c>
      <c r="J264" s="23">
        <f t="shared" si="32"/>
        <v>0</v>
      </c>
      <c r="K264" s="24" t="s">
        <v>34</v>
      </c>
      <c r="L264" s="23">
        <f t="shared" si="33"/>
        <v>3</v>
      </c>
      <c r="M264" s="24">
        <v>314</v>
      </c>
      <c r="N264" s="23">
        <f t="shared" si="34"/>
        <v>1</v>
      </c>
    </row>
    <row r="265" spans="1:14" x14ac:dyDescent="0.2">
      <c r="A265" s="37" t="s">
        <v>172</v>
      </c>
      <c r="B265" s="25">
        <f t="shared" si="28"/>
        <v>4</v>
      </c>
      <c r="C265" s="24" t="s">
        <v>81</v>
      </c>
      <c r="D265" s="23">
        <f t="shared" si="29"/>
        <v>0</v>
      </c>
      <c r="E265" s="24" t="s">
        <v>101</v>
      </c>
      <c r="F265" s="23">
        <f t="shared" si="30"/>
        <v>0</v>
      </c>
      <c r="G265" s="24" t="s">
        <v>118</v>
      </c>
      <c r="H265" s="23">
        <f t="shared" si="31"/>
        <v>0</v>
      </c>
      <c r="I265" s="24">
        <v>8</v>
      </c>
      <c r="J265" s="23">
        <f t="shared" si="32"/>
        <v>3</v>
      </c>
      <c r="K265" s="24" t="s">
        <v>36</v>
      </c>
      <c r="L265" s="23">
        <f t="shared" si="33"/>
        <v>0</v>
      </c>
      <c r="M265" s="24">
        <v>327</v>
      </c>
      <c r="N265" s="23">
        <f t="shared" si="34"/>
        <v>1</v>
      </c>
    </row>
    <row r="266" spans="1:14" x14ac:dyDescent="0.2">
      <c r="A266" s="37" t="s">
        <v>500</v>
      </c>
      <c r="B266" s="25">
        <f t="shared" si="28"/>
        <v>4</v>
      </c>
      <c r="C266" s="24" t="s">
        <v>81</v>
      </c>
      <c r="D266" s="23">
        <f t="shared" si="29"/>
        <v>0</v>
      </c>
      <c r="E266" s="24" t="s">
        <v>113</v>
      </c>
      <c r="F266" s="23">
        <f t="shared" si="30"/>
        <v>0</v>
      </c>
      <c r="G266" s="24" t="s">
        <v>118</v>
      </c>
      <c r="H266" s="23">
        <f t="shared" si="31"/>
        <v>0</v>
      </c>
      <c r="I266" s="24">
        <v>12</v>
      </c>
      <c r="J266" s="23">
        <f t="shared" si="32"/>
        <v>3</v>
      </c>
      <c r="K266" s="24" t="s">
        <v>36</v>
      </c>
      <c r="L266" s="23">
        <f t="shared" si="33"/>
        <v>0</v>
      </c>
      <c r="M266" s="24">
        <v>323</v>
      </c>
      <c r="N266" s="23">
        <f t="shared" si="34"/>
        <v>1</v>
      </c>
    </row>
    <row r="267" spans="1:14" x14ac:dyDescent="0.2">
      <c r="A267" s="37" t="s">
        <v>290</v>
      </c>
      <c r="B267" s="25">
        <f t="shared" si="28"/>
        <v>4</v>
      </c>
      <c r="C267" s="24" t="s">
        <v>81</v>
      </c>
      <c r="D267" s="23">
        <f t="shared" si="29"/>
        <v>0</v>
      </c>
      <c r="E267" s="24" t="s">
        <v>113</v>
      </c>
      <c r="F267" s="23">
        <f t="shared" si="30"/>
        <v>0</v>
      </c>
      <c r="G267" s="24" t="s">
        <v>118</v>
      </c>
      <c r="H267" s="23">
        <f t="shared" si="31"/>
        <v>0</v>
      </c>
      <c r="I267" s="24">
        <v>11</v>
      </c>
      <c r="J267" s="23">
        <f t="shared" si="32"/>
        <v>3</v>
      </c>
      <c r="K267" s="24" t="s">
        <v>36</v>
      </c>
      <c r="L267" s="23">
        <f t="shared" si="33"/>
        <v>0</v>
      </c>
      <c r="M267" s="24">
        <v>325</v>
      </c>
      <c r="N267" s="23">
        <f t="shared" si="34"/>
        <v>1</v>
      </c>
    </row>
    <row r="268" spans="1:14" x14ac:dyDescent="0.2">
      <c r="A268" s="37" t="s">
        <v>213</v>
      </c>
      <c r="B268" s="25">
        <f t="shared" si="28"/>
        <v>4</v>
      </c>
      <c r="C268" s="24" t="s">
        <v>81</v>
      </c>
      <c r="D268" s="23">
        <f t="shared" si="29"/>
        <v>0</v>
      </c>
      <c r="E268" s="24" t="s">
        <v>113</v>
      </c>
      <c r="F268" s="23">
        <f t="shared" si="30"/>
        <v>0</v>
      </c>
      <c r="G268" s="24" t="s">
        <v>118</v>
      </c>
      <c r="H268" s="23">
        <f t="shared" si="31"/>
        <v>0</v>
      </c>
      <c r="I268" s="24">
        <v>12</v>
      </c>
      <c r="J268" s="23">
        <f t="shared" si="32"/>
        <v>3</v>
      </c>
      <c r="K268" s="24" t="s">
        <v>36</v>
      </c>
      <c r="L268" s="23">
        <f t="shared" si="33"/>
        <v>0</v>
      </c>
      <c r="M268" s="24">
        <v>327</v>
      </c>
      <c r="N268" s="23">
        <f t="shared" si="34"/>
        <v>1</v>
      </c>
    </row>
    <row r="269" spans="1:14" x14ac:dyDescent="0.2">
      <c r="A269" s="37" t="s">
        <v>407</v>
      </c>
      <c r="B269" s="25">
        <f t="shared" si="28"/>
        <v>4</v>
      </c>
      <c r="C269" s="24" t="s">
        <v>118</v>
      </c>
      <c r="D269" s="23">
        <f t="shared" si="29"/>
        <v>0</v>
      </c>
      <c r="E269" s="24" t="s">
        <v>99</v>
      </c>
      <c r="F269" s="23">
        <f t="shared" si="30"/>
        <v>0</v>
      </c>
      <c r="G269" s="24" t="s">
        <v>112</v>
      </c>
      <c r="H269" s="23">
        <f t="shared" si="31"/>
        <v>0</v>
      </c>
      <c r="I269" s="24">
        <v>8</v>
      </c>
      <c r="J269" s="23">
        <f t="shared" si="32"/>
        <v>3</v>
      </c>
      <c r="K269" s="24" t="s">
        <v>36</v>
      </c>
      <c r="L269" s="23">
        <f t="shared" si="33"/>
        <v>0</v>
      </c>
      <c r="M269" s="24">
        <v>325</v>
      </c>
      <c r="N269" s="23">
        <f t="shared" si="34"/>
        <v>1</v>
      </c>
    </row>
    <row r="270" spans="1:14" x14ac:dyDescent="0.2">
      <c r="A270" s="37" t="s">
        <v>408</v>
      </c>
      <c r="B270" s="25">
        <f t="shared" si="28"/>
        <v>4</v>
      </c>
      <c r="C270" s="24" t="s">
        <v>81</v>
      </c>
      <c r="D270" s="23">
        <f t="shared" si="29"/>
        <v>0</v>
      </c>
      <c r="E270" s="24" t="s">
        <v>101</v>
      </c>
      <c r="F270" s="23">
        <f t="shared" si="30"/>
        <v>0</v>
      </c>
      <c r="G270" s="24" t="s">
        <v>113</v>
      </c>
      <c r="H270" s="23">
        <f t="shared" si="31"/>
        <v>0</v>
      </c>
      <c r="I270" s="24">
        <v>9</v>
      </c>
      <c r="J270" s="23">
        <f t="shared" si="32"/>
        <v>3</v>
      </c>
      <c r="K270" s="24" t="s">
        <v>36</v>
      </c>
      <c r="L270" s="23">
        <f t="shared" si="33"/>
        <v>0</v>
      </c>
      <c r="M270" s="24">
        <v>315</v>
      </c>
      <c r="N270" s="23">
        <f t="shared" si="34"/>
        <v>1</v>
      </c>
    </row>
    <row r="271" spans="1:14" x14ac:dyDescent="0.2">
      <c r="A271" s="37" t="s">
        <v>357</v>
      </c>
      <c r="B271" s="25">
        <f t="shared" si="28"/>
        <v>4</v>
      </c>
      <c r="C271" s="24" t="s">
        <v>81</v>
      </c>
      <c r="D271" s="23">
        <f t="shared" si="29"/>
        <v>0</v>
      </c>
      <c r="E271" s="24" t="s">
        <v>113</v>
      </c>
      <c r="F271" s="23">
        <f t="shared" si="30"/>
        <v>0</v>
      </c>
      <c r="G271" s="24" t="s">
        <v>118</v>
      </c>
      <c r="H271" s="23">
        <f t="shared" si="31"/>
        <v>0</v>
      </c>
      <c r="I271" s="24">
        <v>13</v>
      </c>
      <c r="J271" s="23">
        <f t="shared" si="32"/>
        <v>1</v>
      </c>
      <c r="K271" s="24" t="s">
        <v>36</v>
      </c>
      <c r="L271" s="23">
        <f t="shared" si="33"/>
        <v>0</v>
      </c>
      <c r="M271" s="24">
        <v>333</v>
      </c>
      <c r="N271" s="23">
        <f t="shared" si="34"/>
        <v>3</v>
      </c>
    </row>
    <row r="272" spans="1:14" x14ac:dyDescent="0.2">
      <c r="A272" s="37" t="s">
        <v>269</v>
      </c>
      <c r="B272" s="25">
        <f t="shared" si="28"/>
        <v>4</v>
      </c>
      <c r="C272" s="24" t="s">
        <v>118</v>
      </c>
      <c r="D272" s="23">
        <f t="shared" si="29"/>
        <v>0</v>
      </c>
      <c r="E272" s="24" t="s">
        <v>81</v>
      </c>
      <c r="F272" s="23">
        <f t="shared" si="30"/>
        <v>0</v>
      </c>
      <c r="G272" s="24" t="s">
        <v>99</v>
      </c>
      <c r="H272" s="23">
        <f t="shared" si="31"/>
        <v>0</v>
      </c>
      <c r="I272" s="24">
        <v>11</v>
      </c>
      <c r="J272" s="23">
        <f t="shared" si="32"/>
        <v>3</v>
      </c>
      <c r="K272" s="24" t="s">
        <v>36</v>
      </c>
      <c r="L272" s="23">
        <f t="shared" si="33"/>
        <v>0</v>
      </c>
      <c r="M272" s="24">
        <v>315</v>
      </c>
      <c r="N272" s="23">
        <f t="shared" si="34"/>
        <v>1</v>
      </c>
    </row>
    <row r="273" spans="1:14" x14ac:dyDescent="0.2">
      <c r="A273" s="37" t="s">
        <v>314</v>
      </c>
      <c r="B273" s="25">
        <f t="shared" si="28"/>
        <v>4</v>
      </c>
      <c r="C273" s="24" t="s">
        <v>81</v>
      </c>
      <c r="D273" s="23">
        <f t="shared" si="29"/>
        <v>0</v>
      </c>
      <c r="E273" s="24" t="s">
        <v>101</v>
      </c>
      <c r="F273" s="23">
        <f t="shared" si="30"/>
        <v>0</v>
      </c>
      <c r="G273" s="24" t="s">
        <v>118</v>
      </c>
      <c r="H273" s="23">
        <f t="shared" si="31"/>
        <v>0</v>
      </c>
      <c r="I273" s="24">
        <v>9</v>
      </c>
      <c r="J273" s="23">
        <f t="shared" si="32"/>
        <v>3</v>
      </c>
      <c r="K273" s="24" t="s">
        <v>36</v>
      </c>
      <c r="L273" s="23">
        <f t="shared" si="33"/>
        <v>0</v>
      </c>
      <c r="M273" s="24">
        <v>318</v>
      </c>
      <c r="N273" s="23">
        <f t="shared" si="34"/>
        <v>1</v>
      </c>
    </row>
    <row r="274" spans="1:14" x14ac:dyDescent="0.2">
      <c r="A274" s="37" t="s">
        <v>230</v>
      </c>
      <c r="B274" s="25">
        <f t="shared" si="28"/>
        <v>4</v>
      </c>
      <c r="C274" s="24" t="s">
        <v>81</v>
      </c>
      <c r="D274" s="23">
        <f t="shared" si="29"/>
        <v>0</v>
      </c>
      <c r="E274" s="24" t="s">
        <v>99</v>
      </c>
      <c r="F274" s="23">
        <f t="shared" si="30"/>
        <v>0</v>
      </c>
      <c r="G274" s="24" t="s">
        <v>118</v>
      </c>
      <c r="H274" s="23">
        <f t="shared" si="31"/>
        <v>0</v>
      </c>
      <c r="I274" s="24">
        <v>9</v>
      </c>
      <c r="J274" s="23">
        <f t="shared" si="32"/>
        <v>3</v>
      </c>
      <c r="K274" s="24" t="s">
        <v>36</v>
      </c>
      <c r="L274" s="23">
        <f t="shared" si="33"/>
        <v>0</v>
      </c>
      <c r="M274" s="24">
        <v>321</v>
      </c>
      <c r="N274" s="23">
        <f t="shared" si="34"/>
        <v>1</v>
      </c>
    </row>
    <row r="275" spans="1:14" x14ac:dyDescent="0.2">
      <c r="A275" s="37" t="s">
        <v>244</v>
      </c>
      <c r="B275" s="25">
        <f t="shared" si="28"/>
        <v>4</v>
      </c>
      <c r="C275" s="24" t="s">
        <v>81</v>
      </c>
      <c r="D275" s="23">
        <f t="shared" si="29"/>
        <v>0</v>
      </c>
      <c r="E275" s="24" t="s">
        <v>113</v>
      </c>
      <c r="F275" s="23">
        <f t="shared" si="30"/>
        <v>0</v>
      </c>
      <c r="G275" s="24" t="s">
        <v>112</v>
      </c>
      <c r="H275" s="23">
        <f t="shared" si="31"/>
        <v>0</v>
      </c>
      <c r="I275" s="24">
        <v>11</v>
      </c>
      <c r="J275" s="23">
        <f t="shared" si="32"/>
        <v>3</v>
      </c>
      <c r="K275" s="24" t="s">
        <v>36</v>
      </c>
      <c r="L275" s="23">
        <f t="shared" si="33"/>
        <v>0</v>
      </c>
      <c r="M275" s="24">
        <v>315</v>
      </c>
      <c r="N275" s="23">
        <f t="shared" si="34"/>
        <v>1</v>
      </c>
    </row>
    <row r="276" spans="1:14" x14ac:dyDescent="0.2">
      <c r="A276" s="37" t="s">
        <v>585</v>
      </c>
      <c r="B276" s="25">
        <f t="shared" si="28"/>
        <v>4</v>
      </c>
      <c r="C276" s="24" t="s">
        <v>81</v>
      </c>
      <c r="D276" s="23">
        <f t="shared" si="29"/>
        <v>0</v>
      </c>
      <c r="E276" s="24" t="s">
        <v>113</v>
      </c>
      <c r="F276" s="23">
        <f t="shared" si="30"/>
        <v>0</v>
      </c>
      <c r="G276" s="24" t="s">
        <v>118</v>
      </c>
      <c r="H276" s="23">
        <f t="shared" si="31"/>
        <v>0</v>
      </c>
      <c r="I276" s="24">
        <v>12</v>
      </c>
      <c r="J276" s="23">
        <f t="shared" si="32"/>
        <v>3</v>
      </c>
      <c r="K276" s="24" t="s">
        <v>36</v>
      </c>
      <c r="L276" s="23">
        <f t="shared" si="33"/>
        <v>0</v>
      </c>
      <c r="M276" s="24">
        <v>320</v>
      </c>
      <c r="N276" s="23">
        <f t="shared" si="34"/>
        <v>1</v>
      </c>
    </row>
    <row r="277" spans="1:14" x14ac:dyDescent="0.2">
      <c r="A277" s="37" t="s">
        <v>187</v>
      </c>
      <c r="B277" s="25">
        <f t="shared" si="28"/>
        <v>4</v>
      </c>
      <c r="C277" s="24" t="s">
        <v>118</v>
      </c>
      <c r="D277" s="23">
        <f t="shared" si="29"/>
        <v>0</v>
      </c>
      <c r="E277" s="24" t="s">
        <v>99</v>
      </c>
      <c r="F277" s="23">
        <f t="shared" si="30"/>
        <v>0</v>
      </c>
      <c r="G277" s="24" t="s">
        <v>81</v>
      </c>
      <c r="H277" s="23">
        <f t="shared" si="31"/>
        <v>0</v>
      </c>
      <c r="I277" s="24">
        <v>7</v>
      </c>
      <c r="J277" s="23">
        <f t="shared" si="32"/>
        <v>1</v>
      </c>
      <c r="K277" s="24" t="s">
        <v>34</v>
      </c>
      <c r="L277" s="23">
        <f t="shared" si="33"/>
        <v>3</v>
      </c>
      <c r="M277" s="24">
        <v>267</v>
      </c>
      <c r="N277" s="23">
        <f t="shared" si="34"/>
        <v>0</v>
      </c>
    </row>
    <row r="278" spans="1:14" x14ac:dyDescent="0.2">
      <c r="A278" s="37" t="s">
        <v>324</v>
      </c>
      <c r="B278" s="25">
        <f t="shared" si="28"/>
        <v>4</v>
      </c>
      <c r="C278" s="24" t="s">
        <v>118</v>
      </c>
      <c r="D278" s="23">
        <f t="shared" si="29"/>
        <v>0</v>
      </c>
      <c r="E278" s="24" t="s">
        <v>101</v>
      </c>
      <c r="F278" s="23">
        <f t="shared" si="30"/>
        <v>0</v>
      </c>
      <c r="G278" s="24" t="s">
        <v>112</v>
      </c>
      <c r="H278" s="23">
        <f t="shared" si="31"/>
        <v>0</v>
      </c>
      <c r="I278" s="24">
        <v>12</v>
      </c>
      <c r="J278" s="23">
        <f t="shared" si="32"/>
        <v>3</v>
      </c>
      <c r="K278" s="24" t="s">
        <v>36</v>
      </c>
      <c r="L278" s="23">
        <f t="shared" si="33"/>
        <v>0</v>
      </c>
      <c r="M278" s="24">
        <v>321</v>
      </c>
      <c r="N278" s="23">
        <f t="shared" si="34"/>
        <v>1</v>
      </c>
    </row>
    <row r="279" spans="1:14" x14ac:dyDescent="0.2">
      <c r="A279" s="37" t="s">
        <v>247</v>
      </c>
      <c r="B279" s="25">
        <f t="shared" si="28"/>
        <v>4</v>
      </c>
      <c r="C279" s="24" t="s">
        <v>81</v>
      </c>
      <c r="D279" s="23">
        <f t="shared" si="29"/>
        <v>0</v>
      </c>
      <c r="E279" s="24" t="s">
        <v>113</v>
      </c>
      <c r="F279" s="23">
        <f t="shared" si="30"/>
        <v>0</v>
      </c>
      <c r="G279" s="24" t="s">
        <v>118</v>
      </c>
      <c r="H279" s="23">
        <f t="shared" si="31"/>
        <v>0</v>
      </c>
      <c r="I279" s="24">
        <v>12</v>
      </c>
      <c r="J279" s="23">
        <f t="shared" si="32"/>
        <v>3</v>
      </c>
      <c r="K279" s="24" t="s">
        <v>36</v>
      </c>
      <c r="L279" s="23">
        <f t="shared" si="33"/>
        <v>0</v>
      </c>
      <c r="M279" s="24">
        <v>311</v>
      </c>
      <c r="N279" s="23">
        <f t="shared" si="34"/>
        <v>1</v>
      </c>
    </row>
    <row r="280" spans="1:14" x14ac:dyDescent="0.2">
      <c r="A280" s="37" t="s">
        <v>380</v>
      </c>
      <c r="B280" s="25">
        <f t="shared" si="28"/>
        <v>4</v>
      </c>
      <c r="C280" s="24" t="s">
        <v>81</v>
      </c>
      <c r="D280" s="23">
        <f t="shared" si="29"/>
        <v>0</v>
      </c>
      <c r="E280" s="24" t="s">
        <v>101</v>
      </c>
      <c r="F280" s="23">
        <f t="shared" si="30"/>
        <v>0</v>
      </c>
      <c r="G280" s="24" t="s">
        <v>112</v>
      </c>
      <c r="H280" s="23">
        <f t="shared" si="31"/>
        <v>0</v>
      </c>
      <c r="I280" s="24">
        <v>9</v>
      </c>
      <c r="J280" s="23">
        <f t="shared" si="32"/>
        <v>3</v>
      </c>
      <c r="K280" s="24" t="s">
        <v>36</v>
      </c>
      <c r="L280" s="23">
        <f t="shared" si="33"/>
        <v>0</v>
      </c>
      <c r="M280" s="24">
        <v>312</v>
      </c>
      <c r="N280" s="23">
        <f t="shared" si="34"/>
        <v>1</v>
      </c>
    </row>
    <row r="281" spans="1:14" x14ac:dyDescent="0.2">
      <c r="A281" s="37" t="s">
        <v>454</v>
      </c>
      <c r="B281" s="25">
        <f t="shared" si="28"/>
        <v>4</v>
      </c>
      <c r="C281" s="24" t="s">
        <v>81</v>
      </c>
      <c r="D281" s="23">
        <f t="shared" si="29"/>
        <v>0</v>
      </c>
      <c r="E281" s="24" t="s">
        <v>101</v>
      </c>
      <c r="F281" s="23">
        <f t="shared" si="30"/>
        <v>0</v>
      </c>
      <c r="G281" s="24" t="s">
        <v>113</v>
      </c>
      <c r="H281" s="23">
        <f t="shared" si="31"/>
        <v>0</v>
      </c>
      <c r="I281" s="24">
        <v>9</v>
      </c>
      <c r="J281" s="23">
        <f t="shared" si="32"/>
        <v>3</v>
      </c>
      <c r="K281" s="24" t="s">
        <v>36</v>
      </c>
      <c r="L281" s="23">
        <f t="shared" si="33"/>
        <v>0</v>
      </c>
      <c r="M281" s="24">
        <v>319</v>
      </c>
      <c r="N281" s="23">
        <f t="shared" si="34"/>
        <v>1</v>
      </c>
    </row>
    <row r="282" spans="1:14" x14ac:dyDescent="0.2">
      <c r="A282" s="37" t="s">
        <v>371</v>
      </c>
      <c r="B282" s="25">
        <f t="shared" si="28"/>
        <v>4</v>
      </c>
      <c r="C282" s="24" t="s">
        <v>118</v>
      </c>
      <c r="D282" s="23">
        <f t="shared" si="29"/>
        <v>0</v>
      </c>
      <c r="E282" s="24" t="s">
        <v>81</v>
      </c>
      <c r="F282" s="23">
        <f t="shared" si="30"/>
        <v>0</v>
      </c>
      <c r="G282" s="24" t="s">
        <v>112</v>
      </c>
      <c r="H282" s="23">
        <f t="shared" si="31"/>
        <v>0</v>
      </c>
      <c r="I282" s="24">
        <v>9</v>
      </c>
      <c r="J282" s="23">
        <f t="shared" si="32"/>
        <v>3</v>
      </c>
      <c r="K282" s="24" t="s">
        <v>37</v>
      </c>
      <c r="L282" s="23">
        <f t="shared" si="33"/>
        <v>0</v>
      </c>
      <c r="M282" s="24">
        <v>303</v>
      </c>
      <c r="N282" s="23">
        <f t="shared" si="34"/>
        <v>1</v>
      </c>
    </row>
    <row r="283" spans="1:14" x14ac:dyDescent="0.2">
      <c r="A283" s="37" t="s">
        <v>138</v>
      </c>
      <c r="B283" s="25">
        <f t="shared" si="28"/>
        <v>4</v>
      </c>
      <c r="C283" s="24" t="s">
        <v>81</v>
      </c>
      <c r="D283" s="23">
        <f t="shared" si="29"/>
        <v>0</v>
      </c>
      <c r="E283" s="24" t="s">
        <v>101</v>
      </c>
      <c r="F283" s="23">
        <f t="shared" si="30"/>
        <v>0</v>
      </c>
      <c r="G283" s="24" t="s">
        <v>112</v>
      </c>
      <c r="H283" s="23">
        <f t="shared" si="31"/>
        <v>0</v>
      </c>
      <c r="I283" s="24">
        <v>12</v>
      </c>
      <c r="J283" s="23">
        <f t="shared" si="32"/>
        <v>3</v>
      </c>
      <c r="K283" s="24" t="s">
        <v>37</v>
      </c>
      <c r="L283" s="23">
        <f t="shared" si="33"/>
        <v>0</v>
      </c>
      <c r="M283" s="24">
        <v>305</v>
      </c>
      <c r="N283" s="23">
        <f t="shared" si="34"/>
        <v>1</v>
      </c>
    </row>
    <row r="284" spans="1:14" x14ac:dyDescent="0.2">
      <c r="A284" s="37" t="s">
        <v>374</v>
      </c>
      <c r="B284" s="25">
        <f t="shared" si="28"/>
        <v>4</v>
      </c>
      <c r="C284" s="24" t="s">
        <v>118</v>
      </c>
      <c r="D284" s="23">
        <f t="shared" si="29"/>
        <v>0</v>
      </c>
      <c r="E284" s="24" t="s">
        <v>81</v>
      </c>
      <c r="F284" s="23">
        <f t="shared" si="30"/>
        <v>0</v>
      </c>
      <c r="G284" s="24" t="s">
        <v>112</v>
      </c>
      <c r="H284" s="23">
        <f t="shared" si="31"/>
        <v>0</v>
      </c>
      <c r="I284" s="24">
        <v>12</v>
      </c>
      <c r="J284" s="23">
        <f t="shared" si="32"/>
        <v>3</v>
      </c>
      <c r="K284" s="24" t="s">
        <v>36</v>
      </c>
      <c r="L284" s="23">
        <f t="shared" si="33"/>
        <v>0</v>
      </c>
      <c r="M284" s="24">
        <v>322</v>
      </c>
      <c r="N284" s="23">
        <f t="shared" si="34"/>
        <v>1</v>
      </c>
    </row>
    <row r="285" spans="1:14" x14ac:dyDescent="0.2">
      <c r="A285" s="37" t="s">
        <v>426</v>
      </c>
      <c r="B285" s="25">
        <f t="shared" si="28"/>
        <v>4</v>
      </c>
      <c r="C285" s="24" t="s">
        <v>81</v>
      </c>
      <c r="D285" s="23">
        <f t="shared" si="29"/>
        <v>0</v>
      </c>
      <c r="E285" s="24" t="s">
        <v>101</v>
      </c>
      <c r="F285" s="23">
        <f t="shared" si="30"/>
        <v>0</v>
      </c>
      <c r="G285" s="24" t="s">
        <v>118</v>
      </c>
      <c r="H285" s="23">
        <f t="shared" si="31"/>
        <v>0</v>
      </c>
      <c r="I285" s="24">
        <v>12</v>
      </c>
      <c r="J285" s="23">
        <f t="shared" si="32"/>
        <v>3</v>
      </c>
      <c r="K285" s="24" t="s">
        <v>36</v>
      </c>
      <c r="L285" s="23">
        <f t="shared" si="33"/>
        <v>0</v>
      </c>
      <c r="M285" s="24">
        <v>315</v>
      </c>
      <c r="N285" s="23">
        <f t="shared" si="34"/>
        <v>1</v>
      </c>
    </row>
    <row r="286" spans="1:14" x14ac:dyDescent="0.2">
      <c r="A286" s="37" t="s">
        <v>309</v>
      </c>
      <c r="B286" s="25">
        <f t="shared" si="28"/>
        <v>4</v>
      </c>
      <c r="C286" s="24" t="s">
        <v>81</v>
      </c>
      <c r="D286" s="23">
        <f t="shared" si="29"/>
        <v>0</v>
      </c>
      <c r="E286" s="24" t="s">
        <v>113</v>
      </c>
      <c r="F286" s="23">
        <f t="shared" si="30"/>
        <v>0</v>
      </c>
      <c r="G286" s="24" t="s">
        <v>112</v>
      </c>
      <c r="H286" s="23">
        <f t="shared" si="31"/>
        <v>0</v>
      </c>
      <c r="I286" s="24">
        <v>11</v>
      </c>
      <c r="J286" s="23">
        <f t="shared" si="32"/>
        <v>3</v>
      </c>
      <c r="K286" s="24" t="s">
        <v>36</v>
      </c>
      <c r="L286" s="23">
        <f t="shared" si="33"/>
        <v>0</v>
      </c>
      <c r="M286" s="24">
        <v>310</v>
      </c>
      <c r="N286" s="23">
        <f t="shared" si="34"/>
        <v>1</v>
      </c>
    </row>
    <row r="287" spans="1:14" x14ac:dyDescent="0.2">
      <c r="A287" s="37" t="s">
        <v>396</v>
      </c>
      <c r="B287" s="25">
        <f t="shared" si="28"/>
        <v>4</v>
      </c>
      <c r="C287" s="24" t="s">
        <v>118</v>
      </c>
      <c r="D287" s="23">
        <f t="shared" si="29"/>
        <v>0</v>
      </c>
      <c r="E287" s="24" t="s">
        <v>81</v>
      </c>
      <c r="F287" s="23">
        <f t="shared" si="30"/>
        <v>0</v>
      </c>
      <c r="G287" s="24" t="s">
        <v>112</v>
      </c>
      <c r="H287" s="23">
        <f t="shared" si="31"/>
        <v>0</v>
      </c>
      <c r="I287" s="24">
        <v>7</v>
      </c>
      <c r="J287" s="23">
        <f t="shared" si="32"/>
        <v>1</v>
      </c>
      <c r="K287" s="24" t="s">
        <v>36</v>
      </c>
      <c r="L287" s="23">
        <f t="shared" si="33"/>
        <v>0</v>
      </c>
      <c r="M287" s="24">
        <v>376</v>
      </c>
      <c r="N287" s="23">
        <f t="shared" si="34"/>
        <v>3</v>
      </c>
    </row>
    <row r="288" spans="1:14" x14ac:dyDescent="0.2">
      <c r="A288" s="37" t="s">
        <v>226</v>
      </c>
      <c r="B288" s="25">
        <f t="shared" si="28"/>
        <v>4</v>
      </c>
      <c r="C288" s="24" t="s">
        <v>81</v>
      </c>
      <c r="D288" s="23">
        <f t="shared" si="29"/>
        <v>0</v>
      </c>
      <c r="E288" s="24" t="s">
        <v>99</v>
      </c>
      <c r="F288" s="23">
        <f t="shared" si="30"/>
        <v>0</v>
      </c>
      <c r="G288" s="24" t="s">
        <v>112</v>
      </c>
      <c r="H288" s="23">
        <f t="shared" si="31"/>
        <v>0</v>
      </c>
      <c r="I288" s="24">
        <v>11</v>
      </c>
      <c r="J288" s="23">
        <f t="shared" si="32"/>
        <v>3</v>
      </c>
      <c r="K288" s="24" t="s">
        <v>36</v>
      </c>
      <c r="L288" s="23">
        <f t="shared" si="33"/>
        <v>0</v>
      </c>
      <c r="M288" s="24">
        <v>314</v>
      </c>
      <c r="N288" s="23">
        <f t="shared" si="34"/>
        <v>1</v>
      </c>
    </row>
    <row r="289" spans="1:14" x14ac:dyDescent="0.2">
      <c r="A289" s="37" t="s">
        <v>534</v>
      </c>
      <c r="B289" s="25">
        <f t="shared" si="28"/>
        <v>4</v>
      </c>
      <c r="C289" s="24" t="s">
        <v>81</v>
      </c>
      <c r="D289" s="23">
        <f t="shared" si="29"/>
        <v>0</v>
      </c>
      <c r="E289" s="24" t="s">
        <v>113</v>
      </c>
      <c r="F289" s="23">
        <f t="shared" si="30"/>
        <v>0</v>
      </c>
      <c r="G289" s="24" t="s">
        <v>112</v>
      </c>
      <c r="H289" s="23">
        <f t="shared" si="31"/>
        <v>0</v>
      </c>
      <c r="I289" s="24">
        <v>12</v>
      </c>
      <c r="J289" s="23">
        <f t="shared" si="32"/>
        <v>3</v>
      </c>
      <c r="K289" s="24" t="s">
        <v>36</v>
      </c>
      <c r="L289" s="23">
        <f t="shared" si="33"/>
        <v>0</v>
      </c>
      <c r="M289" s="24">
        <v>321</v>
      </c>
      <c r="N289" s="23">
        <f t="shared" si="34"/>
        <v>1</v>
      </c>
    </row>
    <row r="290" spans="1:14" x14ac:dyDescent="0.2">
      <c r="A290" s="37" t="s">
        <v>538</v>
      </c>
      <c r="B290" s="25">
        <f t="shared" si="28"/>
        <v>4</v>
      </c>
      <c r="C290" s="24" t="s">
        <v>118</v>
      </c>
      <c r="D290" s="23">
        <f t="shared" si="29"/>
        <v>0</v>
      </c>
      <c r="E290" s="24" t="s">
        <v>101</v>
      </c>
      <c r="F290" s="23">
        <f t="shared" si="30"/>
        <v>0</v>
      </c>
      <c r="G290" s="24" t="s">
        <v>112</v>
      </c>
      <c r="H290" s="23">
        <f t="shared" si="31"/>
        <v>0</v>
      </c>
      <c r="I290" s="24">
        <v>11</v>
      </c>
      <c r="J290" s="23">
        <f t="shared" si="32"/>
        <v>3</v>
      </c>
      <c r="K290" s="24" t="s">
        <v>36</v>
      </c>
      <c r="L290" s="23">
        <f t="shared" si="33"/>
        <v>0</v>
      </c>
      <c r="M290" s="24">
        <v>324</v>
      </c>
      <c r="N290" s="23">
        <f t="shared" si="34"/>
        <v>1</v>
      </c>
    </row>
    <row r="291" spans="1:14" x14ac:dyDescent="0.2">
      <c r="A291" s="37" t="s">
        <v>209</v>
      </c>
      <c r="B291" s="25">
        <f t="shared" si="28"/>
        <v>4</v>
      </c>
      <c r="C291" s="24" t="s">
        <v>81</v>
      </c>
      <c r="D291" s="23">
        <f t="shared" si="29"/>
        <v>0</v>
      </c>
      <c r="E291" s="24" t="s">
        <v>101</v>
      </c>
      <c r="F291" s="23">
        <f t="shared" si="30"/>
        <v>0</v>
      </c>
      <c r="G291" s="24" t="s">
        <v>118</v>
      </c>
      <c r="H291" s="23">
        <f t="shared" si="31"/>
        <v>0</v>
      </c>
      <c r="I291" s="24">
        <v>11</v>
      </c>
      <c r="J291" s="23">
        <f t="shared" si="32"/>
        <v>3</v>
      </c>
      <c r="K291" s="24" t="s">
        <v>36</v>
      </c>
      <c r="L291" s="23">
        <f t="shared" si="33"/>
        <v>0</v>
      </c>
      <c r="M291" s="24">
        <v>323</v>
      </c>
      <c r="N291" s="23">
        <f t="shared" si="34"/>
        <v>1</v>
      </c>
    </row>
    <row r="292" spans="1:14" x14ac:dyDescent="0.2">
      <c r="A292" s="37" t="s">
        <v>328</v>
      </c>
      <c r="B292" s="25">
        <f t="shared" si="28"/>
        <v>4</v>
      </c>
      <c r="C292" s="24" t="s">
        <v>118</v>
      </c>
      <c r="D292" s="23">
        <f t="shared" si="29"/>
        <v>0</v>
      </c>
      <c r="E292" s="24" t="s">
        <v>81</v>
      </c>
      <c r="F292" s="23">
        <f t="shared" si="30"/>
        <v>0</v>
      </c>
      <c r="G292" s="24" t="s">
        <v>112</v>
      </c>
      <c r="H292" s="23">
        <f t="shared" si="31"/>
        <v>0</v>
      </c>
      <c r="I292" s="24">
        <v>12</v>
      </c>
      <c r="J292" s="23">
        <f t="shared" si="32"/>
        <v>3</v>
      </c>
      <c r="K292" s="24" t="s">
        <v>36</v>
      </c>
      <c r="L292" s="23">
        <f t="shared" si="33"/>
        <v>0</v>
      </c>
      <c r="M292" s="24">
        <v>311</v>
      </c>
      <c r="N292" s="23">
        <f t="shared" si="34"/>
        <v>1</v>
      </c>
    </row>
    <row r="293" spans="1:14" x14ac:dyDescent="0.2">
      <c r="A293" s="37" t="s">
        <v>308</v>
      </c>
      <c r="B293" s="25">
        <f t="shared" si="28"/>
        <v>4</v>
      </c>
      <c r="C293" s="24" t="s">
        <v>81</v>
      </c>
      <c r="D293" s="23">
        <f t="shared" si="29"/>
        <v>0</v>
      </c>
      <c r="E293" s="24" t="s">
        <v>99</v>
      </c>
      <c r="F293" s="23">
        <f t="shared" si="30"/>
        <v>0</v>
      </c>
      <c r="G293" s="24" t="s">
        <v>118</v>
      </c>
      <c r="H293" s="23">
        <f t="shared" si="31"/>
        <v>0</v>
      </c>
      <c r="I293" s="24">
        <v>11</v>
      </c>
      <c r="J293" s="23">
        <f t="shared" si="32"/>
        <v>3</v>
      </c>
      <c r="K293" s="24" t="s">
        <v>36</v>
      </c>
      <c r="L293" s="23">
        <f t="shared" si="33"/>
        <v>0</v>
      </c>
      <c r="M293" s="24">
        <v>321</v>
      </c>
      <c r="N293" s="23">
        <f t="shared" si="34"/>
        <v>1</v>
      </c>
    </row>
    <row r="294" spans="1:14" x14ac:dyDescent="0.2">
      <c r="A294" s="37" t="s">
        <v>616</v>
      </c>
      <c r="B294" s="25">
        <f t="shared" si="28"/>
        <v>4</v>
      </c>
      <c r="C294" s="24" t="s">
        <v>101</v>
      </c>
      <c r="D294" s="23">
        <f t="shared" si="29"/>
        <v>0</v>
      </c>
      <c r="E294" s="24" t="s">
        <v>99</v>
      </c>
      <c r="F294" s="23">
        <f t="shared" si="30"/>
        <v>0</v>
      </c>
      <c r="G294" s="24" t="s">
        <v>81</v>
      </c>
      <c r="H294" s="23">
        <f t="shared" si="31"/>
        <v>0</v>
      </c>
      <c r="I294" s="24">
        <v>11</v>
      </c>
      <c r="J294" s="23">
        <f t="shared" si="32"/>
        <v>3</v>
      </c>
      <c r="K294" s="24" t="s">
        <v>36</v>
      </c>
      <c r="L294" s="23">
        <f t="shared" si="33"/>
        <v>0</v>
      </c>
      <c r="M294" s="24">
        <v>318</v>
      </c>
      <c r="N294" s="23">
        <f t="shared" si="34"/>
        <v>1</v>
      </c>
    </row>
    <row r="295" spans="1:14" x14ac:dyDescent="0.2">
      <c r="A295" s="37" t="s">
        <v>382</v>
      </c>
      <c r="B295" s="25">
        <f t="shared" si="28"/>
        <v>4</v>
      </c>
      <c r="C295" s="24" t="s">
        <v>81</v>
      </c>
      <c r="D295" s="23">
        <f t="shared" si="29"/>
        <v>0</v>
      </c>
      <c r="E295" s="24" t="s">
        <v>101</v>
      </c>
      <c r="F295" s="23">
        <f t="shared" si="30"/>
        <v>0</v>
      </c>
      <c r="G295" s="24" t="s">
        <v>118</v>
      </c>
      <c r="H295" s="23">
        <f t="shared" si="31"/>
        <v>0</v>
      </c>
      <c r="I295" s="24">
        <v>12</v>
      </c>
      <c r="J295" s="23">
        <f t="shared" si="32"/>
        <v>3</v>
      </c>
      <c r="K295" s="24" t="s">
        <v>36</v>
      </c>
      <c r="L295" s="23">
        <f t="shared" si="33"/>
        <v>0</v>
      </c>
      <c r="M295" s="24">
        <v>320</v>
      </c>
      <c r="N295" s="23">
        <f t="shared" si="34"/>
        <v>1</v>
      </c>
    </row>
    <row r="296" spans="1:14" x14ac:dyDescent="0.2">
      <c r="A296" s="37" t="s">
        <v>373</v>
      </c>
      <c r="B296" s="25">
        <f t="shared" si="28"/>
        <v>4</v>
      </c>
      <c r="C296" s="24" t="s">
        <v>81</v>
      </c>
      <c r="D296" s="23">
        <f t="shared" si="29"/>
        <v>0</v>
      </c>
      <c r="E296" s="24" t="s">
        <v>113</v>
      </c>
      <c r="F296" s="23">
        <f t="shared" si="30"/>
        <v>0</v>
      </c>
      <c r="G296" s="24" t="s">
        <v>99</v>
      </c>
      <c r="H296" s="23">
        <f t="shared" si="31"/>
        <v>0</v>
      </c>
      <c r="I296" s="24">
        <v>9</v>
      </c>
      <c r="J296" s="23">
        <f t="shared" si="32"/>
        <v>3</v>
      </c>
      <c r="K296" s="24" t="s">
        <v>36</v>
      </c>
      <c r="L296" s="23">
        <f t="shared" si="33"/>
        <v>0</v>
      </c>
      <c r="M296" s="24">
        <v>321</v>
      </c>
      <c r="N296" s="23">
        <f t="shared" si="34"/>
        <v>1</v>
      </c>
    </row>
    <row r="297" spans="1:14" x14ac:dyDescent="0.2">
      <c r="A297" s="37" t="s">
        <v>398</v>
      </c>
      <c r="B297" s="25">
        <f t="shared" si="28"/>
        <v>4</v>
      </c>
      <c r="C297" s="24" t="s">
        <v>81</v>
      </c>
      <c r="D297" s="23">
        <f t="shared" si="29"/>
        <v>0</v>
      </c>
      <c r="E297" s="24" t="s">
        <v>101</v>
      </c>
      <c r="F297" s="23">
        <f t="shared" si="30"/>
        <v>0</v>
      </c>
      <c r="G297" s="24" t="s">
        <v>118</v>
      </c>
      <c r="H297" s="23">
        <f t="shared" si="31"/>
        <v>0</v>
      </c>
      <c r="I297" s="24">
        <v>11</v>
      </c>
      <c r="J297" s="23">
        <f t="shared" si="32"/>
        <v>3</v>
      </c>
      <c r="K297" s="24" t="s">
        <v>37</v>
      </c>
      <c r="L297" s="23">
        <f t="shared" si="33"/>
        <v>0</v>
      </c>
      <c r="M297" s="24">
        <v>317</v>
      </c>
      <c r="N297" s="23">
        <f t="shared" si="34"/>
        <v>1</v>
      </c>
    </row>
    <row r="298" spans="1:14" x14ac:dyDescent="0.2">
      <c r="A298" s="37" t="s">
        <v>266</v>
      </c>
      <c r="B298" s="25">
        <f t="shared" si="28"/>
        <v>4</v>
      </c>
      <c r="C298" s="24" t="s">
        <v>81</v>
      </c>
      <c r="D298" s="23">
        <f t="shared" si="29"/>
        <v>0</v>
      </c>
      <c r="E298" s="24" t="s">
        <v>101</v>
      </c>
      <c r="F298" s="23">
        <f t="shared" si="30"/>
        <v>0</v>
      </c>
      <c r="G298" s="24" t="s">
        <v>118</v>
      </c>
      <c r="H298" s="23">
        <f t="shared" si="31"/>
        <v>0</v>
      </c>
      <c r="I298" s="24">
        <v>12</v>
      </c>
      <c r="J298" s="23">
        <f t="shared" si="32"/>
        <v>3</v>
      </c>
      <c r="K298" s="24" t="s">
        <v>36</v>
      </c>
      <c r="L298" s="23">
        <f t="shared" si="33"/>
        <v>0</v>
      </c>
      <c r="M298" s="24">
        <v>325</v>
      </c>
      <c r="N298" s="23">
        <f t="shared" si="34"/>
        <v>1</v>
      </c>
    </row>
    <row r="299" spans="1:14" x14ac:dyDescent="0.2">
      <c r="A299" s="37" t="s">
        <v>509</v>
      </c>
      <c r="B299" s="25">
        <f t="shared" si="28"/>
        <v>4</v>
      </c>
      <c r="C299" s="24" t="s">
        <v>118</v>
      </c>
      <c r="D299" s="23">
        <f t="shared" si="29"/>
        <v>0</v>
      </c>
      <c r="E299" s="24" t="s">
        <v>81</v>
      </c>
      <c r="F299" s="23">
        <f t="shared" si="30"/>
        <v>0</v>
      </c>
      <c r="G299" s="24" t="s">
        <v>112</v>
      </c>
      <c r="H299" s="23">
        <f t="shared" si="31"/>
        <v>0</v>
      </c>
      <c r="I299" s="24">
        <v>12</v>
      </c>
      <c r="J299" s="23">
        <f t="shared" si="32"/>
        <v>3</v>
      </c>
      <c r="K299" s="24" t="s">
        <v>36</v>
      </c>
      <c r="L299" s="23">
        <f t="shared" si="33"/>
        <v>0</v>
      </c>
      <c r="M299" s="24">
        <v>305</v>
      </c>
      <c r="N299" s="23">
        <f t="shared" si="34"/>
        <v>1</v>
      </c>
    </row>
    <row r="300" spans="1:14" x14ac:dyDescent="0.2">
      <c r="A300" s="37" t="s">
        <v>415</v>
      </c>
      <c r="B300" s="25">
        <f t="shared" si="28"/>
        <v>4</v>
      </c>
      <c r="C300" s="24" t="s">
        <v>81</v>
      </c>
      <c r="D300" s="23">
        <f t="shared" si="29"/>
        <v>0</v>
      </c>
      <c r="E300" s="24" t="s">
        <v>113</v>
      </c>
      <c r="F300" s="23">
        <f t="shared" si="30"/>
        <v>0</v>
      </c>
      <c r="G300" s="24" t="s">
        <v>112</v>
      </c>
      <c r="H300" s="23">
        <f t="shared" si="31"/>
        <v>0</v>
      </c>
      <c r="I300" s="24">
        <v>11</v>
      </c>
      <c r="J300" s="23">
        <f t="shared" si="32"/>
        <v>3</v>
      </c>
      <c r="K300" s="24" t="s">
        <v>36</v>
      </c>
      <c r="L300" s="23">
        <f t="shared" si="33"/>
        <v>0</v>
      </c>
      <c r="M300" s="24">
        <v>321</v>
      </c>
      <c r="N300" s="23">
        <f t="shared" si="34"/>
        <v>1</v>
      </c>
    </row>
    <row r="301" spans="1:14" x14ac:dyDescent="0.2">
      <c r="A301" s="37" t="s">
        <v>415</v>
      </c>
      <c r="B301" s="25">
        <f t="shared" si="28"/>
        <v>4</v>
      </c>
      <c r="C301" s="24" t="s">
        <v>81</v>
      </c>
      <c r="D301" s="23">
        <f t="shared" si="29"/>
        <v>0</v>
      </c>
      <c r="E301" s="24" t="s">
        <v>113</v>
      </c>
      <c r="F301" s="23">
        <f t="shared" si="30"/>
        <v>0</v>
      </c>
      <c r="G301" s="24" t="s">
        <v>112</v>
      </c>
      <c r="H301" s="23">
        <f t="shared" si="31"/>
        <v>0</v>
      </c>
      <c r="I301" s="24">
        <v>11</v>
      </c>
      <c r="J301" s="23">
        <f t="shared" si="32"/>
        <v>3</v>
      </c>
      <c r="K301" s="24" t="s">
        <v>36</v>
      </c>
      <c r="L301" s="23">
        <f t="shared" si="33"/>
        <v>0</v>
      </c>
      <c r="M301" s="24">
        <v>321</v>
      </c>
      <c r="N301" s="23">
        <f t="shared" si="34"/>
        <v>1</v>
      </c>
    </row>
    <row r="302" spans="1:14" x14ac:dyDescent="0.2">
      <c r="A302" s="37" t="s">
        <v>603</v>
      </c>
      <c r="B302" s="25">
        <f t="shared" si="28"/>
        <v>4</v>
      </c>
      <c r="C302" s="24" t="s">
        <v>81</v>
      </c>
      <c r="D302" s="23">
        <f t="shared" si="29"/>
        <v>0</v>
      </c>
      <c r="E302" s="24" t="s">
        <v>113</v>
      </c>
      <c r="F302" s="23">
        <f t="shared" si="30"/>
        <v>0</v>
      </c>
      <c r="G302" s="24" t="s">
        <v>118</v>
      </c>
      <c r="H302" s="23">
        <f t="shared" si="31"/>
        <v>0</v>
      </c>
      <c r="I302" s="24">
        <v>12</v>
      </c>
      <c r="J302" s="23">
        <f t="shared" si="32"/>
        <v>3</v>
      </c>
      <c r="K302" s="24" t="s">
        <v>37</v>
      </c>
      <c r="L302" s="23">
        <f t="shared" si="33"/>
        <v>0</v>
      </c>
      <c r="M302" s="24">
        <v>320</v>
      </c>
      <c r="N302" s="23">
        <f t="shared" si="34"/>
        <v>1</v>
      </c>
    </row>
    <row r="303" spans="1:14" x14ac:dyDescent="0.2">
      <c r="A303" s="37" t="s">
        <v>533</v>
      </c>
      <c r="B303" s="25">
        <f t="shared" si="28"/>
        <v>4</v>
      </c>
      <c r="C303" s="24" t="s">
        <v>81</v>
      </c>
      <c r="D303" s="23">
        <f t="shared" si="29"/>
        <v>0</v>
      </c>
      <c r="E303" s="24" t="s">
        <v>113</v>
      </c>
      <c r="F303" s="23">
        <f t="shared" si="30"/>
        <v>0</v>
      </c>
      <c r="G303" s="24" t="s">
        <v>118</v>
      </c>
      <c r="H303" s="23">
        <f t="shared" si="31"/>
        <v>0</v>
      </c>
      <c r="I303" s="24">
        <v>11</v>
      </c>
      <c r="J303" s="23">
        <f t="shared" si="32"/>
        <v>3</v>
      </c>
      <c r="K303" s="24" t="s">
        <v>36</v>
      </c>
      <c r="L303" s="23">
        <f t="shared" si="33"/>
        <v>0</v>
      </c>
      <c r="M303" s="24">
        <v>327</v>
      </c>
      <c r="N303" s="23">
        <f t="shared" si="34"/>
        <v>1</v>
      </c>
    </row>
    <row r="304" spans="1:14" x14ac:dyDescent="0.2">
      <c r="A304" s="37" t="s">
        <v>413</v>
      </c>
      <c r="B304" s="25">
        <f t="shared" si="28"/>
        <v>4</v>
      </c>
      <c r="C304" s="24" t="s">
        <v>81</v>
      </c>
      <c r="D304" s="23">
        <f t="shared" si="29"/>
        <v>0</v>
      </c>
      <c r="E304" s="24" t="s">
        <v>101</v>
      </c>
      <c r="F304" s="23">
        <f t="shared" si="30"/>
        <v>0</v>
      </c>
      <c r="G304" s="24" t="s">
        <v>118</v>
      </c>
      <c r="H304" s="23">
        <f t="shared" si="31"/>
        <v>0</v>
      </c>
      <c r="I304" s="24">
        <v>9</v>
      </c>
      <c r="J304" s="23">
        <f t="shared" si="32"/>
        <v>3</v>
      </c>
      <c r="K304" s="24" t="s">
        <v>37</v>
      </c>
      <c r="L304" s="23">
        <f t="shared" si="33"/>
        <v>0</v>
      </c>
      <c r="M304" s="24">
        <v>311</v>
      </c>
      <c r="N304" s="23">
        <f t="shared" si="34"/>
        <v>1</v>
      </c>
    </row>
    <row r="305" spans="1:14" x14ac:dyDescent="0.2">
      <c r="A305" s="37" t="s">
        <v>470</v>
      </c>
      <c r="B305" s="25">
        <f t="shared" si="28"/>
        <v>4</v>
      </c>
      <c r="C305" s="24" t="s">
        <v>81</v>
      </c>
      <c r="D305" s="23">
        <f t="shared" si="29"/>
        <v>0</v>
      </c>
      <c r="E305" s="24" t="s">
        <v>113</v>
      </c>
      <c r="F305" s="23">
        <f t="shared" si="30"/>
        <v>0</v>
      </c>
      <c r="G305" s="24" t="s">
        <v>112</v>
      </c>
      <c r="H305" s="23">
        <f t="shared" si="31"/>
        <v>0</v>
      </c>
      <c r="I305" s="24">
        <v>12</v>
      </c>
      <c r="J305" s="23">
        <f t="shared" si="32"/>
        <v>3</v>
      </c>
      <c r="K305" s="24" t="s">
        <v>36</v>
      </c>
      <c r="L305" s="23">
        <f t="shared" si="33"/>
        <v>0</v>
      </c>
      <c r="M305" s="24">
        <v>325</v>
      </c>
      <c r="N305" s="23">
        <f t="shared" si="34"/>
        <v>1</v>
      </c>
    </row>
    <row r="306" spans="1:14" x14ac:dyDescent="0.2">
      <c r="A306" s="37" t="s">
        <v>428</v>
      </c>
      <c r="B306" s="25">
        <f t="shared" si="28"/>
        <v>4</v>
      </c>
      <c r="C306" s="24" t="s">
        <v>81</v>
      </c>
      <c r="D306" s="23">
        <f t="shared" si="29"/>
        <v>0</v>
      </c>
      <c r="E306" s="24" t="s">
        <v>99</v>
      </c>
      <c r="F306" s="23">
        <f t="shared" si="30"/>
        <v>0</v>
      </c>
      <c r="G306" s="24" t="s">
        <v>118</v>
      </c>
      <c r="H306" s="23">
        <f t="shared" si="31"/>
        <v>0</v>
      </c>
      <c r="I306" s="24">
        <v>9</v>
      </c>
      <c r="J306" s="23">
        <f t="shared" si="32"/>
        <v>3</v>
      </c>
      <c r="K306" s="24" t="s">
        <v>36</v>
      </c>
      <c r="L306" s="23">
        <f t="shared" si="33"/>
        <v>0</v>
      </c>
      <c r="M306" s="24">
        <v>311</v>
      </c>
      <c r="N306" s="23">
        <f t="shared" si="34"/>
        <v>1</v>
      </c>
    </row>
    <row r="307" spans="1:14" x14ac:dyDescent="0.2">
      <c r="A307" s="37" t="s">
        <v>421</v>
      </c>
      <c r="B307" s="25">
        <f t="shared" si="28"/>
        <v>4</v>
      </c>
      <c r="C307" s="24" t="s">
        <v>81</v>
      </c>
      <c r="D307" s="23">
        <f t="shared" si="29"/>
        <v>0</v>
      </c>
      <c r="E307" s="24" t="s">
        <v>101</v>
      </c>
      <c r="F307" s="23">
        <f t="shared" si="30"/>
        <v>0</v>
      </c>
      <c r="G307" s="24" t="s">
        <v>118</v>
      </c>
      <c r="H307" s="23">
        <f t="shared" si="31"/>
        <v>0</v>
      </c>
      <c r="I307" s="24">
        <v>11</v>
      </c>
      <c r="J307" s="23">
        <f t="shared" si="32"/>
        <v>3</v>
      </c>
      <c r="K307" s="24" t="s">
        <v>36</v>
      </c>
      <c r="L307" s="23">
        <f t="shared" si="33"/>
        <v>0</v>
      </c>
      <c r="M307" s="24">
        <v>310</v>
      </c>
      <c r="N307" s="23">
        <f t="shared" si="34"/>
        <v>1</v>
      </c>
    </row>
    <row r="308" spans="1:14" x14ac:dyDescent="0.2">
      <c r="A308" s="37" t="s">
        <v>370</v>
      </c>
      <c r="B308" s="25">
        <f t="shared" si="28"/>
        <v>4</v>
      </c>
      <c r="C308" s="24" t="s">
        <v>118</v>
      </c>
      <c r="D308" s="23">
        <f t="shared" si="29"/>
        <v>0</v>
      </c>
      <c r="E308" s="24" t="s">
        <v>99</v>
      </c>
      <c r="F308" s="23">
        <f t="shared" si="30"/>
        <v>0</v>
      </c>
      <c r="G308" s="24" t="s">
        <v>112</v>
      </c>
      <c r="H308" s="23">
        <f t="shared" si="31"/>
        <v>0</v>
      </c>
      <c r="I308" s="24">
        <v>9</v>
      </c>
      <c r="J308" s="23">
        <f t="shared" si="32"/>
        <v>3</v>
      </c>
      <c r="K308" s="24" t="s">
        <v>36</v>
      </c>
      <c r="L308" s="23">
        <f t="shared" si="33"/>
        <v>0</v>
      </c>
      <c r="M308" s="24">
        <v>323</v>
      </c>
      <c r="N308" s="23">
        <f t="shared" si="34"/>
        <v>1</v>
      </c>
    </row>
    <row r="309" spans="1:14" x14ac:dyDescent="0.2">
      <c r="A309" s="37" t="s">
        <v>256</v>
      </c>
      <c r="B309" s="25">
        <f t="shared" si="28"/>
        <v>4</v>
      </c>
      <c r="C309" s="24" t="s">
        <v>81</v>
      </c>
      <c r="D309" s="23">
        <f t="shared" si="29"/>
        <v>0</v>
      </c>
      <c r="E309" s="24" t="s">
        <v>99</v>
      </c>
      <c r="F309" s="23">
        <f t="shared" si="30"/>
        <v>0</v>
      </c>
      <c r="G309" s="24" t="s">
        <v>112</v>
      </c>
      <c r="H309" s="23">
        <f t="shared" si="31"/>
        <v>0</v>
      </c>
      <c r="I309" s="24">
        <v>11</v>
      </c>
      <c r="J309" s="23">
        <f t="shared" si="32"/>
        <v>3</v>
      </c>
      <c r="K309" s="24" t="s">
        <v>36</v>
      </c>
      <c r="L309" s="23">
        <f t="shared" si="33"/>
        <v>0</v>
      </c>
      <c r="M309" s="24">
        <v>321</v>
      </c>
      <c r="N309" s="23">
        <f t="shared" si="34"/>
        <v>1</v>
      </c>
    </row>
    <row r="310" spans="1:14" x14ac:dyDescent="0.2">
      <c r="A310" s="37" t="s">
        <v>397</v>
      </c>
      <c r="B310" s="25">
        <f t="shared" si="28"/>
        <v>4</v>
      </c>
      <c r="C310" s="24" t="s">
        <v>81</v>
      </c>
      <c r="D310" s="23">
        <f t="shared" si="29"/>
        <v>0</v>
      </c>
      <c r="E310" s="24" t="s">
        <v>99</v>
      </c>
      <c r="F310" s="23">
        <f t="shared" si="30"/>
        <v>0</v>
      </c>
      <c r="G310" s="24" t="s">
        <v>118</v>
      </c>
      <c r="H310" s="23">
        <f t="shared" si="31"/>
        <v>0</v>
      </c>
      <c r="I310" s="24">
        <v>11</v>
      </c>
      <c r="J310" s="23">
        <f t="shared" si="32"/>
        <v>3</v>
      </c>
      <c r="K310" s="24" t="s">
        <v>37</v>
      </c>
      <c r="L310" s="23">
        <f t="shared" si="33"/>
        <v>0</v>
      </c>
      <c r="M310" s="24">
        <v>305</v>
      </c>
      <c r="N310" s="23">
        <f t="shared" si="34"/>
        <v>1</v>
      </c>
    </row>
    <row r="311" spans="1:14" x14ac:dyDescent="0.2">
      <c r="A311" s="37" t="s">
        <v>286</v>
      </c>
      <c r="B311" s="25">
        <f t="shared" si="28"/>
        <v>4</v>
      </c>
      <c r="C311" s="24" t="s">
        <v>81</v>
      </c>
      <c r="D311" s="23">
        <f t="shared" si="29"/>
        <v>0</v>
      </c>
      <c r="E311" s="24" t="s">
        <v>101</v>
      </c>
      <c r="F311" s="23">
        <f t="shared" si="30"/>
        <v>0</v>
      </c>
      <c r="G311" s="24" t="s">
        <v>112</v>
      </c>
      <c r="H311" s="23">
        <f t="shared" si="31"/>
        <v>0</v>
      </c>
      <c r="I311" s="24">
        <v>12</v>
      </c>
      <c r="J311" s="23">
        <f t="shared" si="32"/>
        <v>3</v>
      </c>
      <c r="K311" s="24" t="s">
        <v>36</v>
      </c>
      <c r="L311" s="23">
        <f t="shared" si="33"/>
        <v>0</v>
      </c>
      <c r="M311" s="24">
        <v>320</v>
      </c>
      <c r="N311" s="23">
        <f t="shared" si="34"/>
        <v>1</v>
      </c>
    </row>
    <row r="312" spans="1:14" x14ac:dyDescent="0.2">
      <c r="A312" s="37" t="s">
        <v>440</v>
      </c>
      <c r="B312" s="25">
        <f t="shared" si="28"/>
        <v>4</v>
      </c>
      <c r="C312" s="10" t="s">
        <v>81</v>
      </c>
      <c r="D312" s="23">
        <f t="shared" si="29"/>
        <v>0</v>
      </c>
      <c r="E312" s="10" t="s">
        <v>99</v>
      </c>
      <c r="F312" s="23">
        <f t="shared" si="30"/>
        <v>0</v>
      </c>
      <c r="G312" s="10" t="s">
        <v>118</v>
      </c>
      <c r="H312" s="23">
        <f t="shared" si="31"/>
        <v>0</v>
      </c>
      <c r="I312" s="10">
        <v>9</v>
      </c>
      <c r="J312" s="23">
        <f t="shared" si="32"/>
        <v>3</v>
      </c>
      <c r="K312" s="10" t="s">
        <v>36</v>
      </c>
      <c r="L312" s="23">
        <f t="shared" si="33"/>
        <v>0</v>
      </c>
      <c r="M312" s="10">
        <v>325</v>
      </c>
      <c r="N312" s="23">
        <f t="shared" si="34"/>
        <v>1</v>
      </c>
    </row>
    <row r="313" spans="1:14" x14ac:dyDescent="0.2">
      <c r="A313" s="37" t="s">
        <v>412</v>
      </c>
      <c r="B313" s="25">
        <f t="shared" si="28"/>
        <v>4</v>
      </c>
      <c r="C313" s="10" t="s">
        <v>99</v>
      </c>
      <c r="D313" s="23">
        <f t="shared" si="29"/>
        <v>0</v>
      </c>
      <c r="E313" s="10" t="s">
        <v>81</v>
      </c>
      <c r="F313" s="23">
        <f t="shared" si="30"/>
        <v>0</v>
      </c>
      <c r="G313" s="10" t="s">
        <v>112</v>
      </c>
      <c r="H313" s="23">
        <f t="shared" si="31"/>
        <v>0</v>
      </c>
      <c r="I313" s="10">
        <v>12</v>
      </c>
      <c r="J313" s="23">
        <f t="shared" si="32"/>
        <v>3</v>
      </c>
      <c r="K313" s="10" t="s">
        <v>36</v>
      </c>
      <c r="L313" s="23">
        <f t="shared" si="33"/>
        <v>0</v>
      </c>
      <c r="M313" s="10">
        <v>316</v>
      </c>
      <c r="N313" s="23">
        <f t="shared" si="34"/>
        <v>1</v>
      </c>
    </row>
    <row r="314" spans="1:14" x14ac:dyDescent="0.2">
      <c r="A314" s="37" t="s">
        <v>404</v>
      </c>
      <c r="B314" s="25">
        <f t="shared" si="28"/>
        <v>4</v>
      </c>
      <c r="C314" s="10" t="s">
        <v>81</v>
      </c>
      <c r="D314" s="23">
        <f t="shared" si="29"/>
        <v>0</v>
      </c>
      <c r="E314" s="10" t="s">
        <v>113</v>
      </c>
      <c r="F314" s="23">
        <f t="shared" si="30"/>
        <v>0</v>
      </c>
      <c r="G314" s="10" t="s">
        <v>112</v>
      </c>
      <c r="H314" s="23">
        <f t="shared" si="31"/>
        <v>0</v>
      </c>
      <c r="I314" s="10">
        <v>13</v>
      </c>
      <c r="J314" s="23">
        <f t="shared" si="32"/>
        <v>1</v>
      </c>
      <c r="K314" s="10" t="s">
        <v>36</v>
      </c>
      <c r="L314" s="23">
        <f t="shared" si="33"/>
        <v>0</v>
      </c>
      <c r="M314" s="10">
        <v>333</v>
      </c>
      <c r="N314" s="23">
        <f t="shared" si="34"/>
        <v>3</v>
      </c>
    </row>
    <row r="315" spans="1:14" x14ac:dyDescent="0.2">
      <c r="A315" s="37" t="s">
        <v>197</v>
      </c>
      <c r="B315" s="25">
        <f t="shared" si="28"/>
        <v>4</v>
      </c>
      <c r="C315" s="10" t="s">
        <v>81</v>
      </c>
      <c r="D315" s="23">
        <f t="shared" si="29"/>
        <v>0</v>
      </c>
      <c r="E315" s="10" t="s">
        <v>113</v>
      </c>
      <c r="F315" s="23">
        <f t="shared" si="30"/>
        <v>0</v>
      </c>
      <c r="G315" s="10" t="s">
        <v>118</v>
      </c>
      <c r="H315" s="23">
        <f t="shared" si="31"/>
        <v>0</v>
      </c>
      <c r="I315" s="10">
        <v>11</v>
      </c>
      <c r="J315" s="23">
        <f t="shared" si="32"/>
        <v>3</v>
      </c>
      <c r="K315" s="10" t="s">
        <v>36</v>
      </c>
      <c r="L315" s="23">
        <f t="shared" si="33"/>
        <v>0</v>
      </c>
      <c r="M315" s="10">
        <v>322</v>
      </c>
      <c r="N315" s="23">
        <f t="shared" si="34"/>
        <v>1</v>
      </c>
    </row>
    <row r="316" spans="1:14" x14ac:dyDescent="0.2">
      <c r="A316" s="37" t="s">
        <v>417</v>
      </c>
      <c r="B316" s="25">
        <f t="shared" si="28"/>
        <v>4</v>
      </c>
      <c r="C316" s="10" t="s">
        <v>112</v>
      </c>
      <c r="D316" s="23">
        <f t="shared" si="29"/>
        <v>0</v>
      </c>
      <c r="E316" s="10" t="s">
        <v>81</v>
      </c>
      <c r="F316" s="23">
        <f t="shared" si="30"/>
        <v>0</v>
      </c>
      <c r="G316" s="10" t="s">
        <v>118</v>
      </c>
      <c r="H316" s="23">
        <f t="shared" si="31"/>
        <v>0</v>
      </c>
      <c r="I316" s="10">
        <v>13</v>
      </c>
      <c r="J316" s="23">
        <f t="shared" si="32"/>
        <v>1</v>
      </c>
      <c r="K316" s="10" t="s">
        <v>34</v>
      </c>
      <c r="L316" s="23">
        <f t="shared" si="33"/>
        <v>3</v>
      </c>
      <c r="M316" s="10">
        <v>277</v>
      </c>
      <c r="N316" s="23">
        <f t="shared" si="34"/>
        <v>0</v>
      </c>
    </row>
    <row r="317" spans="1:14" x14ac:dyDescent="0.2">
      <c r="A317" s="37" t="s">
        <v>618</v>
      </c>
      <c r="B317" s="25">
        <f t="shared" si="28"/>
        <v>4</v>
      </c>
      <c r="C317" s="10" t="s">
        <v>81</v>
      </c>
      <c r="D317" s="23">
        <f t="shared" si="29"/>
        <v>0</v>
      </c>
      <c r="E317" s="10" t="s">
        <v>113</v>
      </c>
      <c r="F317" s="23">
        <f t="shared" si="30"/>
        <v>0</v>
      </c>
      <c r="G317" s="10" t="s">
        <v>112</v>
      </c>
      <c r="H317" s="23">
        <f t="shared" si="31"/>
        <v>0</v>
      </c>
      <c r="I317" s="10">
        <v>15</v>
      </c>
      <c r="J317" s="23">
        <f t="shared" si="32"/>
        <v>1</v>
      </c>
      <c r="K317" s="10" t="s">
        <v>37</v>
      </c>
      <c r="L317" s="23">
        <f t="shared" si="33"/>
        <v>0</v>
      </c>
      <c r="M317" s="10">
        <v>330</v>
      </c>
      <c r="N317" s="23">
        <f t="shared" si="34"/>
        <v>3</v>
      </c>
    </row>
    <row r="318" spans="1:14" x14ac:dyDescent="0.2">
      <c r="A318" s="11" t="s">
        <v>682</v>
      </c>
      <c r="B318" s="25">
        <f t="shared" si="28"/>
        <v>4</v>
      </c>
      <c r="C318" s="10" t="s">
        <v>99</v>
      </c>
      <c r="D318" s="23">
        <f t="shared" si="29"/>
        <v>0</v>
      </c>
      <c r="E318" s="10" t="s">
        <v>113</v>
      </c>
      <c r="F318" s="23">
        <f t="shared" si="30"/>
        <v>0</v>
      </c>
      <c r="G318" s="10" t="s">
        <v>112</v>
      </c>
      <c r="H318" s="23">
        <f t="shared" si="31"/>
        <v>0</v>
      </c>
      <c r="I318" s="10">
        <v>11</v>
      </c>
      <c r="J318" s="23">
        <f t="shared" si="32"/>
        <v>3</v>
      </c>
      <c r="K318" s="10" t="s">
        <v>37</v>
      </c>
      <c r="L318" s="23">
        <f t="shared" si="33"/>
        <v>0</v>
      </c>
      <c r="M318" s="10">
        <v>305</v>
      </c>
      <c r="N318" s="23">
        <f t="shared" si="34"/>
        <v>1</v>
      </c>
    </row>
    <row r="319" spans="1:14" x14ac:dyDescent="0.2">
      <c r="A319" s="37" t="s">
        <v>513</v>
      </c>
      <c r="B319" s="25">
        <f t="shared" si="28"/>
        <v>4</v>
      </c>
      <c r="C319" s="10" t="s">
        <v>101</v>
      </c>
      <c r="D319" s="23">
        <f t="shared" si="29"/>
        <v>0</v>
      </c>
      <c r="E319" s="10" t="s">
        <v>99</v>
      </c>
      <c r="F319" s="23">
        <f t="shared" si="30"/>
        <v>0</v>
      </c>
      <c r="G319" s="10" t="s">
        <v>118</v>
      </c>
      <c r="H319" s="23">
        <f t="shared" si="31"/>
        <v>0</v>
      </c>
      <c r="I319" s="10">
        <v>13</v>
      </c>
      <c r="J319" s="23">
        <f t="shared" si="32"/>
        <v>1</v>
      </c>
      <c r="K319" s="10" t="s">
        <v>36</v>
      </c>
      <c r="L319" s="23">
        <f t="shared" si="33"/>
        <v>0</v>
      </c>
      <c r="M319" s="10">
        <v>330</v>
      </c>
      <c r="N319" s="23">
        <f t="shared" si="34"/>
        <v>3</v>
      </c>
    </row>
    <row r="320" spans="1:14" x14ac:dyDescent="0.2">
      <c r="A320" s="37" t="s">
        <v>319</v>
      </c>
      <c r="B320" s="25">
        <f t="shared" si="28"/>
        <v>4</v>
      </c>
      <c r="C320" s="10" t="s">
        <v>81</v>
      </c>
      <c r="D320" s="23">
        <f t="shared" si="29"/>
        <v>0</v>
      </c>
      <c r="E320" s="10" t="s">
        <v>101</v>
      </c>
      <c r="F320" s="23">
        <f t="shared" si="30"/>
        <v>0</v>
      </c>
      <c r="G320" s="10" t="s">
        <v>118</v>
      </c>
      <c r="H320" s="23">
        <f t="shared" si="31"/>
        <v>0</v>
      </c>
      <c r="I320" s="10">
        <v>11</v>
      </c>
      <c r="J320" s="23">
        <f t="shared" si="32"/>
        <v>3</v>
      </c>
      <c r="K320" s="10" t="s">
        <v>36</v>
      </c>
      <c r="L320" s="23">
        <f t="shared" si="33"/>
        <v>0</v>
      </c>
      <c r="M320" s="10">
        <v>322</v>
      </c>
      <c r="N320" s="23">
        <f t="shared" si="34"/>
        <v>1</v>
      </c>
    </row>
    <row r="321" spans="1:14" x14ac:dyDescent="0.2">
      <c r="A321" s="37" t="s">
        <v>196</v>
      </c>
      <c r="B321" s="25">
        <f t="shared" si="28"/>
        <v>3</v>
      </c>
      <c r="C321" s="24" t="s">
        <v>118</v>
      </c>
      <c r="D321" s="23">
        <f t="shared" si="29"/>
        <v>0</v>
      </c>
      <c r="E321" s="24" t="s">
        <v>81</v>
      </c>
      <c r="F321" s="23">
        <f t="shared" si="30"/>
        <v>0</v>
      </c>
      <c r="G321" s="24" t="s">
        <v>112</v>
      </c>
      <c r="H321" s="23">
        <f t="shared" si="31"/>
        <v>0</v>
      </c>
      <c r="I321" s="24">
        <v>11</v>
      </c>
      <c r="J321" s="23">
        <f t="shared" si="32"/>
        <v>3</v>
      </c>
      <c r="K321" s="24" t="s">
        <v>36</v>
      </c>
      <c r="L321" s="23">
        <f t="shared" si="33"/>
        <v>0</v>
      </c>
      <c r="M321" s="24">
        <v>302</v>
      </c>
      <c r="N321" s="23">
        <f t="shared" si="34"/>
        <v>0</v>
      </c>
    </row>
    <row r="322" spans="1:14" x14ac:dyDescent="0.2">
      <c r="A322" s="37" t="s">
        <v>201</v>
      </c>
      <c r="B322" s="25">
        <f t="shared" si="28"/>
        <v>3</v>
      </c>
      <c r="C322" s="24" t="s">
        <v>81</v>
      </c>
      <c r="D322" s="23">
        <f t="shared" si="29"/>
        <v>0</v>
      </c>
      <c r="E322" s="24" t="s">
        <v>99</v>
      </c>
      <c r="F322" s="23">
        <f t="shared" si="30"/>
        <v>0</v>
      </c>
      <c r="G322" s="24" t="s">
        <v>118</v>
      </c>
      <c r="H322" s="23">
        <f t="shared" si="31"/>
        <v>0</v>
      </c>
      <c r="I322" s="24">
        <v>11</v>
      </c>
      <c r="J322" s="23">
        <f t="shared" si="32"/>
        <v>3</v>
      </c>
      <c r="K322" s="24" t="s">
        <v>37</v>
      </c>
      <c r="L322" s="23">
        <f t="shared" si="33"/>
        <v>0</v>
      </c>
      <c r="M322" s="24">
        <v>293</v>
      </c>
      <c r="N322" s="23">
        <f t="shared" si="34"/>
        <v>0</v>
      </c>
    </row>
    <row r="323" spans="1:14" x14ac:dyDescent="0.2">
      <c r="A323" s="37" t="s">
        <v>274</v>
      </c>
      <c r="B323" s="25">
        <f t="shared" si="28"/>
        <v>3</v>
      </c>
      <c r="C323" s="24" t="s">
        <v>118</v>
      </c>
      <c r="D323" s="23">
        <f t="shared" si="29"/>
        <v>0</v>
      </c>
      <c r="E323" s="24" t="s">
        <v>99</v>
      </c>
      <c r="F323" s="23">
        <f t="shared" si="30"/>
        <v>0</v>
      </c>
      <c r="G323" s="24" t="s">
        <v>112</v>
      </c>
      <c r="H323" s="23">
        <f t="shared" si="31"/>
        <v>0</v>
      </c>
      <c r="I323" s="24">
        <v>8</v>
      </c>
      <c r="J323" s="23">
        <f t="shared" si="32"/>
        <v>3</v>
      </c>
      <c r="K323" s="24" t="s">
        <v>36</v>
      </c>
      <c r="L323" s="23">
        <f t="shared" si="33"/>
        <v>0</v>
      </c>
      <c r="M323" s="24">
        <v>300</v>
      </c>
      <c r="N323" s="23">
        <f t="shared" si="34"/>
        <v>0</v>
      </c>
    </row>
    <row r="324" spans="1:14" x14ac:dyDescent="0.2">
      <c r="A324" s="37" t="s">
        <v>410</v>
      </c>
      <c r="B324" s="25">
        <f t="shared" si="28"/>
        <v>3</v>
      </c>
      <c r="C324" s="24" t="s">
        <v>112</v>
      </c>
      <c r="D324" s="23">
        <f t="shared" si="29"/>
        <v>0</v>
      </c>
      <c r="E324" s="24" t="s">
        <v>99</v>
      </c>
      <c r="F324" s="23">
        <f t="shared" si="30"/>
        <v>0</v>
      </c>
      <c r="G324" s="24" t="s">
        <v>113</v>
      </c>
      <c r="H324" s="23">
        <f t="shared" si="31"/>
        <v>0</v>
      </c>
      <c r="I324" s="24">
        <v>47</v>
      </c>
      <c r="J324" s="23">
        <f t="shared" si="32"/>
        <v>0</v>
      </c>
      <c r="K324" s="24" t="s">
        <v>34</v>
      </c>
      <c r="L324" s="23">
        <f t="shared" si="33"/>
        <v>3</v>
      </c>
      <c r="M324" s="24">
        <v>285</v>
      </c>
      <c r="N324" s="23">
        <f t="shared" si="34"/>
        <v>0</v>
      </c>
    </row>
    <row r="325" spans="1:14" x14ac:dyDescent="0.2">
      <c r="A325" s="37" t="s">
        <v>232</v>
      </c>
      <c r="B325" s="25">
        <f t="shared" ref="B325:B338" si="35">D325+F325+H325+J325+L325+N325</f>
        <v>2</v>
      </c>
      <c r="C325" s="24" t="s">
        <v>81</v>
      </c>
      <c r="D325" s="23">
        <f t="shared" ref="D325:D338" si="36">IF(C325=C$3, 5,) + IF(AND(C325=E$3, E325=C$3), 2.5, 0)</f>
        <v>0</v>
      </c>
      <c r="E325" s="24" t="s">
        <v>99</v>
      </c>
      <c r="F325" s="23">
        <f t="shared" ref="F325:F338" si="37">IF(E325=E$3,5, 0) + IF(AND(E325=C$3, C325=E$3), 2.5, 0)</f>
        <v>0</v>
      </c>
      <c r="G325" s="24" t="s">
        <v>118</v>
      </c>
      <c r="H325" s="23">
        <f t="shared" ref="H325:H338" si="38">IF(G325=G$3, 5, 0)</f>
        <v>0</v>
      </c>
      <c r="I325" s="24">
        <v>15</v>
      </c>
      <c r="J325" s="23">
        <f t="shared" ref="J325:J338" si="39">IF(I325=I$3, 5, 0) + IF(AND(I325&gt;=(I$3-2), I325&lt;=(I$3+2), I325&lt;&gt;I$3), 3, 0) + IF(AND(I325&gt;=(I$3-5), I325&lt;(I$3-2)), 1, 0) + IF(AND(I325&gt;(I$3+2), I325&lt;=(I$3+5)), 1, 0)</f>
        <v>1</v>
      </c>
      <c r="K325" s="24" t="s">
        <v>37</v>
      </c>
      <c r="L325" s="23">
        <f t="shared" ref="L325:L338" si="40">IF(K325=K$3, 3, 0)</f>
        <v>0</v>
      </c>
      <c r="M325" s="24">
        <v>305</v>
      </c>
      <c r="N325" s="23">
        <f t="shared" ref="N325:N338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1</v>
      </c>
    </row>
    <row r="326" spans="1:14" x14ac:dyDescent="0.2">
      <c r="A326" s="37" t="s">
        <v>206</v>
      </c>
      <c r="B326" s="25">
        <f t="shared" si="35"/>
        <v>2</v>
      </c>
      <c r="C326" s="24" t="s">
        <v>99</v>
      </c>
      <c r="D326" s="23">
        <f t="shared" si="36"/>
        <v>0</v>
      </c>
      <c r="E326" s="24" t="s">
        <v>81</v>
      </c>
      <c r="F326" s="23">
        <f t="shared" si="37"/>
        <v>0</v>
      </c>
      <c r="G326" s="24" t="s">
        <v>118</v>
      </c>
      <c r="H326" s="23">
        <f t="shared" si="38"/>
        <v>0</v>
      </c>
      <c r="I326" s="24">
        <v>13</v>
      </c>
      <c r="J326" s="23">
        <f t="shared" si="39"/>
        <v>1</v>
      </c>
      <c r="K326" s="24" t="s">
        <v>36</v>
      </c>
      <c r="L326" s="23">
        <f t="shared" si="40"/>
        <v>0</v>
      </c>
      <c r="M326" s="24">
        <v>310</v>
      </c>
      <c r="N326" s="23">
        <f t="shared" si="41"/>
        <v>1</v>
      </c>
    </row>
    <row r="327" spans="1:14" x14ac:dyDescent="0.2">
      <c r="A327" s="37" t="s">
        <v>199</v>
      </c>
      <c r="B327" s="25">
        <f t="shared" si="35"/>
        <v>2</v>
      </c>
      <c r="C327" s="24" t="s">
        <v>118</v>
      </c>
      <c r="D327" s="23">
        <f t="shared" si="36"/>
        <v>0</v>
      </c>
      <c r="E327" s="24" t="s">
        <v>81</v>
      </c>
      <c r="F327" s="23">
        <f t="shared" si="37"/>
        <v>0</v>
      </c>
      <c r="G327" s="24" t="s">
        <v>99</v>
      </c>
      <c r="H327" s="23">
        <f t="shared" si="38"/>
        <v>0</v>
      </c>
      <c r="I327" s="24">
        <v>13</v>
      </c>
      <c r="J327" s="23">
        <f t="shared" si="39"/>
        <v>1</v>
      </c>
      <c r="K327" s="24" t="s">
        <v>36</v>
      </c>
      <c r="L327" s="23">
        <f t="shared" si="40"/>
        <v>0</v>
      </c>
      <c r="M327" s="24">
        <v>319</v>
      </c>
      <c r="N327" s="23">
        <f t="shared" si="41"/>
        <v>1</v>
      </c>
    </row>
    <row r="328" spans="1:14" x14ac:dyDescent="0.2">
      <c r="A328" s="37" t="s">
        <v>181</v>
      </c>
      <c r="B328" s="25">
        <f t="shared" si="35"/>
        <v>2</v>
      </c>
      <c r="C328" s="24" t="s">
        <v>81</v>
      </c>
      <c r="D328" s="23">
        <f t="shared" si="36"/>
        <v>0</v>
      </c>
      <c r="E328" s="24" t="s">
        <v>113</v>
      </c>
      <c r="F328" s="23">
        <f t="shared" si="37"/>
        <v>0</v>
      </c>
      <c r="G328" s="24" t="s">
        <v>112</v>
      </c>
      <c r="H328" s="23">
        <f t="shared" si="38"/>
        <v>0</v>
      </c>
      <c r="I328" s="24">
        <v>13</v>
      </c>
      <c r="J328" s="23">
        <f t="shared" si="39"/>
        <v>1</v>
      </c>
      <c r="K328" s="24" t="s">
        <v>36</v>
      </c>
      <c r="L328" s="23">
        <f t="shared" si="40"/>
        <v>0</v>
      </c>
      <c r="M328" s="24">
        <v>309</v>
      </c>
      <c r="N328" s="23">
        <f t="shared" si="41"/>
        <v>1</v>
      </c>
    </row>
    <row r="329" spans="1:14" x14ac:dyDescent="0.2">
      <c r="A329" s="37" t="s">
        <v>288</v>
      </c>
      <c r="B329" s="25">
        <f t="shared" si="35"/>
        <v>2</v>
      </c>
      <c r="C329" s="24" t="s">
        <v>118</v>
      </c>
      <c r="D329" s="23">
        <f t="shared" si="36"/>
        <v>0</v>
      </c>
      <c r="E329" s="24" t="s">
        <v>101</v>
      </c>
      <c r="F329" s="23">
        <f t="shared" si="37"/>
        <v>0</v>
      </c>
      <c r="G329" s="24" t="s">
        <v>99</v>
      </c>
      <c r="H329" s="23">
        <f t="shared" si="38"/>
        <v>0</v>
      </c>
      <c r="I329" s="24">
        <v>13</v>
      </c>
      <c r="J329" s="23">
        <f t="shared" si="39"/>
        <v>1</v>
      </c>
      <c r="K329" s="24" t="s">
        <v>36</v>
      </c>
      <c r="L329" s="23">
        <f t="shared" si="40"/>
        <v>0</v>
      </c>
      <c r="M329" s="24">
        <v>318</v>
      </c>
      <c r="N329" s="23">
        <f t="shared" si="41"/>
        <v>1</v>
      </c>
    </row>
    <row r="330" spans="1:14" x14ac:dyDescent="0.2">
      <c r="A330" s="37" t="s">
        <v>572</v>
      </c>
      <c r="B330" s="25">
        <f t="shared" si="35"/>
        <v>2</v>
      </c>
      <c r="C330" s="24" t="s">
        <v>81</v>
      </c>
      <c r="D330" s="23">
        <f t="shared" si="36"/>
        <v>0</v>
      </c>
      <c r="E330" s="24" t="s">
        <v>113</v>
      </c>
      <c r="F330" s="23">
        <f t="shared" si="37"/>
        <v>0</v>
      </c>
      <c r="G330" s="24" t="s">
        <v>112</v>
      </c>
      <c r="H330" s="23">
        <f t="shared" si="38"/>
        <v>0</v>
      </c>
      <c r="I330" s="24">
        <v>7</v>
      </c>
      <c r="J330" s="23">
        <f t="shared" si="39"/>
        <v>1</v>
      </c>
      <c r="K330" s="24" t="s">
        <v>36</v>
      </c>
      <c r="L330" s="23">
        <f t="shared" si="40"/>
        <v>0</v>
      </c>
      <c r="M330" s="24">
        <v>315</v>
      </c>
      <c r="N330" s="23">
        <f t="shared" si="41"/>
        <v>1</v>
      </c>
    </row>
    <row r="331" spans="1:14" x14ac:dyDescent="0.2">
      <c r="A331" s="37" t="s">
        <v>267</v>
      </c>
      <c r="B331" s="25">
        <f t="shared" si="35"/>
        <v>2</v>
      </c>
      <c r="C331" s="24" t="s">
        <v>99</v>
      </c>
      <c r="D331" s="23">
        <f t="shared" si="36"/>
        <v>0</v>
      </c>
      <c r="E331" s="24" t="s">
        <v>81</v>
      </c>
      <c r="F331" s="23">
        <f t="shared" si="37"/>
        <v>0</v>
      </c>
      <c r="G331" s="24" t="s">
        <v>118</v>
      </c>
      <c r="H331" s="23">
        <f t="shared" si="38"/>
        <v>0</v>
      </c>
      <c r="I331" s="24">
        <v>7</v>
      </c>
      <c r="J331" s="23">
        <f t="shared" si="39"/>
        <v>1</v>
      </c>
      <c r="K331" s="24" t="s">
        <v>36</v>
      </c>
      <c r="L331" s="23">
        <f t="shared" si="40"/>
        <v>0</v>
      </c>
      <c r="M331" s="24">
        <v>326</v>
      </c>
      <c r="N331" s="23">
        <f t="shared" si="41"/>
        <v>1</v>
      </c>
    </row>
    <row r="332" spans="1:14" x14ac:dyDescent="0.2">
      <c r="A332" s="37" t="s">
        <v>541</v>
      </c>
      <c r="B332" s="25">
        <f t="shared" si="35"/>
        <v>2</v>
      </c>
      <c r="C332" s="24" t="s">
        <v>81</v>
      </c>
      <c r="D332" s="23">
        <f t="shared" si="36"/>
        <v>0</v>
      </c>
      <c r="E332" s="24" t="s">
        <v>113</v>
      </c>
      <c r="F332" s="23">
        <f t="shared" si="37"/>
        <v>0</v>
      </c>
      <c r="G332" s="24" t="s">
        <v>112</v>
      </c>
      <c r="H332" s="23">
        <f t="shared" si="38"/>
        <v>0</v>
      </c>
      <c r="I332" s="24">
        <v>13</v>
      </c>
      <c r="J332" s="23">
        <f t="shared" si="39"/>
        <v>1</v>
      </c>
      <c r="K332" s="24" t="s">
        <v>37</v>
      </c>
      <c r="L332" s="23">
        <f t="shared" si="40"/>
        <v>0</v>
      </c>
      <c r="M332" s="24">
        <v>326</v>
      </c>
      <c r="N332" s="23">
        <f t="shared" si="41"/>
        <v>1</v>
      </c>
    </row>
    <row r="333" spans="1:14" x14ac:dyDescent="0.2">
      <c r="A333" s="37" t="s">
        <v>159</v>
      </c>
      <c r="B333" s="25">
        <f t="shared" si="35"/>
        <v>2</v>
      </c>
      <c r="C333" s="24" t="s">
        <v>81</v>
      </c>
      <c r="D333" s="23">
        <f t="shared" si="36"/>
        <v>0</v>
      </c>
      <c r="E333" s="24" t="s">
        <v>99</v>
      </c>
      <c r="F333" s="23">
        <f t="shared" si="37"/>
        <v>0</v>
      </c>
      <c r="G333" s="24" t="s">
        <v>112</v>
      </c>
      <c r="H333" s="23">
        <f t="shared" si="38"/>
        <v>0</v>
      </c>
      <c r="I333" s="24">
        <v>13</v>
      </c>
      <c r="J333" s="23">
        <f t="shared" si="39"/>
        <v>1</v>
      </c>
      <c r="K333" s="24" t="s">
        <v>37</v>
      </c>
      <c r="L333" s="23">
        <f t="shared" si="40"/>
        <v>0</v>
      </c>
      <c r="M333" s="24">
        <v>305</v>
      </c>
      <c r="N333" s="23">
        <f t="shared" si="41"/>
        <v>1</v>
      </c>
    </row>
    <row r="334" spans="1:14" x14ac:dyDescent="0.2">
      <c r="A334" s="37" t="s">
        <v>411</v>
      </c>
      <c r="B334" s="25">
        <f t="shared" si="35"/>
        <v>2</v>
      </c>
      <c r="C334" s="24" t="s">
        <v>81</v>
      </c>
      <c r="D334" s="23">
        <f t="shared" si="36"/>
        <v>0</v>
      </c>
      <c r="E334" s="24" t="s">
        <v>113</v>
      </c>
      <c r="F334" s="23">
        <f t="shared" si="37"/>
        <v>0</v>
      </c>
      <c r="G334" s="24" t="s">
        <v>118</v>
      </c>
      <c r="H334" s="23">
        <f t="shared" si="38"/>
        <v>0</v>
      </c>
      <c r="I334" s="24">
        <v>7</v>
      </c>
      <c r="J334" s="23">
        <f t="shared" si="39"/>
        <v>1</v>
      </c>
      <c r="K334" s="24" t="s">
        <v>37</v>
      </c>
      <c r="L334" s="23">
        <f t="shared" si="40"/>
        <v>0</v>
      </c>
      <c r="M334" s="24">
        <v>321</v>
      </c>
      <c r="N334" s="23">
        <f t="shared" si="41"/>
        <v>1</v>
      </c>
    </row>
    <row r="335" spans="1:14" x14ac:dyDescent="0.2">
      <c r="A335" s="37" t="s">
        <v>668</v>
      </c>
      <c r="B335" s="25">
        <f t="shared" si="35"/>
        <v>2</v>
      </c>
      <c r="C335" s="24" t="s">
        <v>81</v>
      </c>
      <c r="D335" s="23">
        <f t="shared" si="36"/>
        <v>0</v>
      </c>
      <c r="E335" s="24" t="s">
        <v>113</v>
      </c>
      <c r="F335" s="23">
        <f t="shared" si="37"/>
        <v>0</v>
      </c>
      <c r="G335" s="24" t="s">
        <v>118</v>
      </c>
      <c r="H335" s="23">
        <f t="shared" si="38"/>
        <v>0</v>
      </c>
      <c r="I335" s="24">
        <v>13</v>
      </c>
      <c r="J335" s="23">
        <f t="shared" si="39"/>
        <v>1</v>
      </c>
      <c r="K335" s="24" t="s">
        <v>37</v>
      </c>
      <c r="L335" s="23">
        <f t="shared" si="40"/>
        <v>0</v>
      </c>
      <c r="M335" s="24">
        <v>314</v>
      </c>
      <c r="N335" s="23">
        <f t="shared" si="41"/>
        <v>1</v>
      </c>
    </row>
    <row r="336" spans="1:14" x14ac:dyDescent="0.2">
      <c r="A336" s="37" t="s">
        <v>545</v>
      </c>
      <c r="B336" s="25">
        <f t="shared" si="35"/>
        <v>2</v>
      </c>
      <c r="C336" s="24" t="s">
        <v>81</v>
      </c>
      <c r="D336" s="23">
        <f t="shared" si="36"/>
        <v>0</v>
      </c>
      <c r="E336" s="24" t="s">
        <v>99</v>
      </c>
      <c r="F336" s="23">
        <f t="shared" si="37"/>
        <v>0</v>
      </c>
      <c r="G336" s="24" t="s">
        <v>118</v>
      </c>
      <c r="H336" s="23">
        <f t="shared" si="38"/>
        <v>0</v>
      </c>
      <c r="I336" s="24">
        <v>13</v>
      </c>
      <c r="J336" s="23">
        <f t="shared" si="39"/>
        <v>1</v>
      </c>
      <c r="K336" s="24" t="s">
        <v>78</v>
      </c>
      <c r="L336" s="23">
        <f t="shared" si="40"/>
        <v>0</v>
      </c>
      <c r="M336" s="24">
        <v>325</v>
      </c>
      <c r="N336" s="23">
        <f t="shared" si="41"/>
        <v>1</v>
      </c>
    </row>
    <row r="337" spans="1:14" x14ac:dyDescent="0.2">
      <c r="A337" s="37" t="s">
        <v>422</v>
      </c>
      <c r="B337" s="25">
        <f t="shared" si="35"/>
        <v>2</v>
      </c>
      <c r="C337" s="10" t="s">
        <v>81</v>
      </c>
      <c r="D337" s="23">
        <f t="shared" si="36"/>
        <v>0</v>
      </c>
      <c r="E337" s="10" t="s">
        <v>101</v>
      </c>
      <c r="F337" s="23">
        <f t="shared" si="37"/>
        <v>0</v>
      </c>
      <c r="G337" s="10" t="s">
        <v>112</v>
      </c>
      <c r="H337" s="23">
        <f t="shared" si="38"/>
        <v>0</v>
      </c>
      <c r="I337" s="10">
        <v>13</v>
      </c>
      <c r="J337" s="23">
        <f t="shared" si="39"/>
        <v>1</v>
      </c>
      <c r="K337" s="10" t="s">
        <v>36</v>
      </c>
      <c r="L337" s="23">
        <f t="shared" si="40"/>
        <v>0</v>
      </c>
      <c r="M337" s="10">
        <v>325</v>
      </c>
      <c r="N337" s="23">
        <f t="shared" si="41"/>
        <v>1</v>
      </c>
    </row>
    <row r="338" spans="1:14" x14ac:dyDescent="0.2">
      <c r="A338" s="37" t="s">
        <v>299</v>
      </c>
      <c r="B338" s="25">
        <f t="shared" si="35"/>
        <v>1</v>
      </c>
      <c r="C338" s="24" t="s">
        <v>81</v>
      </c>
      <c r="D338" s="23">
        <f t="shared" si="36"/>
        <v>0</v>
      </c>
      <c r="E338" s="24" t="s">
        <v>101</v>
      </c>
      <c r="F338" s="23">
        <f t="shared" si="37"/>
        <v>0</v>
      </c>
      <c r="G338" s="24" t="s">
        <v>112</v>
      </c>
      <c r="H338" s="23">
        <f t="shared" si="38"/>
        <v>0</v>
      </c>
      <c r="I338" s="24">
        <v>14</v>
      </c>
      <c r="J338" s="23">
        <f t="shared" si="39"/>
        <v>1</v>
      </c>
      <c r="K338" s="24" t="s">
        <v>36</v>
      </c>
      <c r="L338" s="23">
        <f t="shared" si="40"/>
        <v>0</v>
      </c>
      <c r="M338" s="24">
        <v>302</v>
      </c>
      <c r="N338" s="23">
        <f t="shared" si="41"/>
        <v>0</v>
      </c>
    </row>
    <row r="340" spans="1:14" x14ac:dyDescent="0.2">
      <c r="A340" s="36" t="s">
        <v>145</v>
      </c>
      <c r="B340" s="70">
        <f>AVERAGE(B5:B338)</f>
        <v>7.5508982035928147</v>
      </c>
    </row>
  </sheetData>
  <sortState xmlns:xlrd2="http://schemas.microsoft.com/office/spreadsheetml/2017/richdata2" ref="A5:N338">
    <sortCondition descending="1" ref="B5:B338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52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6" customWidth="1"/>
    <col min="2" max="2" width="21.42578125" style="10" customWidth="1"/>
    <col min="3" max="3" width="17.85546875" style="10" customWidth="1"/>
    <col min="4" max="4" width="7.140625" style="10" customWidth="1"/>
    <col min="5" max="5" width="17.85546875" style="10" customWidth="1"/>
    <col min="6" max="6" width="7.140625" style="10" customWidth="1"/>
    <col min="7" max="7" width="17.85546875" style="10" customWidth="1"/>
    <col min="8" max="8" width="7.140625" style="10" customWidth="1"/>
    <col min="9" max="9" width="17.85546875" style="10" customWidth="1"/>
    <col min="10" max="10" width="7.140625" style="10" customWidth="1"/>
    <col min="11" max="11" width="17.85546875" style="10" customWidth="1"/>
    <col min="12" max="12" width="7.140625" style="10" customWidth="1"/>
    <col min="13" max="13" width="17.85546875" style="10" customWidth="1"/>
    <col min="14" max="14" width="7.140625" style="23" customWidth="1"/>
  </cols>
  <sheetData>
    <row r="1" spans="1:14" ht="15.75" x14ac:dyDescent="0.2">
      <c r="A1" s="34" t="s">
        <v>39</v>
      </c>
      <c r="B1" s="35" t="s">
        <v>53</v>
      </c>
      <c r="C1" s="25" t="s">
        <v>11</v>
      </c>
      <c r="D1" s="25" t="s">
        <v>23</v>
      </c>
      <c r="E1" s="25" t="s">
        <v>12</v>
      </c>
      <c r="F1" s="25" t="s">
        <v>23</v>
      </c>
      <c r="G1" s="25" t="s">
        <v>24</v>
      </c>
      <c r="H1" s="25" t="s">
        <v>23</v>
      </c>
      <c r="I1" s="25" t="s">
        <v>25</v>
      </c>
      <c r="J1" s="25" t="s">
        <v>23</v>
      </c>
      <c r="K1" s="25" t="s">
        <v>26</v>
      </c>
      <c r="L1" s="25" t="s">
        <v>23</v>
      </c>
      <c r="M1" s="25" t="s">
        <v>27</v>
      </c>
      <c r="N1" s="26" t="s">
        <v>23</v>
      </c>
    </row>
    <row r="2" spans="1:14" x14ac:dyDescent="0.2">
      <c r="B2" s="25"/>
    </row>
    <row r="3" spans="1:14" s="72" customFormat="1" x14ac:dyDescent="0.2">
      <c r="A3" s="38" t="s">
        <v>28</v>
      </c>
      <c r="B3" s="47"/>
      <c r="C3" s="48" t="s">
        <v>44</v>
      </c>
      <c r="D3" s="39">
        <v>5</v>
      </c>
      <c r="E3" s="48" t="s">
        <v>104</v>
      </c>
      <c r="F3" s="39">
        <v>5</v>
      </c>
      <c r="G3" s="39" t="s">
        <v>56</v>
      </c>
      <c r="H3" s="39">
        <v>5</v>
      </c>
      <c r="I3" s="39">
        <v>11</v>
      </c>
      <c r="J3" s="71" t="s">
        <v>29</v>
      </c>
      <c r="K3" s="39" t="s">
        <v>37</v>
      </c>
      <c r="L3" s="39">
        <v>3</v>
      </c>
      <c r="M3" s="39">
        <v>324</v>
      </c>
      <c r="N3" s="50" t="s">
        <v>30</v>
      </c>
    </row>
    <row r="4" spans="1:14" x14ac:dyDescent="0.2">
      <c r="B4" s="25"/>
    </row>
    <row r="5" spans="1:14" x14ac:dyDescent="0.2">
      <c r="A5" s="37" t="s">
        <v>187</v>
      </c>
      <c r="B5" s="25">
        <f t="shared" ref="B5:B68" si="0">D5+F5+H5+J5+L5+N5</f>
        <v>21</v>
      </c>
      <c r="C5" s="24" t="s">
        <v>44</v>
      </c>
      <c r="D5" s="10">
        <f t="shared" ref="D5:D68" si="1">IF(C5=C$3, 5,) + IF(AND(C5=E$3, E5=C$3), 2.5, 0)</f>
        <v>5</v>
      </c>
      <c r="E5" s="24" t="s">
        <v>104</v>
      </c>
      <c r="F5" s="10">
        <f t="shared" ref="F5:F68" si="2">IF(E5=E$3,5, 0) + IF(AND(E5=C$3, C5=E$3), 2.5, 0)</f>
        <v>5</v>
      </c>
      <c r="G5" s="24" t="s">
        <v>56</v>
      </c>
      <c r="H5" s="10">
        <f t="shared" ref="H5:H68" si="3">IF(G5=G$3, 5, 0)</f>
        <v>5</v>
      </c>
      <c r="I5" s="24">
        <v>13</v>
      </c>
      <c r="J5" s="10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36</v>
      </c>
      <c r="L5" s="10">
        <f t="shared" ref="L5:L68" si="5">IF(K5=K$3, 3, 0)</f>
        <v>0</v>
      </c>
      <c r="M5" s="24">
        <v>337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3</v>
      </c>
    </row>
    <row r="6" spans="1:14" x14ac:dyDescent="0.2">
      <c r="A6" s="37" t="s">
        <v>407</v>
      </c>
      <c r="B6" s="25">
        <f t="shared" si="0"/>
        <v>18</v>
      </c>
      <c r="C6" s="24" t="s">
        <v>44</v>
      </c>
      <c r="D6" s="10">
        <f t="shared" si="1"/>
        <v>5</v>
      </c>
      <c r="E6" s="24" t="s">
        <v>50</v>
      </c>
      <c r="F6" s="10">
        <f t="shared" si="2"/>
        <v>0</v>
      </c>
      <c r="G6" s="24" t="s">
        <v>56</v>
      </c>
      <c r="H6" s="10">
        <f t="shared" si="3"/>
        <v>5</v>
      </c>
      <c r="I6" s="24">
        <v>12</v>
      </c>
      <c r="J6" s="10">
        <f t="shared" si="4"/>
        <v>3</v>
      </c>
      <c r="K6" s="24" t="s">
        <v>36</v>
      </c>
      <c r="L6" s="10">
        <f t="shared" si="5"/>
        <v>0</v>
      </c>
      <c r="M6" s="24">
        <v>320</v>
      </c>
      <c r="N6" s="23">
        <f t="shared" si="6"/>
        <v>5</v>
      </c>
    </row>
    <row r="7" spans="1:14" x14ac:dyDescent="0.2">
      <c r="A7" s="37" t="s">
        <v>433</v>
      </c>
      <c r="B7" s="25">
        <f t="shared" si="0"/>
        <v>18</v>
      </c>
      <c r="C7" s="24" t="s">
        <v>56</v>
      </c>
      <c r="D7" s="10">
        <f t="shared" si="1"/>
        <v>0</v>
      </c>
      <c r="E7" s="24" t="s">
        <v>104</v>
      </c>
      <c r="F7" s="10">
        <f t="shared" si="2"/>
        <v>5</v>
      </c>
      <c r="G7" s="24" t="s">
        <v>85</v>
      </c>
      <c r="H7" s="10">
        <f t="shared" si="3"/>
        <v>0</v>
      </c>
      <c r="I7" s="24">
        <v>12</v>
      </c>
      <c r="J7" s="10">
        <f t="shared" si="4"/>
        <v>3</v>
      </c>
      <c r="K7" s="24" t="s">
        <v>34</v>
      </c>
      <c r="L7" s="10">
        <f t="shared" si="5"/>
        <v>0</v>
      </c>
      <c r="M7" s="24">
        <v>324</v>
      </c>
      <c r="N7" s="23">
        <f t="shared" si="6"/>
        <v>10</v>
      </c>
    </row>
    <row r="8" spans="1:14" x14ac:dyDescent="0.2">
      <c r="A8" s="37" t="s">
        <v>254</v>
      </c>
      <c r="B8" s="25">
        <f t="shared" si="0"/>
        <v>16</v>
      </c>
      <c r="C8" s="24" t="s">
        <v>44</v>
      </c>
      <c r="D8" s="10">
        <f t="shared" si="1"/>
        <v>5</v>
      </c>
      <c r="E8" s="24" t="s">
        <v>50</v>
      </c>
      <c r="F8" s="10">
        <f t="shared" si="2"/>
        <v>0</v>
      </c>
      <c r="G8" s="24" t="s">
        <v>80</v>
      </c>
      <c r="H8" s="10">
        <f t="shared" si="3"/>
        <v>0</v>
      </c>
      <c r="I8" s="24">
        <v>13</v>
      </c>
      <c r="J8" s="10">
        <f t="shared" si="4"/>
        <v>3</v>
      </c>
      <c r="K8" s="24" t="s">
        <v>37</v>
      </c>
      <c r="L8" s="10">
        <f t="shared" si="5"/>
        <v>3</v>
      </c>
      <c r="M8" s="24">
        <v>330</v>
      </c>
      <c r="N8" s="23">
        <f t="shared" si="6"/>
        <v>5</v>
      </c>
    </row>
    <row r="9" spans="1:14" x14ac:dyDescent="0.2">
      <c r="A9" s="37" t="s">
        <v>645</v>
      </c>
      <c r="B9" s="25">
        <f t="shared" si="0"/>
        <v>16</v>
      </c>
      <c r="C9" s="24" t="s">
        <v>44</v>
      </c>
      <c r="D9" s="10">
        <f t="shared" si="1"/>
        <v>5</v>
      </c>
      <c r="E9" s="24" t="s">
        <v>51</v>
      </c>
      <c r="F9" s="10">
        <f t="shared" si="2"/>
        <v>0</v>
      </c>
      <c r="G9" s="24" t="s">
        <v>85</v>
      </c>
      <c r="H9" s="10">
        <f t="shared" si="3"/>
        <v>0</v>
      </c>
      <c r="I9" s="24">
        <v>11</v>
      </c>
      <c r="J9" s="10">
        <f t="shared" si="4"/>
        <v>5</v>
      </c>
      <c r="K9" s="24" t="s">
        <v>37</v>
      </c>
      <c r="L9" s="10">
        <f t="shared" si="5"/>
        <v>3</v>
      </c>
      <c r="M9" s="24">
        <v>299</v>
      </c>
      <c r="N9" s="23">
        <f t="shared" si="6"/>
        <v>3</v>
      </c>
    </row>
    <row r="10" spans="1:14" x14ac:dyDescent="0.2">
      <c r="A10" s="37" t="s">
        <v>530</v>
      </c>
      <c r="B10" s="25">
        <f t="shared" si="0"/>
        <v>16</v>
      </c>
      <c r="C10" s="10" t="s">
        <v>44</v>
      </c>
      <c r="D10" s="10">
        <f t="shared" si="1"/>
        <v>5</v>
      </c>
      <c r="E10" s="10" t="s">
        <v>51</v>
      </c>
      <c r="F10" s="10">
        <f t="shared" si="2"/>
        <v>0</v>
      </c>
      <c r="G10" s="10" t="s">
        <v>85</v>
      </c>
      <c r="H10" s="10">
        <f t="shared" si="3"/>
        <v>0</v>
      </c>
      <c r="I10" s="10">
        <v>11</v>
      </c>
      <c r="J10" s="10">
        <f t="shared" si="4"/>
        <v>5</v>
      </c>
      <c r="K10" s="10" t="s">
        <v>37</v>
      </c>
      <c r="L10" s="10">
        <f t="shared" si="5"/>
        <v>3</v>
      </c>
      <c r="M10" s="10">
        <v>340</v>
      </c>
      <c r="N10" s="23">
        <f t="shared" si="6"/>
        <v>3</v>
      </c>
    </row>
    <row r="11" spans="1:14" x14ac:dyDescent="0.2">
      <c r="A11" s="37" t="s">
        <v>322</v>
      </c>
      <c r="B11" s="25">
        <f t="shared" si="0"/>
        <v>15</v>
      </c>
      <c r="C11" s="24" t="s">
        <v>56</v>
      </c>
      <c r="D11" s="10">
        <f t="shared" si="1"/>
        <v>0</v>
      </c>
      <c r="E11" s="24" t="s">
        <v>104</v>
      </c>
      <c r="F11" s="10">
        <f t="shared" si="2"/>
        <v>5</v>
      </c>
      <c r="G11" s="24" t="s">
        <v>50</v>
      </c>
      <c r="H11" s="10">
        <f t="shared" si="3"/>
        <v>0</v>
      </c>
      <c r="I11" s="24">
        <v>11</v>
      </c>
      <c r="J11" s="10">
        <f t="shared" si="4"/>
        <v>5</v>
      </c>
      <c r="K11" s="24" t="s">
        <v>36</v>
      </c>
      <c r="L11" s="10">
        <f t="shared" si="5"/>
        <v>0</v>
      </c>
      <c r="M11" s="24">
        <v>333</v>
      </c>
      <c r="N11" s="23">
        <f t="shared" si="6"/>
        <v>5</v>
      </c>
    </row>
    <row r="12" spans="1:14" x14ac:dyDescent="0.2">
      <c r="A12" s="37" t="s">
        <v>338</v>
      </c>
      <c r="B12" s="25">
        <f t="shared" si="0"/>
        <v>15</v>
      </c>
      <c r="C12" s="24" t="s">
        <v>56</v>
      </c>
      <c r="D12" s="10">
        <f t="shared" si="1"/>
        <v>0</v>
      </c>
      <c r="E12" s="24" t="s">
        <v>104</v>
      </c>
      <c r="F12" s="10">
        <f t="shared" si="2"/>
        <v>5</v>
      </c>
      <c r="G12" s="24" t="s">
        <v>44</v>
      </c>
      <c r="H12" s="10">
        <f t="shared" si="3"/>
        <v>0</v>
      </c>
      <c r="I12" s="24">
        <v>11</v>
      </c>
      <c r="J12" s="10">
        <f t="shared" si="4"/>
        <v>5</v>
      </c>
      <c r="K12" s="24" t="s">
        <v>34</v>
      </c>
      <c r="L12" s="10">
        <f t="shared" si="5"/>
        <v>0</v>
      </c>
      <c r="M12" s="24">
        <v>320</v>
      </c>
      <c r="N12" s="23">
        <f t="shared" si="6"/>
        <v>5</v>
      </c>
    </row>
    <row r="13" spans="1:14" x14ac:dyDescent="0.2">
      <c r="A13" s="37" t="s">
        <v>331</v>
      </c>
      <c r="B13" s="25">
        <f t="shared" si="0"/>
        <v>15</v>
      </c>
      <c r="C13" s="24" t="s">
        <v>56</v>
      </c>
      <c r="D13" s="10">
        <f t="shared" si="1"/>
        <v>0</v>
      </c>
      <c r="E13" s="24" t="s">
        <v>104</v>
      </c>
      <c r="F13" s="10">
        <f t="shared" si="2"/>
        <v>5</v>
      </c>
      <c r="G13" s="24" t="s">
        <v>44</v>
      </c>
      <c r="H13" s="10">
        <f t="shared" si="3"/>
        <v>0</v>
      </c>
      <c r="I13" s="24">
        <v>11</v>
      </c>
      <c r="J13" s="10">
        <f t="shared" si="4"/>
        <v>5</v>
      </c>
      <c r="K13" s="24" t="s">
        <v>36</v>
      </c>
      <c r="L13" s="10">
        <f t="shared" si="5"/>
        <v>0</v>
      </c>
      <c r="M13" s="24">
        <v>330</v>
      </c>
      <c r="N13" s="23">
        <f t="shared" si="6"/>
        <v>5</v>
      </c>
    </row>
    <row r="14" spans="1:14" x14ac:dyDescent="0.2">
      <c r="A14" s="37" t="s">
        <v>416</v>
      </c>
      <c r="B14" s="25">
        <f t="shared" si="0"/>
        <v>15</v>
      </c>
      <c r="C14" s="24" t="s">
        <v>56</v>
      </c>
      <c r="D14" s="10">
        <f t="shared" si="1"/>
        <v>0</v>
      </c>
      <c r="E14" s="24" t="s">
        <v>104</v>
      </c>
      <c r="F14" s="10">
        <f t="shared" si="2"/>
        <v>5</v>
      </c>
      <c r="G14" s="24" t="s">
        <v>44</v>
      </c>
      <c r="H14" s="10">
        <f t="shared" si="3"/>
        <v>0</v>
      </c>
      <c r="I14" s="24">
        <v>11</v>
      </c>
      <c r="J14" s="10">
        <f t="shared" si="4"/>
        <v>5</v>
      </c>
      <c r="K14" s="24" t="s">
        <v>34</v>
      </c>
      <c r="L14" s="10">
        <f t="shared" si="5"/>
        <v>0</v>
      </c>
      <c r="M14" s="24">
        <v>315</v>
      </c>
      <c r="N14" s="23">
        <f t="shared" si="6"/>
        <v>5</v>
      </c>
    </row>
    <row r="15" spans="1:14" x14ac:dyDescent="0.2">
      <c r="A15" s="37" t="s">
        <v>444</v>
      </c>
      <c r="B15" s="25">
        <f t="shared" si="0"/>
        <v>15</v>
      </c>
      <c r="C15" s="24" t="s">
        <v>44</v>
      </c>
      <c r="D15" s="10">
        <f t="shared" si="1"/>
        <v>5</v>
      </c>
      <c r="E15" s="24" t="s">
        <v>104</v>
      </c>
      <c r="F15" s="10">
        <f t="shared" si="2"/>
        <v>5</v>
      </c>
      <c r="G15" s="24" t="s">
        <v>50</v>
      </c>
      <c r="H15" s="10">
        <f t="shared" si="3"/>
        <v>0</v>
      </c>
      <c r="I15" s="24">
        <v>16</v>
      </c>
      <c r="J15" s="10">
        <f t="shared" si="4"/>
        <v>1</v>
      </c>
      <c r="K15" s="24" t="s">
        <v>37</v>
      </c>
      <c r="L15" s="10">
        <f t="shared" si="5"/>
        <v>3</v>
      </c>
      <c r="M15" s="24">
        <v>290</v>
      </c>
      <c r="N15" s="23">
        <f t="shared" si="6"/>
        <v>1</v>
      </c>
    </row>
    <row r="16" spans="1:14" x14ac:dyDescent="0.2">
      <c r="A16" s="37" t="s">
        <v>468</v>
      </c>
      <c r="B16" s="25">
        <f t="shared" si="0"/>
        <v>15</v>
      </c>
      <c r="C16" s="10" t="s">
        <v>56</v>
      </c>
      <c r="D16" s="10">
        <f t="shared" si="1"/>
        <v>0</v>
      </c>
      <c r="E16" s="10" t="s">
        <v>104</v>
      </c>
      <c r="F16" s="10">
        <f t="shared" si="2"/>
        <v>5</v>
      </c>
      <c r="G16" s="10" t="s">
        <v>44</v>
      </c>
      <c r="H16" s="10">
        <f t="shared" si="3"/>
        <v>0</v>
      </c>
      <c r="I16" s="10">
        <v>11</v>
      </c>
      <c r="J16" s="10">
        <f t="shared" si="4"/>
        <v>5</v>
      </c>
      <c r="K16" s="10" t="s">
        <v>34</v>
      </c>
      <c r="L16" s="10">
        <f t="shared" si="5"/>
        <v>0</v>
      </c>
      <c r="M16" s="10">
        <v>325</v>
      </c>
      <c r="N16" s="23">
        <f t="shared" si="6"/>
        <v>5</v>
      </c>
    </row>
    <row r="17" spans="1:14" x14ac:dyDescent="0.2">
      <c r="A17" s="37" t="s">
        <v>620</v>
      </c>
      <c r="B17" s="25">
        <f t="shared" si="0"/>
        <v>15</v>
      </c>
      <c r="C17" s="10" t="s">
        <v>44</v>
      </c>
      <c r="D17" s="10">
        <f t="shared" si="1"/>
        <v>5</v>
      </c>
      <c r="E17" s="10" t="s">
        <v>85</v>
      </c>
      <c r="F17" s="10">
        <f t="shared" si="2"/>
        <v>0</v>
      </c>
      <c r="G17" s="10" t="s">
        <v>56</v>
      </c>
      <c r="H17" s="10">
        <f t="shared" si="3"/>
        <v>5</v>
      </c>
      <c r="I17" s="10">
        <v>8</v>
      </c>
      <c r="J17" s="10">
        <f t="shared" si="4"/>
        <v>1</v>
      </c>
      <c r="K17" s="10" t="s">
        <v>37</v>
      </c>
      <c r="L17" s="10">
        <f t="shared" si="5"/>
        <v>3</v>
      </c>
      <c r="M17" s="10">
        <v>285</v>
      </c>
      <c r="N17" s="23">
        <f t="shared" si="6"/>
        <v>1</v>
      </c>
    </row>
    <row r="18" spans="1:14" x14ac:dyDescent="0.2">
      <c r="A18" s="37" t="s">
        <v>437</v>
      </c>
      <c r="B18" s="25">
        <f t="shared" si="0"/>
        <v>15</v>
      </c>
      <c r="C18" s="10" t="s">
        <v>56</v>
      </c>
      <c r="D18" s="10">
        <f t="shared" si="1"/>
        <v>0</v>
      </c>
      <c r="E18" s="10" t="s">
        <v>104</v>
      </c>
      <c r="F18" s="10">
        <f t="shared" si="2"/>
        <v>5</v>
      </c>
      <c r="G18" s="10" t="s">
        <v>85</v>
      </c>
      <c r="H18" s="10">
        <f t="shared" si="3"/>
        <v>0</v>
      </c>
      <c r="I18" s="10">
        <v>11</v>
      </c>
      <c r="J18" s="10">
        <f t="shared" si="4"/>
        <v>5</v>
      </c>
      <c r="K18" s="10" t="s">
        <v>36</v>
      </c>
      <c r="L18" s="10">
        <f t="shared" si="5"/>
        <v>0</v>
      </c>
      <c r="M18" s="10">
        <v>330</v>
      </c>
      <c r="N18" s="23">
        <f t="shared" si="6"/>
        <v>5</v>
      </c>
    </row>
    <row r="19" spans="1:14" x14ac:dyDescent="0.2">
      <c r="A19" s="37" t="s">
        <v>156</v>
      </c>
      <c r="B19" s="25">
        <f t="shared" si="0"/>
        <v>14</v>
      </c>
      <c r="C19" s="24" t="s">
        <v>44</v>
      </c>
      <c r="D19" s="10">
        <f t="shared" si="1"/>
        <v>5</v>
      </c>
      <c r="E19" s="24" t="s">
        <v>104</v>
      </c>
      <c r="F19" s="10">
        <f t="shared" si="2"/>
        <v>5</v>
      </c>
      <c r="G19" s="24" t="s">
        <v>80</v>
      </c>
      <c r="H19" s="10">
        <f t="shared" si="3"/>
        <v>0</v>
      </c>
      <c r="I19" s="24">
        <v>15</v>
      </c>
      <c r="J19" s="10">
        <f t="shared" si="4"/>
        <v>1</v>
      </c>
      <c r="K19" s="24" t="s">
        <v>34</v>
      </c>
      <c r="L19" s="10">
        <f t="shared" si="5"/>
        <v>0</v>
      </c>
      <c r="M19" s="24">
        <v>345</v>
      </c>
      <c r="N19" s="23">
        <f t="shared" si="6"/>
        <v>3</v>
      </c>
    </row>
    <row r="20" spans="1:14" x14ac:dyDescent="0.2">
      <c r="A20" s="37" t="s">
        <v>198</v>
      </c>
      <c r="B20" s="25">
        <f t="shared" si="0"/>
        <v>14</v>
      </c>
      <c r="C20" s="24" t="s">
        <v>44</v>
      </c>
      <c r="D20" s="10">
        <f t="shared" si="1"/>
        <v>5</v>
      </c>
      <c r="E20" s="24" t="s">
        <v>51</v>
      </c>
      <c r="F20" s="10">
        <f t="shared" si="2"/>
        <v>0</v>
      </c>
      <c r="G20" s="24" t="s">
        <v>104</v>
      </c>
      <c r="H20" s="10">
        <f t="shared" si="3"/>
        <v>0</v>
      </c>
      <c r="I20" s="24">
        <v>12</v>
      </c>
      <c r="J20" s="10">
        <f t="shared" si="4"/>
        <v>3</v>
      </c>
      <c r="K20" s="24" t="s">
        <v>37</v>
      </c>
      <c r="L20" s="10">
        <f t="shared" si="5"/>
        <v>3</v>
      </c>
      <c r="M20" s="24">
        <v>302</v>
      </c>
      <c r="N20" s="23">
        <f t="shared" si="6"/>
        <v>3</v>
      </c>
    </row>
    <row r="21" spans="1:14" x14ac:dyDescent="0.2">
      <c r="A21" s="37" t="s">
        <v>507</v>
      </c>
      <c r="B21" s="25">
        <f t="shared" si="0"/>
        <v>14</v>
      </c>
      <c r="C21" s="24" t="s">
        <v>44</v>
      </c>
      <c r="D21" s="10">
        <f t="shared" si="1"/>
        <v>5</v>
      </c>
      <c r="E21" s="24" t="s">
        <v>51</v>
      </c>
      <c r="F21" s="10">
        <f t="shared" si="2"/>
        <v>0</v>
      </c>
      <c r="G21" s="24" t="s">
        <v>80</v>
      </c>
      <c r="H21" s="10">
        <f t="shared" si="3"/>
        <v>0</v>
      </c>
      <c r="I21" s="24">
        <v>12</v>
      </c>
      <c r="J21" s="10">
        <f t="shared" si="4"/>
        <v>3</v>
      </c>
      <c r="K21" s="24" t="s">
        <v>37</v>
      </c>
      <c r="L21" s="10">
        <f t="shared" si="5"/>
        <v>3</v>
      </c>
      <c r="M21" s="24">
        <v>310</v>
      </c>
      <c r="N21" s="23">
        <f t="shared" si="6"/>
        <v>3</v>
      </c>
    </row>
    <row r="22" spans="1:14" x14ac:dyDescent="0.2">
      <c r="A22" s="37" t="s">
        <v>608</v>
      </c>
      <c r="B22" s="25">
        <f t="shared" si="0"/>
        <v>14</v>
      </c>
      <c r="C22" s="24" t="s">
        <v>44</v>
      </c>
      <c r="D22" s="10">
        <f t="shared" si="1"/>
        <v>5</v>
      </c>
      <c r="E22" s="24" t="s">
        <v>50</v>
      </c>
      <c r="F22" s="10">
        <f t="shared" si="2"/>
        <v>0</v>
      </c>
      <c r="G22" s="24" t="s">
        <v>104</v>
      </c>
      <c r="H22" s="10">
        <f t="shared" si="3"/>
        <v>0</v>
      </c>
      <c r="I22" s="24">
        <v>12</v>
      </c>
      <c r="J22" s="10">
        <f t="shared" si="4"/>
        <v>3</v>
      </c>
      <c r="K22" s="24" t="s">
        <v>37</v>
      </c>
      <c r="L22" s="10">
        <f t="shared" si="5"/>
        <v>3</v>
      </c>
      <c r="M22" s="24">
        <v>310</v>
      </c>
      <c r="N22" s="23">
        <f t="shared" si="6"/>
        <v>3</v>
      </c>
    </row>
    <row r="23" spans="1:14" x14ac:dyDescent="0.2">
      <c r="A23" s="37" t="s">
        <v>315</v>
      </c>
      <c r="B23" s="25">
        <f t="shared" si="0"/>
        <v>14</v>
      </c>
      <c r="C23" s="24" t="s">
        <v>56</v>
      </c>
      <c r="D23" s="10">
        <f t="shared" si="1"/>
        <v>0</v>
      </c>
      <c r="E23" s="24" t="s">
        <v>104</v>
      </c>
      <c r="F23" s="10">
        <f t="shared" si="2"/>
        <v>5</v>
      </c>
      <c r="G23" s="24" t="s">
        <v>80</v>
      </c>
      <c r="H23" s="10">
        <f t="shared" si="3"/>
        <v>0</v>
      </c>
      <c r="I23" s="24">
        <v>13</v>
      </c>
      <c r="J23" s="10">
        <f t="shared" si="4"/>
        <v>3</v>
      </c>
      <c r="K23" s="24" t="s">
        <v>37</v>
      </c>
      <c r="L23" s="10">
        <f t="shared" si="5"/>
        <v>3</v>
      </c>
      <c r="M23" s="24">
        <v>305</v>
      </c>
      <c r="N23" s="23">
        <f t="shared" si="6"/>
        <v>3</v>
      </c>
    </row>
    <row r="24" spans="1:14" x14ac:dyDescent="0.2">
      <c r="A24" s="37" t="s">
        <v>650</v>
      </c>
      <c r="B24" s="25">
        <f t="shared" si="0"/>
        <v>14</v>
      </c>
      <c r="C24" s="24" t="s">
        <v>44</v>
      </c>
      <c r="D24" s="10">
        <f t="shared" si="1"/>
        <v>5</v>
      </c>
      <c r="E24" s="24" t="s">
        <v>50</v>
      </c>
      <c r="F24" s="10">
        <f t="shared" si="2"/>
        <v>0</v>
      </c>
      <c r="G24" s="24" t="s">
        <v>80</v>
      </c>
      <c r="H24" s="10">
        <f t="shared" si="3"/>
        <v>0</v>
      </c>
      <c r="I24" s="24">
        <v>13</v>
      </c>
      <c r="J24" s="10">
        <f t="shared" si="4"/>
        <v>3</v>
      </c>
      <c r="K24" s="24" t="s">
        <v>37</v>
      </c>
      <c r="L24" s="10">
        <f t="shared" si="5"/>
        <v>3</v>
      </c>
      <c r="M24" s="24">
        <v>310</v>
      </c>
      <c r="N24" s="23">
        <f t="shared" si="6"/>
        <v>3</v>
      </c>
    </row>
    <row r="25" spans="1:14" x14ac:dyDescent="0.2">
      <c r="A25" s="37" t="s">
        <v>383</v>
      </c>
      <c r="B25" s="25">
        <f t="shared" si="0"/>
        <v>14</v>
      </c>
      <c r="C25" s="24" t="s">
        <v>44</v>
      </c>
      <c r="D25" s="10">
        <f t="shared" si="1"/>
        <v>5</v>
      </c>
      <c r="E25" s="24" t="s">
        <v>51</v>
      </c>
      <c r="F25" s="10">
        <f t="shared" si="2"/>
        <v>0</v>
      </c>
      <c r="G25" s="24" t="s">
        <v>85</v>
      </c>
      <c r="H25" s="10">
        <f t="shared" si="3"/>
        <v>0</v>
      </c>
      <c r="I25" s="24">
        <v>13</v>
      </c>
      <c r="J25" s="10">
        <f t="shared" si="4"/>
        <v>3</v>
      </c>
      <c r="K25" s="24" t="s">
        <v>37</v>
      </c>
      <c r="L25" s="10">
        <f t="shared" si="5"/>
        <v>3</v>
      </c>
      <c r="M25" s="24">
        <v>300</v>
      </c>
      <c r="N25" s="23">
        <f t="shared" si="6"/>
        <v>3</v>
      </c>
    </row>
    <row r="26" spans="1:14" x14ac:dyDescent="0.2">
      <c r="A26" s="37" t="s">
        <v>327</v>
      </c>
      <c r="B26" s="25">
        <f t="shared" si="0"/>
        <v>14</v>
      </c>
      <c r="C26" s="24" t="s">
        <v>44</v>
      </c>
      <c r="D26" s="10">
        <f t="shared" si="1"/>
        <v>5</v>
      </c>
      <c r="E26" s="24" t="s">
        <v>56</v>
      </c>
      <c r="F26" s="10">
        <f t="shared" si="2"/>
        <v>0</v>
      </c>
      <c r="G26" s="24" t="s">
        <v>85</v>
      </c>
      <c r="H26" s="10">
        <f t="shared" si="3"/>
        <v>0</v>
      </c>
      <c r="I26" s="24">
        <v>15</v>
      </c>
      <c r="J26" s="10">
        <f t="shared" si="4"/>
        <v>1</v>
      </c>
      <c r="K26" s="24" t="s">
        <v>37</v>
      </c>
      <c r="L26" s="10">
        <f t="shared" si="5"/>
        <v>3</v>
      </c>
      <c r="M26" s="24">
        <v>316</v>
      </c>
      <c r="N26" s="23">
        <f t="shared" si="6"/>
        <v>5</v>
      </c>
    </row>
    <row r="27" spans="1:14" x14ac:dyDescent="0.2">
      <c r="A27" s="37" t="s">
        <v>653</v>
      </c>
      <c r="B27" s="25">
        <f t="shared" si="0"/>
        <v>14</v>
      </c>
      <c r="C27" s="24" t="s">
        <v>44</v>
      </c>
      <c r="D27" s="10">
        <f t="shared" si="1"/>
        <v>5</v>
      </c>
      <c r="E27" s="24" t="s">
        <v>56</v>
      </c>
      <c r="F27" s="10">
        <f t="shared" si="2"/>
        <v>0</v>
      </c>
      <c r="G27" s="24" t="s">
        <v>104</v>
      </c>
      <c r="H27" s="10">
        <f t="shared" si="3"/>
        <v>0</v>
      </c>
      <c r="I27" s="24">
        <v>11</v>
      </c>
      <c r="J27" s="10">
        <f t="shared" si="4"/>
        <v>5</v>
      </c>
      <c r="K27" s="24" t="s">
        <v>37</v>
      </c>
      <c r="L27" s="10">
        <f t="shared" si="5"/>
        <v>3</v>
      </c>
      <c r="M27" s="24">
        <v>280</v>
      </c>
      <c r="N27" s="23">
        <f t="shared" si="6"/>
        <v>1</v>
      </c>
    </row>
    <row r="28" spans="1:14" x14ac:dyDescent="0.2">
      <c r="A28" s="37" t="s">
        <v>575</v>
      </c>
      <c r="B28" s="25">
        <f t="shared" si="0"/>
        <v>14</v>
      </c>
      <c r="C28" s="10" t="s">
        <v>44</v>
      </c>
      <c r="D28" s="10">
        <f t="shared" si="1"/>
        <v>5</v>
      </c>
      <c r="E28" s="10" t="s">
        <v>56</v>
      </c>
      <c r="F28" s="10">
        <f t="shared" si="2"/>
        <v>0</v>
      </c>
      <c r="G28" s="10" t="s">
        <v>80</v>
      </c>
      <c r="H28" s="10">
        <f t="shared" si="3"/>
        <v>0</v>
      </c>
      <c r="I28" s="10">
        <v>11</v>
      </c>
      <c r="J28" s="10">
        <f t="shared" si="4"/>
        <v>5</v>
      </c>
      <c r="K28" s="10" t="s">
        <v>37</v>
      </c>
      <c r="L28" s="10">
        <f t="shared" si="5"/>
        <v>3</v>
      </c>
      <c r="M28" s="10">
        <v>292</v>
      </c>
      <c r="N28" s="23">
        <f t="shared" si="6"/>
        <v>1</v>
      </c>
    </row>
    <row r="29" spans="1:14" x14ac:dyDescent="0.2">
      <c r="A29" s="37" t="s">
        <v>606</v>
      </c>
      <c r="B29" s="25">
        <f t="shared" si="0"/>
        <v>13</v>
      </c>
      <c r="C29" s="24" t="s">
        <v>56</v>
      </c>
      <c r="D29" s="10">
        <f t="shared" si="1"/>
        <v>0</v>
      </c>
      <c r="E29" s="24" t="s">
        <v>104</v>
      </c>
      <c r="F29" s="10">
        <f t="shared" si="2"/>
        <v>5</v>
      </c>
      <c r="G29" s="24" t="s">
        <v>44</v>
      </c>
      <c r="H29" s="10">
        <f t="shared" si="3"/>
        <v>0</v>
      </c>
      <c r="I29" s="24">
        <v>12</v>
      </c>
      <c r="J29" s="10">
        <f t="shared" si="4"/>
        <v>3</v>
      </c>
      <c r="K29" s="24" t="s">
        <v>34</v>
      </c>
      <c r="L29" s="10">
        <f t="shared" si="5"/>
        <v>0</v>
      </c>
      <c r="M29" s="24">
        <v>330</v>
      </c>
      <c r="N29" s="23">
        <f t="shared" si="6"/>
        <v>5</v>
      </c>
    </row>
    <row r="30" spans="1:14" x14ac:dyDescent="0.2">
      <c r="A30" s="37" t="s">
        <v>176</v>
      </c>
      <c r="B30" s="25">
        <f t="shared" si="0"/>
        <v>13</v>
      </c>
      <c r="C30" s="24" t="s">
        <v>44</v>
      </c>
      <c r="D30" s="10">
        <f t="shared" si="1"/>
        <v>5</v>
      </c>
      <c r="E30" s="24" t="s">
        <v>51</v>
      </c>
      <c r="F30" s="10">
        <f t="shared" si="2"/>
        <v>0</v>
      </c>
      <c r="G30" s="24" t="s">
        <v>80</v>
      </c>
      <c r="H30" s="10">
        <f t="shared" si="3"/>
        <v>0</v>
      </c>
      <c r="I30" s="24">
        <v>12</v>
      </c>
      <c r="J30" s="10">
        <f t="shared" si="4"/>
        <v>3</v>
      </c>
      <c r="K30" s="24" t="s">
        <v>36</v>
      </c>
      <c r="L30" s="10">
        <f t="shared" si="5"/>
        <v>0</v>
      </c>
      <c r="M30" s="24">
        <v>330</v>
      </c>
      <c r="N30" s="23">
        <f t="shared" si="6"/>
        <v>5</v>
      </c>
    </row>
    <row r="31" spans="1:14" x14ac:dyDescent="0.2">
      <c r="A31" s="37" t="s">
        <v>136</v>
      </c>
      <c r="B31" s="25">
        <f t="shared" si="0"/>
        <v>13</v>
      </c>
      <c r="C31" s="24" t="s">
        <v>56</v>
      </c>
      <c r="D31" s="10">
        <f t="shared" si="1"/>
        <v>0</v>
      </c>
      <c r="E31" s="24" t="s">
        <v>104</v>
      </c>
      <c r="F31" s="10">
        <f t="shared" si="2"/>
        <v>5</v>
      </c>
      <c r="G31" s="24" t="s">
        <v>51</v>
      </c>
      <c r="H31" s="10">
        <f t="shared" si="3"/>
        <v>0</v>
      </c>
      <c r="I31" s="24">
        <v>10</v>
      </c>
      <c r="J31" s="10">
        <f t="shared" si="4"/>
        <v>3</v>
      </c>
      <c r="K31" s="24" t="s">
        <v>34</v>
      </c>
      <c r="L31" s="10">
        <f t="shared" si="5"/>
        <v>0</v>
      </c>
      <c r="M31" s="24">
        <v>320</v>
      </c>
      <c r="N31" s="23">
        <f t="shared" si="6"/>
        <v>5</v>
      </c>
    </row>
    <row r="32" spans="1:14" x14ac:dyDescent="0.2">
      <c r="A32" s="37" t="s">
        <v>537</v>
      </c>
      <c r="B32" s="25">
        <f t="shared" si="0"/>
        <v>13</v>
      </c>
      <c r="C32" s="24" t="s">
        <v>56</v>
      </c>
      <c r="D32" s="10">
        <f t="shared" si="1"/>
        <v>0</v>
      </c>
      <c r="E32" s="24" t="s">
        <v>104</v>
      </c>
      <c r="F32" s="10">
        <f t="shared" si="2"/>
        <v>5</v>
      </c>
      <c r="G32" s="24" t="s">
        <v>85</v>
      </c>
      <c r="H32" s="10">
        <f t="shared" si="3"/>
        <v>0</v>
      </c>
      <c r="I32" s="24">
        <v>11</v>
      </c>
      <c r="J32" s="10">
        <f t="shared" si="4"/>
        <v>5</v>
      </c>
      <c r="K32" s="24" t="s">
        <v>34</v>
      </c>
      <c r="L32" s="10">
        <f t="shared" si="5"/>
        <v>0</v>
      </c>
      <c r="M32" s="24">
        <v>312</v>
      </c>
      <c r="N32" s="23">
        <f t="shared" si="6"/>
        <v>3</v>
      </c>
    </row>
    <row r="33" spans="1:14" x14ac:dyDescent="0.2">
      <c r="A33" s="37" t="s">
        <v>644</v>
      </c>
      <c r="B33" s="25">
        <f t="shared" si="0"/>
        <v>13</v>
      </c>
      <c r="C33" s="24" t="s">
        <v>56</v>
      </c>
      <c r="D33" s="10">
        <f t="shared" si="1"/>
        <v>0</v>
      </c>
      <c r="E33" s="24" t="s">
        <v>104</v>
      </c>
      <c r="F33" s="10">
        <f t="shared" si="2"/>
        <v>5</v>
      </c>
      <c r="G33" s="24" t="s">
        <v>44</v>
      </c>
      <c r="H33" s="10">
        <f t="shared" si="3"/>
        <v>0</v>
      </c>
      <c r="I33" s="24">
        <v>13</v>
      </c>
      <c r="J33" s="10">
        <f t="shared" si="4"/>
        <v>3</v>
      </c>
      <c r="K33" s="24" t="s">
        <v>36</v>
      </c>
      <c r="L33" s="10">
        <f t="shared" si="5"/>
        <v>0</v>
      </c>
      <c r="M33" s="24">
        <v>330</v>
      </c>
      <c r="N33" s="23">
        <f t="shared" si="6"/>
        <v>5</v>
      </c>
    </row>
    <row r="34" spans="1:14" x14ac:dyDescent="0.2">
      <c r="A34" s="37" t="s">
        <v>270</v>
      </c>
      <c r="B34" s="25">
        <f t="shared" si="0"/>
        <v>13</v>
      </c>
      <c r="C34" s="24" t="s">
        <v>56</v>
      </c>
      <c r="D34" s="10">
        <f t="shared" si="1"/>
        <v>0</v>
      </c>
      <c r="E34" s="24" t="s">
        <v>104</v>
      </c>
      <c r="F34" s="10">
        <f t="shared" si="2"/>
        <v>5</v>
      </c>
      <c r="G34" s="24" t="s">
        <v>80</v>
      </c>
      <c r="H34" s="10">
        <f t="shared" si="3"/>
        <v>0</v>
      </c>
      <c r="I34" s="24">
        <v>10</v>
      </c>
      <c r="J34" s="10">
        <f t="shared" si="4"/>
        <v>3</v>
      </c>
      <c r="K34" s="24" t="s">
        <v>34</v>
      </c>
      <c r="L34" s="10">
        <f t="shared" si="5"/>
        <v>0</v>
      </c>
      <c r="M34" s="24">
        <v>330</v>
      </c>
      <c r="N34" s="23">
        <f t="shared" si="6"/>
        <v>5</v>
      </c>
    </row>
    <row r="35" spans="1:14" x14ac:dyDescent="0.2">
      <c r="A35" s="37" t="s">
        <v>345</v>
      </c>
      <c r="B35" s="25">
        <f t="shared" si="0"/>
        <v>13</v>
      </c>
      <c r="C35" s="24" t="s">
        <v>56</v>
      </c>
      <c r="D35" s="10">
        <f t="shared" si="1"/>
        <v>0</v>
      </c>
      <c r="E35" s="24" t="s">
        <v>104</v>
      </c>
      <c r="F35" s="10">
        <f t="shared" si="2"/>
        <v>5</v>
      </c>
      <c r="G35" s="24" t="s">
        <v>44</v>
      </c>
      <c r="H35" s="10">
        <f t="shared" si="3"/>
        <v>0</v>
      </c>
      <c r="I35" s="24">
        <v>12</v>
      </c>
      <c r="J35" s="10">
        <f t="shared" si="4"/>
        <v>3</v>
      </c>
      <c r="K35" s="24" t="s">
        <v>34</v>
      </c>
      <c r="L35" s="10">
        <f t="shared" si="5"/>
        <v>0</v>
      </c>
      <c r="M35" s="24">
        <v>320</v>
      </c>
      <c r="N35" s="23">
        <f t="shared" si="6"/>
        <v>5</v>
      </c>
    </row>
    <row r="36" spans="1:14" x14ac:dyDescent="0.2">
      <c r="A36" s="37" t="s">
        <v>269</v>
      </c>
      <c r="B36" s="25">
        <f t="shared" si="0"/>
        <v>13</v>
      </c>
      <c r="C36" s="24" t="s">
        <v>56</v>
      </c>
      <c r="D36" s="10">
        <f t="shared" si="1"/>
        <v>0</v>
      </c>
      <c r="E36" s="24" t="s">
        <v>104</v>
      </c>
      <c r="F36" s="10">
        <f t="shared" si="2"/>
        <v>5</v>
      </c>
      <c r="G36" s="24" t="s">
        <v>85</v>
      </c>
      <c r="H36" s="10">
        <f t="shared" si="3"/>
        <v>0</v>
      </c>
      <c r="I36" s="24">
        <v>12</v>
      </c>
      <c r="J36" s="10">
        <f t="shared" si="4"/>
        <v>3</v>
      </c>
      <c r="K36" s="24" t="s">
        <v>34</v>
      </c>
      <c r="L36" s="10">
        <f t="shared" si="5"/>
        <v>0</v>
      </c>
      <c r="M36" s="24">
        <v>320</v>
      </c>
      <c r="N36" s="23">
        <f t="shared" si="6"/>
        <v>5</v>
      </c>
    </row>
    <row r="37" spans="1:14" x14ac:dyDescent="0.2">
      <c r="A37" s="37" t="s">
        <v>395</v>
      </c>
      <c r="B37" s="25">
        <f t="shared" si="0"/>
        <v>13</v>
      </c>
      <c r="C37" s="24" t="s">
        <v>56</v>
      </c>
      <c r="D37" s="10">
        <f t="shared" si="1"/>
        <v>0</v>
      </c>
      <c r="E37" s="24" t="s">
        <v>104</v>
      </c>
      <c r="F37" s="10">
        <f t="shared" si="2"/>
        <v>5</v>
      </c>
      <c r="G37" s="24" t="s">
        <v>80</v>
      </c>
      <c r="H37" s="10">
        <f t="shared" si="3"/>
        <v>0</v>
      </c>
      <c r="I37" s="24">
        <v>9</v>
      </c>
      <c r="J37" s="10">
        <f t="shared" si="4"/>
        <v>3</v>
      </c>
      <c r="K37" s="24" t="s">
        <v>36</v>
      </c>
      <c r="L37" s="10">
        <f t="shared" si="5"/>
        <v>0</v>
      </c>
      <c r="M37" s="24">
        <v>328</v>
      </c>
      <c r="N37" s="23">
        <f t="shared" si="6"/>
        <v>5</v>
      </c>
    </row>
    <row r="38" spans="1:14" x14ac:dyDescent="0.2">
      <c r="A38" s="37" t="s">
        <v>173</v>
      </c>
      <c r="B38" s="25">
        <f t="shared" si="0"/>
        <v>13</v>
      </c>
      <c r="C38" s="24" t="s">
        <v>56</v>
      </c>
      <c r="D38" s="10">
        <f t="shared" si="1"/>
        <v>0</v>
      </c>
      <c r="E38" s="24" t="s">
        <v>104</v>
      </c>
      <c r="F38" s="10">
        <f t="shared" si="2"/>
        <v>5</v>
      </c>
      <c r="G38" s="24" t="s">
        <v>44</v>
      </c>
      <c r="H38" s="10">
        <f t="shared" si="3"/>
        <v>0</v>
      </c>
      <c r="I38" s="24">
        <v>12</v>
      </c>
      <c r="J38" s="10">
        <f t="shared" si="4"/>
        <v>3</v>
      </c>
      <c r="K38" s="24" t="s">
        <v>36</v>
      </c>
      <c r="L38" s="10">
        <f t="shared" si="5"/>
        <v>0</v>
      </c>
      <c r="M38" s="24">
        <v>325</v>
      </c>
      <c r="N38" s="23">
        <f t="shared" si="6"/>
        <v>5</v>
      </c>
    </row>
    <row r="39" spans="1:14" x14ac:dyDescent="0.2">
      <c r="A39" s="37" t="s">
        <v>368</v>
      </c>
      <c r="B39" s="25">
        <f t="shared" si="0"/>
        <v>13</v>
      </c>
      <c r="C39" s="24" t="s">
        <v>56</v>
      </c>
      <c r="D39" s="10">
        <f t="shared" si="1"/>
        <v>0</v>
      </c>
      <c r="E39" s="24" t="s">
        <v>104</v>
      </c>
      <c r="F39" s="10">
        <f t="shared" si="2"/>
        <v>5</v>
      </c>
      <c r="G39" s="24" t="s">
        <v>85</v>
      </c>
      <c r="H39" s="10">
        <f t="shared" si="3"/>
        <v>0</v>
      </c>
      <c r="I39" s="24">
        <v>13</v>
      </c>
      <c r="J39" s="10">
        <f t="shared" si="4"/>
        <v>3</v>
      </c>
      <c r="K39" s="24" t="s">
        <v>34</v>
      </c>
      <c r="L39" s="10">
        <f t="shared" si="5"/>
        <v>0</v>
      </c>
      <c r="M39" s="24">
        <v>330</v>
      </c>
      <c r="N39" s="23">
        <f t="shared" si="6"/>
        <v>5</v>
      </c>
    </row>
    <row r="40" spans="1:14" x14ac:dyDescent="0.2">
      <c r="A40" s="37" t="s">
        <v>384</v>
      </c>
      <c r="B40" s="25">
        <f t="shared" si="0"/>
        <v>13</v>
      </c>
      <c r="C40" s="24" t="s">
        <v>56</v>
      </c>
      <c r="D40" s="10">
        <f t="shared" si="1"/>
        <v>0</v>
      </c>
      <c r="E40" s="24" t="s">
        <v>104</v>
      </c>
      <c r="F40" s="10">
        <f t="shared" si="2"/>
        <v>5</v>
      </c>
      <c r="G40" s="24" t="s">
        <v>44</v>
      </c>
      <c r="H40" s="10">
        <f t="shared" si="3"/>
        <v>0</v>
      </c>
      <c r="I40" s="24">
        <v>13</v>
      </c>
      <c r="J40" s="10">
        <f t="shared" si="4"/>
        <v>3</v>
      </c>
      <c r="K40" s="24" t="s">
        <v>36</v>
      </c>
      <c r="L40" s="10">
        <f t="shared" si="5"/>
        <v>0</v>
      </c>
      <c r="M40" s="24">
        <v>330</v>
      </c>
      <c r="N40" s="23">
        <f t="shared" si="6"/>
        <v>5</v>
      </c>
    </row>
    <row r="41" spans="1:14" x14ac:dyDescent="0.2">
      <c r="A41" s="37" t="s">
        <v>202</v>
      </c>
      <c r="B41" s="25">
        <f t="shared" si="0"/>
        <v>13</v>
      </c>
      <c r="C41" s="24" t="s">
        <v>56</v>
      </c>
      <c r="D41" s="10">
        <f t="shared" si="1"/>
        <v>0</v>
      </c>
      <c r="E41" s="24" t="s">
        <v>104</v>
      </c>
      <c r="F41" s="10">
        <f t="shared" si="2"/>
        <v>5</v>
      </c>
      <c r="G41" s="24" t="s">
        <v>44</v>
      </c>
      <c r="H41" s="10">
        <f t="shared" si="3"/>
        <v>0</v>
      </c>
      <c r="I41" s="24">
        <v>13</v>
      </c>
      <c r="J41" s="10">
        <f t="shared" si="4"/>
        <v>3</v>
      </c>
      <c r="K41" s="24" t="s">
        <v>34</v>
      </c>
      <c r="L41" s="10">
        <f t="shared" si="5"/>
        <v>0</v>
      </c>
      <c r="M41" s="24">
        <v>333</v>
      </c>
      <c r="N41" s="23">
        <f t="shared" si="6"/>
        <v>5</v>
      </c>
    </row>
    <row r="42" spans="1:14" x14ac:dyDescent="0.2">
      <c r="A42" s="37" t="s">
        <v>343</v>
      </c>
      <c r="B42" s="25">
        <f t="shared" si="0"/>
        <v>13</v>
      </c>
      <c r="C42" s="24" t="s">
        <v>56</v>
      </c>
      <c r="D42" s="10">
        <f t="shared" si="1"/>
        <v>0</v>
      </c>
      <c r="E42" s="24" t="s">
        <v>50</v>
      </c>
      <c r="F42" s="10">
        <f t="shared" si="2"/>
        <v>0</v>
      </c>
      <c r="G42" s="24" t="s">
        <v>44</v>
      </c>
      <c r="H42" s="10">
        <f t="shared" si="3"/>
        <v>0</v>
      </c>
      <c r="I42" s="24">
        <v>13</v>
      </c>
      <c r="J42" s="10">
        <f t="shared" si="4"/>
        <v>3</v>
      </c>
      <c r="K42" s="24" t="s">
        <v>36</v>
      </c>
      <c r="L42" s="10">
        <f t="shared" si="5"/>
        <v>0</v>
      </c>
      <c r="M42" s="24">
        <v>324</v>
      </c>
      <c r="N42" s="23">
        <f t="shared" si="6"/>
        <v>10</v>
      </c>
    </row>
    <row r="43" spans="1:14" x14ac:dyDescent="0.2">
      <c r="A43" s="37" t="s">
        <v>401</v>
      </c>
      <c r="B43" s="25">
        <f t="shared" si="0"/>
        <v>13</v>
      </c>
      <c r="C43" s="24" t="s">
        <v>56</v>
      </c>
      <c r="D43" s="10">
        <f t="shared" si="1"/>
        <v>0</v>
      </c>
      <c r="E43" s="24" t="s">
        <v>51</v>
      </c>
      <c r="F43" s="10">
        <f t="shared" si="2"/>
        <v>0</v>
      </c>
      <c r="G43" s="24" t="s">
        <v>44</v>
      </c>
      <c r="H43" s="10">
        <f t="shared" si="3"/>
        <v>0</v>
      </c>
      <c r="I43" s="24">
        <v>13</v>
      </c>
      <c r="J43" s="10">
        <f t="shared" si="4"/>
        <v>3</v>
      </c>
      <c r="K43" s="24" t="s">
        <v>36</v>
      </c>
      <c r="L43" s="10">
        <f t="shared" si="5"/>
        <v>0</v>
      </c>
      <c r="M43" s="24">
        <v>324</v>
      </c>
      <c r="N43" s="23">
        <f t="shared" si="6"/>
        <v>10</v>
      </c>
    </row>
    <row r="44" spans="1:14" x14ac:dyDescent="0.2">
      <c r="A44" s="37" t="s">
        <v>143</v>
      </c>
      <c r="B44" s="25">
        <f t="shared" si="0"/>
        <v>13</v>
      </c>
      <c r="C44" s="24" t="s">
        <v>56</v>
      </c>
      <c r="D44" s="10">
        <f t="shared" si="1"/>
        <v>0</v>
      </c>
      <c r="E44" s="24" t="s">
        <v>104</v>
      </c>
      <c r="F44" s="10">
        <f t="shared" si="2"/>
        <v>5</v>
      </c>
      <c r="G44" s="24" t="s">
        <v>85</v>
      </c>
      <c r="H44" s="10">
        <f t="shared" si="3"/>
        <v>0</v>
      </c>
      <c r="I44" s="24">
        <v>12</v>
      </c>
      <c r="J44" s="10">
        <f t="shared" si="4"/>
        <v>3</v>
      </c>
      <c r="K44" s="24" t="s">
        <v>34</v>
      </c>
      <c r="L44" s="10">
        <f t="shared" si="5"/>
        <v>0</v>
      </c>
      <c r="M44" s="24">
        <v>317</v>
      </c>
      <c r="N44" s="23">
        <f t="shared" si="6"/>
        <v>5</v>
      </c>
    </row>
    <row r="45" spans="1:14" x14ac:dyDescent="0.2">
      <c r="A45" s="37" t="s">
        <v>262</v>
      </c>
      <c r="B45" s="25">
        <f t="shared" si="0"/>
        <v>13</v>
      </c>
      <c r="C45" s="24" t="s">
        <v>56</v>
      </c>
      <c r="D45" s="10">
        <f t="shared" si="1"/>
        <v>0</v>
      </c>
      <c r="E45" s="24" t="s">
        <v>104</v>
      </c>
      <c r="F45" s="10">
        <f t="shared" si="2"/>
        <v>5</v>
      </c>
      <c r="G45" s="24" t="s">
        <v>44</v>
      </c>
      <c r="H45" s="10">
        <f t="shared" si="3"/>
        <v>0</v>
      </c>
      <c r="I45" s="24">
        <v>12</v>
      </c>
      <c r="J45" s="10">
        <f t="shared" si="4"/>
        <v>3</v>
      </c>
      <c r="K45" s="24" t="s">
        <v>34</v>
      </c>
      <c r="L45" s="10">
        <f t="shared" si="5"/>
        <v>0</v>
      </c>
      <c r="M45" s="24">
        <v>320</v>
      </c>
      <c r="N45" s="23">
        <f t="shared" si="6"/>
        <v>5</v>
      </c>
    </row>
    <row r="46" spans="1:14" x14ac:dyDescent="0.2">
      <c r="A46" s="37" t="s">
        <v>159</v>
      </c>
      <c r="B46" s="25">
        <f t="shared" si="0"/>
        <v>13</v>
      </c>
      <c r="C46" s="24" t="s">
        <v>56</v>
      </c>
      <c r="D46" s="10">
        <f t="shared" si="1"/>
        <v>0</v>
      </c>
      <c r="E46" s="24" t="s">
        <v>104</v>
      </c>
      <c r="F46" s="10">
        <f t="shared" si="2"/>
        <v>5</v>
      </c>
      <c r="G46" s="24" t="s">
        <v>85</v>
      </c>
      <c r="H46" s="10">
        <f t="shared" si="3"/>
        <v>0</v>
      </c>
      <c r="I46" s="24">
        <v>13</v>
      </c>
      <c r="J46" s="10">
        <f t="shared" si="4"/>
        <v>3</v>
      </c>
      <c r="K46" s="24" t="s">
        <v>36</v>
      </c>
      <c r="L46" s="10">
        <f t="shared" si="5"/>
        <v>0</v>
      </c>
      <c r="M46" s="24">
        <v>315</v>
      </c>
      <c r="N46" s="23">
        <f t="shared" si="6"/>
        <v>5</v>
      </c>
    </row>
    <row r="47" spans="1:14" x14ac:dyDescent="0.2">
      <c r="A47" s="37" t="s">
        <v>576</v>
      </c>
      <c r="B47" s="25">
        <f t="shared" si="0"/>
        <v>13</v>
      </c>
      <c r="C47" s="24" t="s">
        <v>56</v>
      </c>
      <c r="D47" s="10">
        <f t="shared" si="1"/>
        <v>0</v>
      </c>
      <c r="E47" s="24" t="s">
        <v>104</v>
      </c>
      <c r="F47" s="10">
        <f t="shared" si="2"/>
        <v>5</v>
      </c>
      <c r="G47" s="24" t="s">
        <v>44</v>
      </c>
      <c r="H47" s="10">
        <f t="shared" si="3"/>
        <v>0</v>
      </c>
      <c r="I47" s="24">
        <v>12</v>
      </c>
      <c r="J47" s="10">
        <f t="shared" si="4"/>
        <v>3</v>
      </c>
      <c r="K47" s="24" t="s">
        <v>34</v>
      </c>
      <c r="L47" s="10">
        <f t="shared" si="5"/>
        <v>0</v>
      </c>
      <c r="M47" s="24">
        <v>330</v>
      </c>
      <c r="N47" s="23">
        <f t="shared" si="6"/>
        <v>5</v>
      </c>
    </row>
    <row r="48" spans="1:14" x14ac:dyDescent="0.2">
      <c r="A48" s="37" t="s">
        <v>476</v>
      </c>
      <c r="B48" s="25">
        <f t="shared" si="0"/>
        <v>13</v>
      </c>
      <c r="C48" s="24" t="s">
        <v>56</v>
      </c>
      <c r="D48" s="10">
        <f t="shared" si="1"/>
        <v>0</v>
      </c>
      <c r="E48" s="24" t="s">
        <v>104</v>
      </c>
      <c r="F48" s="10">
        <f t="shared" si="2"/>
        <v>5</v>
      </c>
      <c r="G48" s="24" t="s">
        <v>44</v>
      </c>
      <c r="H48" s="10">
        <f t="shared" si="3"/>
        <v>0</v>
      </c>
      <c r="I48" s="24">
        <v>11</v>
      </c>
      <c r="J48" s="10">
        <f t="shared" si="4"/>
        <v>5</v>
      </c>
      <c r="K48" s="24" t="s">
        <v>34</v>
      </c>
      <c r="L48" s="10">
        <f t="shared" si="5"/>
        <v>0</v>
      </c>
      <c r="M48" s="24">
        <v>302</v>
      </c>
      <c r="N48" s="23">
        <f t="shared" si="6"/>
        <v>3</v>
      </c>
    </row>
    <row r="49" spans="1:14" x14ac:dyDescent="0.2">
      <c r="A49" s="37" t="s">
        <v>358</v>
      </c>
      <c r="B49" s="25">
        <f t="shared" si="0"/>
        <v>13</v>
      </c>
      <c r="C49" s="24" t="s">
        <v>56</v>
      </c>
      <c r="D49" s="10">
        <f t="shared" si="1"/>
        <v>0</v>
      </c>
      <c r="E49" s="24" t="s">
        <v>104</v>
      </c>
      <c r="F49" s="10">
        <f t="shared" si="2"/>
        <v>5</v>
      </c>
      <c r="G49" s="24" t="s">
        <v>44</v>
      </c>
      <c r="H49" s="10">
        <f t="shared" si="3"/>
        <v>0</v>
      </c>
      <c r="I49" s="24">
        <v>12</v>
      </c>
      <c r="J49" s="10">
        <f t="shared" si="4"/>
        <v>3</v>
      </c>
      <c r="K49" s="24" t="s">
        <v>34</v>
      </c>
      <c r="L49" s="10">
        <f t="shared" si="5"/>
        <v>0</v>
      </c>
      <c r="M49" s="24">
        <v>320</v>
      </c>
      <c r="N49" s="23">
        <f t="shared" si="6"/>
        <v>5</v>
      </c>
    </row>
    <row r="50" spans="1:14" x14ac:dyDescent="0.2">
      <c r="A50" s="37" t="s">
        <v>531</v>
      </c>
      <c r="B50" s="25">
        <f t="shared" si="0"/>
        <v>13</v>
      </c>
      <c r="C50" s="10" t="s">
        <v>56</v>
      </c>
      <c r="D50" s="10">
        <f t="shared" si="1"/>
        <v>0</v>
      </c>
      <c r="E50" s="10" t="s">
        <v>104</v>
      </c>
      <c r="F50" s="10">
        <f t="shared" si="2"/>
        <v>5</v>
      </c>
      <c r="G50" s="10" t="s">
        <v>44</v>
      </c>
      <c r="H50" s="10">
        <f t="shared" si="3"/>
        <v>0</v>
      </c>
      <c r="I50" s="10">
        <v>13</v>
      </c>
      <c r="J50" s="10">
        <f t="shared" si="4"/>
        <v>3</v>
      </c>
      <c r="K50" s="10" t="s">
        <v>34</v>
      </c>
      <c r="L50" s="10">
        <f t="shared" si="5"/>
        <v>0</v>
      </c>
      <c r="M50" s="10">
        <v>320</v>
      </c>
      <c r="N50" s="23">
        <f t="shared" si="6"/>
        <v>5</v>
      </c>
    </row>
    <row r="51" spans="1:14" x14ac:dyDescent="0.2">
      <c r="A51" s="37" t="s">
        <v>412</v>
      </c>
      <c r="B51" s="25">
        <f t="shared" si="0"/>
        <v>13</v>
      </c>
      <c r="C51" s="10" t="s">
        <v>56</v>
      </c>
      <c r="D51" s="10">
        <f t="shared" si="1"/>
        <v>0</v>
      </c>
      <c r="E51" s="10" t="s">
        <v>104</v>
      </c>
      <c r="F51" s="10">
        <f t="shared" si="2"/>
        <v>5</v>
      </c>
      <c r="G51" s="10" t="s">
        <v>85</v>
      </c>
      <c r="H51" s="10">
        <f t="shared" si="3"/>
        <v>0</v>
      </c>
      <c r="I51" s="10">
        <v>13</v>
      </c>
      <c r="J51" s="10">
        <f t="shared" si="4"/>
        <v>3</v>
      </c>
      <c r="K51" s="10" t="s">
        <v>34</v>
      </c>
      <c r="L51" s="10">
        <f t="shared" si="5"/>
        <v>0</v>
      </c>
      <c r="M51" s="10">
        <v>328</v>
      </c>
      <c r="N51" s="23">
        <f t="shared" si="6"/>
        <v>5</v>
      </c>
    </row>
    <row r="52" spans="1:14" x14ac:dyDescent="0.2">
      <c r="A52" s="37" t="s">
        <v>370</v>
      </c>
      <c r="B52" s="25">
        <f t="shared" si="0"/>
        <v>13</v>
      </c>
      <c r="C52" s="10" t="s">
        <v>56</v>
      </c>
      <c r="D52" s="10">
        <f t="shared" si="1"/>
        <v>0</v>
      </c>
      <c r="E52" s="10" t="s">
        <v>104</v>
      </c>
      <c r="F52" s="10">
        <f t="shared" si="2"/>
        <v>5</v>
      </c>
      <c r="G52" s="10" t="s">
        <v>44</v>
      </c>
      <c r="H52" s="10">
        <f t="shared" si="3"/>
        <v>0</v>
      </c>
      <c r="I52" s="10">
        <v>13</v>
      </c>
      <c r="J52" s="10">
        <f t="shared" si="4"/>
        <v>3</v>
      </c>
      <c r="K52" s="10" t="s">
        <v>36</v>
      </c>
      <c r="L52" s="10">
        <f t="shared" si="5"/>
        <v>0</v>
      </c>
      <c r="M52" s="10">
        <v>331</v>
      </c>
      <c r="N52" s="23">
        <f t="shared" si="6"/>
        <v>5</v>
      </c>
    </row>
    <row r="53" spans="1:14" x14ac:dyDescent="0.2">
      <c r="A53" s="37" t="s">
        <v>463</v>
      </c>
      <c r="B53" s="25">
        <f t="shared" si="0"/>
        <v>13</v>
      </c>
      <c r="C53" s="10" t="s">
        <v>56</v>
      </c>
      <c r="D53" s="10">
        <f t="shared" si="1"/>
        <v>0</v>
      </c>
      <c r="E53" s="10" t="s">
        <v>104</v>
      </c>
      <c r="F53" s="10">
        <f t="shared" si="2"/>
        <v>5</v>
      </c>
      <c r="G53" s="10" t="s">
        <v>44</v>
      </c>
      <c r="H53" s="10">
        <f t="shared" si="3"/>
        <v>0</v>
      </c>
      <c r="I53" s="10">
        <v>12</v>
      </c>
      <c r="J53" s="10">
        <f t="shared" si="4"/>
        <v>3</v>
      </c>
      <c r="K53" s="10" t="s">
        <v>34</v>
      </c>
      <c r="L53" s="10">
        <f t="shared" si="5"/>
        <v>0</v>
      </c>
      <c r="M53" s="10">
        <v>318</v>
      </c>
      <c r="N53" s="23">
        <f t="shared" si="6"/>
        <v>5</v>
      </c>
    </row>
    <row r="54" spans="1:14" x14ac:dyDescent="0.2">
      <c r="A54" s="37" t="s">
        <v>658</v>
      </c>
      <c r="B54" s="25">
        <f t="shared" si="0"/>
        <v>13</v>
      </c>
      <c r="C54" s="10" t="s">
        <v>56</v>
      </c>
      <c r="D54" s="10">
        <f t="shared" si="1"/>
        <v>0</v>
      </c>
      <c r="E54" s="10" t="s">
        <v>104</v>
      </c>
      <c r="F54" s="10">
        <f t="shared" si="2"/>
        <v>5</v>
      </c>
      <c r="G54" s="10" t="s">
        <v>44</v>
      </c>
      <c r="H54" s="10">
        <f t="shared" si="3"/>
        <v>0</v>
      </c>
      <c r="I54" s="10">
        <v>13</v>
      </c>
      <c r="J54" s="10">
        <f t="shared" si="4"/>
        <v>3</v>
      </c>
      <c r="K54" s="10" t="s">
        <v>36</v>
      </c>
      <c r="L54" s="10">
        <f t="shared" si="5"/>
        <v>0</v>
      </c>
      <c r="M54" s="10">
        <v>325</v>
      </c>
      <c r="N54" s="23">
        <f t="shared" si="6"/>
        <v>5</v>
      </c>
    </row>
    <row r="55" spans="1:14" x14ac:dyDescent="0.2">
      <c r="A55" s="37" t="s">
        <v>490</v>
      </c>
      <c r="B55" s="25">
        <f t="shared" si="0"/>
        <v>12</v>
      </c>
      <c r="C55" s="24" t="s">
        <v>44</v>
      </c>
      <c r="D55" s="10">
        <f t="shared" si="1"/>
        <v>5</v>
      </c>
      <c r="E55" s="24" t="s">
        <v>50</v>
      </c>
      <c r="F55" s="10">
        <f t="shared" si="2"/>
        <v>0</v>
      </c>
      <c r="G55" s="24" t="s">
        <v>80</v>
      </c>
      <c r="H55" s="10">
        <f t="shared" si="3"/>
        <v>0</v>
      </c>
      <c r="I55" s="24">
        <v>10</v>
      </c>
      <c r="J55" s="10">
        <f t="shared" si="4"/>
        <v>3</v>
      </c>
      <c r="K55" s="24" t="s">
        <v>37</v>
      </c>
      <c r="L55" s="10">
        <f t="shared" si="5"/>
        <v>3</v>
      </c>
      <c r="M55" s="24">
        <v>290</v>
      </c>
      <c r="N55" s="23">
        <f t="shared" si="6"/>
        <v>1</v>
      </c>
    </row>
    <row r="56" spans="1:14" x14ac:dyDescent="0.2">
      <c r="A56" s="37" t="s">
        <v>255</v>
      </c>
      <c r="B56" s="25">
        <f t="shared" si="0"/>
        <v>12</v>
      </c>
      <c r="C56" s="24" t="s">
        <v>44</v>
      </c>
      <c r="D56" s="10">
        <f t="shared" si="1"/>
        <v>5</v>
      </c>
      <c r="E56" s="24" t="s">
        <v>56</v>
      </c>
      <c r="F56" s="10">
        <f t="shared" si="2"/>
        <v>0</v>
      </c>
      <c r="G56" s="24" t="s">
        <v>85</v>
      </c>
      <c r="H56" s="10">
        <f t="shared" si="3"/>
        <v>0</v>
      </c>
      <c r="I56" s="24">
        <v>12</v>
      </c>
      <c r="J56" s="10">
        <f t="shared" si="4"/>
        <v>3</v>
      </c>
      <c r="K56" s="24" t="s">
        <v>37</v>
      </c>
      <c r="L56" s="10">
        <f t="shared" si="5"/>
        <v>3</v>
      </c>
      <c r="M56" s="24">
        <v>297</v>
      </c>
      <c r="N56" s="23">
        <f t="shared" si="6"/>
        <v>1</v>
      </c>
    </row>
    <row r="57" spans="1:14" x14ac:dyDescent="0.2">
      <c r="A57" s="37" t="s">
        <v>196</v>
      </c>
      <c r="B57" s="25">
        <f t="shared" si="0"/>
        <v>12</v>
      </c>
      <c r="C57" s="24" t="s">
        <v>44</v>
      </c>
      <c r="D57" s="10">
        <f t="shared" si="1"/>
        <v>5</v>
      </c>
      <c r="E57" s="24" t="s">
        <v>56</v>
      </c>
      <c r="F57" s="10">
        <f t="shared" si="2"/>
        <v>0</v>
      </c>
      <c r="G57" s="24" t="s">
        <v>80</v>
      </c>
      <c r="H57" s="10">
        <f t="shared" si="3"/>
        <v>0</v>
      </c>
      <c r="I57" s="24">
        <v>13</v>
      </c>
      <c r="J57" s="10">
        <f t="shared" si="4"/>
        <v>3</v>
      </c>
      <c r="K57" s="24" t="s">
        <v>37</v>
      </c>
      <c r="L57" s="10">
        <f t="shared" si="5"/>
        <v>3</v>
      </c>
      <c r="M57" s="24">
        <v>297</v>
      </c>
      <c r="N57" s="23">
        <f t="shared" si="6"/>
        <v>1</v>
      </c>
    </row>
    <row r="58" spans="1:14" x14ac:dyDescent="0.2">
      <c r="A58" s="37" t="s">
        <v>264</v>
      </c>
      <c r="B58" s="25">
        <f t="shared" si="0"/>
        <v>11</v>
      </c>
      <c r="C58" s="24" t="s">
        <v>56</v>
      </c>
      <c r="D58" s="10">
        <f t="shared" si="1"/>
        <v>0</v>
      </c>
      <c r="E58" s="24" t="s">
        <v>104</v>
      </c>
      <c r="F58" s="10">
        <f t="shared" si="2"/>
        <v>5</v>
      </c>
      <c r="G58" s="24" t="s">
        <v>85</v>
      </c>
      <c r="H58" s="10">
        <f t="shared" si="3"/>
        <v>0</v>
      </c>
      <c r="I58" s="24">
        <v>14</v>
      </c>
      <c r="J58" s="10">
        <f t="shared" si="4"/>
        <v>1</v>
      </c>
      <c r="K58" s="24" t="s">
        <v>36</v>
      </c>
      <c r="L58" s="10">
        <f t="shared" si="5"/>
        <v>0</v>
      </c>
      <c r="M58" s="24">
        <v>320</v>
      </c>
      <c r="N58" s="23">
        <f t="shared" si="6"/>
        <v>5</v>
      </c>
    </row>
    <row r="59" spans="1:14" x14ac:dyDescent="0.2">
      <c r="A59" s="37" t="s">
        <v>264</v>
      </c>
      <c r="B59" s="25">
        <f t="shared" si="0"/>
        <v>11</v>
      </c>
      <c r="C59" s="24" t="s">
        <v>56</v>
      </c>
      <c r="D59" s="10">
        <f t="shared" si="1"/>
        <v>0</v>
      </c>
      <c r="E59" s="24" t="s">
        <v>104</v>
      </c>
      <c r="F59" s="10">
        <f t="shared" si="2"/>
        <v>5</v>
      </c>
      <c r="G59" s="24" t="s">
        <v>85</v>
      </c>
      <c r="H59" s="10">
        <f t="shared" si="3"/>
        <v>0</v>
      </c>
      <c r="I59" s="24">
        <v>14</v>
      </c>
      <c r="J59" s="10">
        <f t="shared" si="4"/>
        <v>1</v>
      </c>
      <c r="K59" s="24" t="s">
        <v>36</v>
      </c>
      <c r="L59" s="10">
        <f t="shared" si="5"/>
        <v>0</v>
      </c>
      <c r="M59" s="24">
        <v>320</v>
      </c>
      <c r="N59" s="23">
        <f t="shared" si="6"/>
        <v>5</v>
      </c>
    </row>
    <row r="60" spans="1:14" x14ac:dyDescent="0.2">
      <c r="A60" s="37" t="s">
        <v>279</v>
      </c>
      <c r="B60" s="25">
        <f t="shared" si="0"/>
        <v>11</v>
      </c>
      <c r="C60" s="24" t="s">
        <v>56</v>
      </c>
      <c r="D60" s="10">
        <f t="shared" si="1"/>
        <v>0</v>
      </c>
      <c r="E60" s="24" t="s">
        <v>104</v>
      </c>
      <c r="F60" s="10">
        <f t="shared" si="2"/>
        <v>5</v>
      </c>
      <c r="G60" s="24" t="s">
        <v>44</v>
      </c>
      <c r="H60" s="10">
        <f t="shared" si="3"/>
        <v>0</v>
      </c>
      <c r="I60" s="24">
        <v>12</v>
      </c>
      <c r="J60" s="10">
        <f t="shared" si="4"/>
        <v>3</v>
      </c>
      <c r="K60" s="24" t="s">
        <v>34</v>
      </c>
      <c r="L60" s="10">
        <f t="shared" si="5"/>
        <v>0</v>
      </c>
      <c r="M60" s="24">
        <v>310</v>
      </c>
      <c r="N60" s="23">
        <f t="shared" si="6"/>
        <v>3</v>
      </c>
    </row>
    <row r="61" spans="1:14" x14ac:dyDescent="0.2">
      <c r="A61" s="37" t="s">
        <v>381</v>
      </c>
      <c r="B61" s="25">
        <f t="shared" si="0"/>
        <v>11</v>
      </c>
      <c r="C61" s="24" t="s">
        <v>56</v>
      </c>
      <c r="D61" s="10">
        <f t="shared" si="1"/>
        <v>0</v>
      </c>
      <c r="E61" s="24" t="s">
        <v>104</v>
      </c>
      <c r="F61" s="10">
        <f t="shared" si="2"/>
        <v>5</v>
      </c>
      <c r="G61" s="24" t="s">
        <v>44</v>
      </c>
      <c r="H61" s="10">
        <f t="shared" si="3"/>
        <v>0</v>
      </c>
      <c r="I61" s="24">
        <v>15</v>
      </c>
      <c r="J61" s="10">
        <f t="shared" si="4"/>
        <v>1</v>
      </c>
      <c r="K61" s="24" t="s">
        <v>36</v>
      </c>
      <c r="L61" s="10">
        <f t="shared" si="5"/>
        <v>0</v>
      </c>
      <c r="M61" s="24">
        <v>321</v>
      </c>
      <c r="N61" s="23">
        <f t="shared" si="6"/>
        <v>5</v>
      </c>
    </row>
    <row r="62" spans="1:14" x14ac:dyDescent="0.2">
      <c r="A62" s="37" t="s">
        <v>600</v>
      </c>
      <c r="B62" s="25">
        <f t="shared" si="0"/>
        <v>11</v>
      </c>
      <c r="C62" s="24" t="s">
        <v>44</v>
      </c>
      <c r="D62" s="10">
        <f t="shared" si="1"/>
        <v>5</v>
      </c>
      <c r="E62" s="24" t="s">
        <v>56</v>
      </c>
      <c r="F62" s="10">
        <f t="shared" si="2"/>
        <v>0</v>
      </c>
      <c r="G62" s="24" t="s">
        <v>80</v>
      </c>
      <c r="H62" s="10">
        <f t="shared" si="3"/>
        <v>0</v>
      </c>
      <c r="I62" s="24">
        <v>20</v>
      </c>
      <c r="J62" s="10">
        <f t="shared" si="4"/>
        <v>0</v>
      </c>
      <c r="K62" s="24" t="s">
        <v>37</v>
      </c>
      <c r="L62" s="10">
        <f t="shared" si="5"/>
        <v>3</v>
      </c>
      <c r="M62" s="24">
        <v>310</v>
      </c>
      <c r="N62" s="23">
        <f t="shared" si="6"/>
        <v>3</v>
      </c>
    </row>
    <row r="63" spans="1:14" x14ac:dyDescent="0.2">
      <c r="A63" s="37" t="s">
        <v>563</v>
      </c>
      <c r="B63" s="25">
        <f t="shared" si="0"/>
        <v>11</v>
      </c>
      <c r="C63" s="24" t="s">
        <v>56</v>
      </c>
      <c r="D63" s="10">
        <f t="shared" si="1"/>
        <v>0</v>
      </c>
      <c r="E63" s="24" t="s">
        <v>104</v>
      </c>
      <c r="F63" s="10">
        <f t="shared" si="2"/>
        <v>5</v>
      </c>
      <c r="G63" s="24" t="s">
        <v>44</v>
      </c>
      <c r="H63" s="10">
        <f t="shared" si="3"/>
        <v>0</v>
      </c>
      <c r="I63" s="24">
        <v>12</v>
      </c>
      <c r="J63" s="10">
        <f t="shared" si="4"/>
        <v>3</v>
      </c>
      <c r="K63" s="24" t="s">
        <v>34</v>
      </c>
      <c r="L63" s="10">
        <f t="shared" si="5"/>
        <v>0</v>
      </c>
      <c r="M63" s="24">
        <v>305</v>
      </c>
      <c r="N63" s="23">
        <f t="shared" si="6"/>
        <v>3</v>
      </c>
    </row>
    <row r="64" spans="1:14" x14ac:dyDescent="0.2">
      <c r="A64" s="37" t="s">
        <v>222</v>
      </c>
      <c r="B64" s="25">
        <f t="shared" si="0"/>
        <v>11</v>
      </c>
      <c r="C64" s="24" t="s">
        <v>56</v>
      </c>
      <c r="D64" s="10">
        <f t="shared" si="1"/>
        <v>0</v>
      </c>
      <c r="E64" s="24" t="s">
        <v>104</v>
      </c>
      <c r="F64" s="10">
        <f t="shared" si="2"/>
        <v>5</v>
      </c>
      <c r="G64" s="24" t="s">
        <v>44</v>
      </c>
      <c r="H64" s="10">
        <f t="shared" si="3"/>
        <v>0</v>
      </c>
      <c r="I64" s="24">
        <v>15</v>
      </c>
      <c r="J64" s="10">
        <f t="shared" si="4"/>
        <v>1</v>
      </c>
      <c r="K64" s="24" t="s">
        <v>36</v>
      </c>
      <c r="L64" s="10">
        <f t="shared" si="5"/>
        <v>0</v>
      </c>
      <c r="M64" s="24">
        <v>325</v>
      </c>
      <c r="N64" s="23">
        <f t="shared" si="6"/>
        <v>5</v>
      </c>
    </row>
    <row r="65" spans="1:14" x14ac:dyDescent="0.2">
      <c r="A65" s="37" t="s">
        <v>213</v>
      </c>
      <c r="B65" s="25">
        <f t="shared" si="0"/>
        <v>11</v>
      </c>
      <c r="C65" s="24" t="s">
        <v>51</v>
      </c>
      <c r="D65" s="10">
        <f t="shared" si="1"/>
        <v>0</v>
      </c>
      <c r="E65" s="24" t="s">
        <v>56</v>
      </c>
      <c r="F65" s="10">
        <f t="shared" si="2"/>
        <v>0</v>
      </c>
      <c r="G65" s="24" t="s">
        <v>44</v>
      </c>
      <c r="H65" s="10">
        <f t="shared" si="3"/>
        <v>0</v>
      </c>
      <c r="I65" s="24">
        <v>16</v>
      </c>
      <c r="J65" s="10">
        <f t="shared" si="4"/>
        <v>1</v>
      </c>
      <c r="K65" s="24" t="s">
        <v>34</v>
      </c>
      <c r="L65" s="10">
        <f t="shared" si="5"/>
        <v>0</v>
      </c>
      <c r="M65" s="24">
        <v>324</v>
      </c>
      <c r="N65" s="23">
        <f t="shared" si="6"/>
        <v>10</v>
      </c>
    </row>
    <row r="66" spans="1:14" x14ac:dyDescent="0.2">
      <c r="A66" s="37" t="s">
        <v>333</v>
      </c>
      <c r="B66" s="25">
        <f t="shared" si="0"/>
        <v>11</v>
      </c>
      <c r="C66" s="24" t="s">
        <v>104</v>
      </c>
      <c r="D66" s="10">
        <f t="shared" si="1"/>
        <v>0</v>
      </c>
      <c r="E66" s="24" t="s">
        <v>104</v>
      </c>
      <c r="F66" s="10">
        <f t="shared" si="2"/>
        <v>5</v>
      </c>
      <c r="G66" s="24" t="s">
        <v>44</v>
      </c>
      <c r="H66" s="10">
        <f t="shared" si="3"/>
        <v>0</v>
      </c>
      <c r="I66" s="24">
        <v>13</v>
      </c>
      <c r="J66" s="10">
        <f t="shared" si="4"/>
        <v>3</v>
      </c>
      <c r="K66" s="24" t="s">
        <v>36</v>
      </c>
      <c r="L66" s="10">
        <f t="shared" si="5"/>
        <v>0</v>
      </c>
      <c r="M66" s="24">
        <v>335</v>
      </c>
      <c r="N66" s="23">
        <f t="shared" si="6"/>
        <v>3</v>
      </c>
    </row>
    <row r="67" spans="1:14" x14ac:dyDescent="0.2">
      <c r="A67" s="37" t="s">
        <v>637</v>
      </c>
      <c r="B67" s="25">
        <f t="shared" si="0"/>
        <v>11</v>
      </c>
      <c r="C67" s="24" t="s">
        <v>50</v>
      </c>
      <c r="D67" s="10">
        <f t="shared" si="1"/>
        <v>0</v>
      </c>
      <c r="E67" s="24" t="s">
        <v>44</v>
      </c>
      <c r="F67" s="10">
        <f t="shared" si="2"/>
        <v>0</v>
      </c>
      <c r="G67" s="24" t="s">
        <v>104</v>
      </c>
      <c r="H67" s="10">
        <f t="shared" si="3"/>
        <v>0</v>
      </c>
      <c r="I67" s="24">
        <v>9</v>
      </c>
      <c r="J67" s="10">
        <f t="shared" si="4"/>
        <v>3</v>
      </c>
      <c r="K67" s="24" t="s">
        <v>37</v>
      </c>
      <c r="L67" s="10">
        <f t="shared" si="5"/>
        <v>3</v>
      </c>
      <c r="M67" s="24">
        <v>334</v>
      </c>
      <c r="N67" s="23">
        <f t="shared" si="6"/>
        <v>5</v>
      </c>
    </row>
    <row r="68" spans="1:14" x14ac:dyDescent="0.2">
      <c r="A68" s="37" t="s">
        <v>393</v>
      </c>
      <c r="B68" s="25">
        <f t="shared" si="0"/>
        <v>11</v>
      </c>
      <c r="C68" s="24" t="s">
        <v>104</v>
      </c>
      <c r="D68" s="10">
        <f t="shared" si="1"/>
        <v>0</v>
      </c>
      <c r="E68" s="24" t="s">
        <v>104</v>
      </c>
      <c r="F68" s="10">
        <f t="shared" si="2"/>
        <v>5</v>
      </c>
      <c r="G68" s="24" t="s">
        <v>80</v>
      </c>
      <c r="H68" s="10">
        <f t="shared" si="3"/>
        <v>0</v>
      </c>
      <c r="I68" s="24">
        <v>12</v>
      </c>
      <c r="J68" s="10">
        <f t="shared" si="4"/>
        <v>3</v>
      </c>
      <c r="K68" s="24" t="s">
        <v>36</v>
      </c>
      <c r="L68" s="10">
        <f t="shared" si="5"/>
        <v>0</v>
      </c>
      <c r="M68" s="24">
        <v>340</v>
      </c>
      <c r="N68" s="23">
        <f t="shared" si="6"/>
        <v>3</v>
      </c>
    </row>
    <row r="69" spans="1:14" x14ac:dyDescent="0.2">
      <c r="A69" s="37" t="s">
        <v>271</v>
      </c>
      <c r="B69" s="25">
        <f t="shared" ref="B69:B132" si="7">D69+F69+H69+J69+L69+N69</f>
        <v>11</v>
      </c>
      <c r="C69" s="24" t="s">
        <v>51</v>
      </c>
      <c r="D69" s="10">
        <f t="shared" ref="D69:D132" si="8">IF(C69=C$3, 5,) + IF(AND(C69=E$3, E69=C$3), 2.5, 0)</f>
        <v>0</v>
      </c>
      <c r="E69" s="24" t="s">
        <v>104</v>
      </c>
      <c r="F69" s="10">
        <f t="shared" ref="F69:F132" si="9">IF(E69=E$3,5, 0) + IF(AND(E69=C$3, C69=E$3), 2.5, 0)</f>
        <v>5</v>
      </c>
      <c r="G69" s="24" t="s">
        <v>85</v>
      </c>
      <c r="H69" s="10">
        <f t="shared" ref="H69:H132" si="10">IF(G69=G$3, 5, 0)</f>
        <v>0</v>
      </c>
      <c r="I69" s="24">
        <v>12</v>
      </c>
      <c r="J69" s="10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24" t="s">
        <v>34</v>
      </c>
      <c r="L69" s="10">
        <f t="shared" ref="L69:L132" si="12">IF(K69=K$3, 3, 0)</f>
        <v>0</v>
      </c>
      <c r="M69" s="24">
        <v>308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3</v>
      </c>
    </row>
    <row r="70" spans="1:14" x14ac:dyDescent="0.2">
      <c r="A70" s="37" t="s">
        <v>330</v>
      </c>
      <c r="B70" s="25">
        <f t="shared" si="7"/>
        <v>11</v>
      </c>
      <c r="C70" s="24" t="s">
        <v>56</v>
      </c>
      <c r="D70" s="10">
        <f t="shared" si="8"/>
        <v>0</v>
      </c>
      <c r="E70" s="24" t="s">
        <v>104</v>
      </c>
      <c r="F70" s="10">
        <f t="shared" si="9"/>
        <v>5</v>
      </c>
      <c r="G70" s="24" t="s">
        <v>80</v>
      </c>
      <c r="H70" s="10">
        <f t="shared" si="10"/>
        <v>0</v>
      </c>
      <c r="I70" s="24">
        <v>12</v>
      </c>
      <c r="J70" s="10">
        <f t="shared" si="11"/>
        <v>3</v>
      </c>
      <c r="K70" s="24" t="s">
        <v>36</v>
      </c>
      <c r="L70" s="10">
        <f t="shared" si="12"/>
        <v>0</v>
      </c>
      <c r="M70" s="24">
        <v>308</v>
      </c>
      <c r="N70" s="23">
        <f t="shared" si="13"/>
        <v>3</v>
      </c>
    </row>
    <row r="71" spans="1:14" x14ac:dyDescent="0.2">
      <c r="A71" s="37" t="s">
        <v>142</v>
      </c>
      <c r="B71" s="25">
        <f t="shared" si="7"/>
        <v>11</v>
      </c>
      <c r="C71" s="24" t="s">
        <v>50</v>
      </c>
      <c r="D71" s="10">
        <f t="shared" si="8"/>
        <v>0</v>
      </c>
      <c r="E71" s="24" t="s">
        <v>56</v>
      </c>
      <c r="F71" s="10">
        <f t="shared" si="9"/>
        <v>0</v>
      </c>
      <c r="G71" s="24" t="s">
        <v>104</v>
      </c>
      <c r="H71" s="10">
        <f t="shared" si="10"/>
        <v>0</v>
      </c>
      <c r="I71" s="24">
        <v>15</v>
      </c>
      <c r="J71" s="10">
        <f t="shared" si="11"/>
        <v>1</v>
      </c>
      <c r="K71" s="24" t="s">
        <v>36</v>
      </c>
      <c r="L71" s="10">
        <f t="shared" si="12"/>
        <v>0</v>
      </c>
      <c r="M71" s="24">
        <v>324</v>
      </c>
      <c r="N71" s="23">
        <f t="shared" si="13"/>
        <v>10</v>
      </c>
    </row>
    <row r="72" spans="1:14" x14ac:dyDescent="0.2">
      <c r="A72" s="37" t="s">
        <v>612</v>
      </c>
      <c r="B72" s="25">
        <f t="shared" si="7"/>
        <v>11</v>
      </c>
      <c r="C72" s="24" t="s">
        <v>44</v>
      </c>
      <c r="D72" s="10">
        <f t="shared" si="8"/>
        <v>5</v>
      </c>
      <c r="E72" s="24" t="s">
        <v>80</v>
      </c>
      <c r="F72" s="10">
        <f t="shared" si="9"/>
        <v>0</v>
      </c>
      <c r="G72" s="24" t="s">
        <v>104</v>
      </c>
      <c r="H72" s="10">
        <f t="shared" si="10"/>
        <v>0</v>
      </c>
      <c r="I72" s="24">
        <v>14</v>
      </c>
      <c r="J72" s="10">
        <f t="shared" si="11"/>
        <v>1</v>
      </c>
      <c r="K72" s="24" t="s">
        <v>36</v>
      </c>
      <c r="L72" s="10">
        <f t="shared" si="12"/>
        <v>0</v>
      </c>
      <c r="M72" s="24">
        <v>315</v>
      </c>
      <c r="N72" s="23">
        <f t="shared" si="13"/>
        <v>5</v>
      </c>
    </row>
    <row r="73" spans="1:14" x14ac:dyDescent="0.2">
      <c r="A73" s="37" t="s">
        <v>299</v>
      </c>
      <c r="B73" s="25">
        <f t="shared" si="7"/>
        <v>11</v>
      </c>
      <c r="C73" s="24" t="s">
        <v>56</v>
      </c>
      <c r="D73" s="10">
        <f t="shared" si="8"/>
        <v>0</v>
      </c>
      <c r="E73" s="24" t="s">
        <v>104</v>
      </c>
      <c r="F73" s="10">
        <f t="shared" si="9"/>
        <v>5</v>
      </c>
      <c r="G73" s="24" t="s">
        <v>85</v>
      </c>
      <c r="H73" s="10">
        <f t="shared" si="10"/>
        <v>0</v>
      </c>
      <c r="I73" s="24">
        <v>12</v>
      </c>
      <c r="J73" s="10">
        <f t="shared" si="11"/>
        <v>3</v>
      </c>
      <c r="K73" s="24" t="s">
        <v>36</v>
      </c>
      <c r="L73" s="10">
        <f t="shared" si="12"/>
        <v>0</v>
      </c>
      <c r="M73" s="24">
        <v>305</v>
      </c>
      <c r="N73" s="23">
        <f t="shared" si="13"/>
        <v>3</v>
      </c>
    </row>
    <row r="74" spans="1:14" x14ac:dyDescent="0.2">
      <c r="A74" s="37" t="s">
        <v>454</v>
      </c>
      <c r="B74" s="25">
        <f t="shared" si="7"/>
        <v>11</v>
      </c>
      <c r="C74" s="24" t="s">
        <v>104</v>
      </c>
      <c r="D74" s="10">
        <f t="shared" si="8"/>
        <v>0</v>
      </c>
      <c r="E74" s="24" t="s">
        <v>56</v>
      </c>
      <c r="F74" s="10">
        <f t="shared" si="9"/>
        <v>0</v>
      </c>
      <c r="G74" s="24" t="s">
        <v>80</v>
      </c>
      <c r="H74" s="10">
        <f t="shared" si="10"/>
        <v>0</v>
      </c>
      <c r="I74" s="24">
        <v>14</v>
      </c>
      <c r="J74" s="10">
        <f t="shared" si="11"/>
        <v>1</v>
      </c>
      <c r="K74" s="24" t="s">
        <v>34</v>
      </c>
      <c r="L74" s="10">
        <f t="shared" si="12"/>
        <v>0</v>
      </c>
      <c r="M74" s="24">
        <v>324</v>
      </c>
      <c r="N74" s="23">
        <f t="shared" si="13"/>
        <v>10</v>
      </c>
    </row>
    <row r="75" spans="1:14" x14ac:dyDescent="0.2">
      <c r="A75" s="37" t="s">
        <v>461</v>
      </c>
      <c r="B75" s="25">
        <f t="shared" si="7"/>
        <v>11</v>
      </c>
      <c r="C75" s="24" t="s">
        <v>44</v>
      </c>
      <c r="D75" s="10">
        <f t="shared" si="8"/>
        <v>5</v>
      </c>
      <c r="E75" s="24" t="s">
        <v>51</v>
      </c>
      <c r="F75" s="10">
        <f t="shared" si="9"/>
        <v>0</v>
      </c>
      <c r="G75" s="24" t="s">
        <v>80</v>
      </c>
      <c r="H75" s="10">
        <f t="shared" si="10"/>
        <v>0</v>
      </c>
      <c r="I75" s="24">
        <v>12</v>
      </c>
      <c r="J75" s="10">
        <f t="shared" si="11"/>
        <v>3</v>
      </c>
      <c r="K75" s="24" t="s">
        <v>34</v>
      </c>
      <c r="L75" s="10">
        <f t="shared" si="12"/>
        <v>0</v>
      </c>
      <c r="M75" s="24">
        <v>312</v>
      </c>
      <c r="N75" s="23">
        <f t="shared" si="13"/>
        <v>3</v>
      </c>
    </row>
    <row r="76" spans="1:14" x14ac:dyDescent="0.2">
      <c r="A76" s="37" t="s">
        <v>294</v>
      </c>
      <c r="B76" s="25">
        <f t="shared" si="7"/>
        <v>11</v>
      </c>
      <c r="C76" s="24" t="s">
        <v>56</v>
      </c>
      <c r="D76" s="10">
        <f t="shared" si="8"/>
        <v>0</v>
      </c>
      <c r="E76" s="24" t="s">
        <v>50</v>
      </c>
      <c r="F76" s="10">
        <f t="shared" si="9"/>
        <v>0</v>
      </c>
      <c r="G76" s="24" t="s">
        <v>80</v>
      </c>
      <c r="H76" s="10">
        <f t="shared" si="10"/>
        <v>0</v>
      </c>
      <c r="I76" s="24">
        <v>14</v>
      </c>
      <c r="J76" s="10">
        <f t="shared" si="11"/>
        <v>1</v>
      </c>
      <c r="K76" s="24" t="s">
        <v>34</v>
      </c>
      <c r="L76" s="10">
        <f t="shared" si="12"/>
        <v>0</v>
      </c>
      <c r="M76" s="24">
        <v>324</v>
      </c>
      <c r="N76" s="23">
        <f t="shared" si="13"/>
        <v>10</v>
      </c>
    </row>
    <row r="77" spans="1:14" x14ac:dyDescent="0.2">
      <c r="A77" s="37" t="s">
        <v>237</v>
      </c>
      <c r="B77" s="25">
        <f t="shared" si="7"/>
        <v>11</v>
      </c>
      <c r="C77" s="24" t="s">
        <v>56</v>
      </c>
      <c r="D77" s="10">
        <f t="shared" si="8"/>
        <v>0</v>
      </c>
      <c r="E77" s="24" t="s">
        <v>104</v>
      </c>
      <c r="F77" s="10">
        <f t="shared" si="9"/>
        <v>5</v>
      </c>
      <c r="G77" s="24" t="s">
        <v>44</v>
      </c>
      <c r="H77" s="10">
        <f t="shared" si="10"/>
        <v>0</v>
      </c>
      <c r="I77" s="24">
        <v>14</v>
      </c>
      <c r="J77" s="10">
        <f t="shared" si="11"/>
        <v>1</v>
      </c>
      <c r="K77" s="24" t="s">
        <v>34</v>
      </c>
      <c r="L77" s="10">
        <f t="shared" si="12"/>
        <v>0</v>
      </c>
      <c r="M77" s="24">
        <v>321</v>
      </c>
      <c r="N77" s="23">
        <f t="shared" si="13"/>
        <v>5</v>
      </c>
    </row>
    <row r="78" spans="1:14" x14ac:dyDescent="0.2">
      <c r="A78" s="37" t="s">
        <v>351</v>
      </c>
      <c r="B78" s="25">
        <f t="shared" si="7"/>
        <v>11</v>
      </c>
      <c r="C78" s="24" t="s">
        <v>56</v>
      </c>
      <c r="D78" s="10">
        <f t="shared" si="8"/>
        <v>0</v>
      </c>
      <c r="E78" s="24" t="s">
        <v>104</v>
      </c>
      <c r="F78" s="10">
        <f t="shared" si="9"/>
        <v>5</v>
      </c>
      <c r="G78" s="24" t="s">
        <v>44</v>
      </c>
      <c r="H78" s="10">
        <f t="shared" si="10"/>
        <v>0</v>
      </c>
      <c r="I78" s="24">
        <v>15</v>
      </c>
      <c r="J78" s="10">
        <f t="shared" si="11"/>
        <v>1</v>
      </c>
      <c r="K78" s="24" t="s">
        <v>34</v>
      </c>
      <c r="L78" s="10">
        <f t="shared" si="12"/>
        <v>0</v>
      </c>
      <c r="M78" s="24">
        <v>327</v>
      </c>
      <c r="N78" s="23">
        <f t="shared" si="13"/>
        <v>5</v>
      </c>
    </row>
    <row r="79" spans="1:14" x14ac:dyDescent="0.2">
      <c r="A79" s="37" t="s">
        <v>234</v>
      </c>
      <c r="B79" s="25">
        <f t="shared" si="7"/>
        <v>11</v>
      </c>
      <c r="C79" s="24" t="s">
        <v>56</v>
      </c>
      <c r="D79" s="10">
        <f t="shared" si="8"/>
        <v>0</v>
      </c>
      <c r="E79" s="24" t="s">
        <v>104</v>
      </c>
      <c r="F79" s="10">
        <f t="shared" si="9"/>
        <v>5</v>
      </c>
      <c r="G79" s="24" t="s">
        <v>85</v>
      </c>
      <c r="H79" s="10">
        <f t="shared" si="10"/>
        <v>0</v>
      </c>
      <c r="I79" s="24">
        <v>14</v>
      </c>
      <c r="J79" s="10">
        <f t="shared" si="11"/>
        <v>1</v>
      </c>
      <c r="K79" s="24" t="s">
        <v>34</v>
      </c>
      <c r="L79" s="10">
        <f t="shared" si="12"/>
        <v>0</v>
      </c>
      <c r="M79" s="24">
        <v>325</v>
      </c>
      <c r="N79" s="23">
        <f t="shared" si="13"/>
        <v>5</v>
      </c>
    </row>
    <row r="80" spans="1:14" x14ac:dyDescent="0.2">
      <c r="A80" s="37" t="s">
        <v>314</v>
      </c>
      <c r="B80" s="25">
        <f t="shared" si="7"/>
        <v>11</v>
      </c>
      <c r="C80" s="24" t="s">
        <v>51</v>
      </c>
      <c r="D80" s="10">
        <f t="shared" si="8"/>
        <v>0</v>
      </c>
      <c r="E80" s="24" t="s">
        <v>56</v>
      </c>
      <c r="F80" s="10">
        <f t="shared" si="9"/>
        <v>0</v>
      </c>
      <c r="G80" s="24" t="s">
        <v>44</v>
      </c>
      <c r="H80" s="10">
        <f t="shared" si="10"/>
        <v>0</v>
      </c>
      <c r="I80" s="24">
        <v>14</v>
      </c>
      <c r="J80" s="10">
        <f t="shared" si="11"/>
        <v>1</v>
      </c>
      <c r="K80" s="24" t="s">
        <v>34</v>
      </c>
      <c r="L80" s="10">
        <f t="shared" si="12"/>
        <v>0</v>
      </c>
      <c r="M80" s="24">
        <v>324</v>
      </c>
      <c r="N80" s="23">
        <f t="shared" si="13"/>
        <v>10</v>
      </c>
    </row>
    <row r="81" spans="1:14" x14ac:dyDescent="0.2">
      <c r="A81" s="37" t="s">
        <v>175</v>
      </c>
      <c r="B81" s="25">
        <f t="shared" si="7"/>
        <v>11</v>
      </c>
      <c r="C81" s="24" t="s">
        <v>56</v>
      </c>
      <c r="D81" s="10">
        <f t="shared" si="8"/>
        <v>0</v>
      </c>
      <c r="E81" s="24" t="s">
        <v>51</v>
      </c>
      <c r="F81" s="10">
        <f t="shared" si="9"/>
        <v>0</v>
      </c>
      <c r="G81" s="24" t="s">
        <v>85</v>
      </c>
      <c r="H81" s="10">
        <f t="shared" si="10"/>
        <v>0</v>
      </c>
      <c r="I81" s="24">
        <v>14</v>
      </c>
      <c r="J81" s="10">
        <f t="shared" si="11"/>
        <v>1</v>
      </c>
      <c r="K81" s="24" t="s">
        <v>34</v>
      </c>
      <c r="L81" s="10">
        <f t="shared" si="12"/>
        <v>0</v>
      </c>
      <c r="M81" s="24">
        <v>324</v>
      </c>
      <c r="N81" s="23">
        <f t="shared" si="13"/>
        <v>10</v>
      </c>
    </row>
    <row r="82" spans="1:14" x14ac:dyDescent="0.2">
      <c r="A82" s="37" t="s">
        <v>386</v>
      </c>
      <c r="B82" s="25">
        <f t="shared" si="7"/>
        <v>11</v>
      </c>
      <c r="C82" s="24" t="s">
        <v>56</v>
      </c>
      <c r="D82" s="10">
        <f t="shared" si="8"/>
        <v>0</v>
      </c>
      <c r="E82" s="24" t="s">
        <v>104</v>
      </c>
      <c r="F82" s="10">
        <f t="shared" si="9"/>
        <v>5</v>
      </c>
      <c r="G82" s="24" t="s">
        <v>85</v>
      </c>
      <c r="H82" s="10">
        <f t="shared" si="10"/>
        <v>0</v>
      </c>
      <c r="I82" s="24">
        <v>15</v>
      </c>
      <c r="J82" s="10">
        <f t="shared" si="11"/>
        <v>1</v>
      </c>
      <c r="K82" s="24" t="s">
        <v>34</v>
      </c>
      <c r="L82" s="10">
        <f t="shared" si="12"/>
        <v>0</v>
      </c>
      <c r="M82" s="24">
        <v>325</v>
      </c>
      <c r="N82" s="23">
        <f t="shared" si="13"/>
        <v>5</v>
      </c>
    </row>
    <row r="83" spans="1:14" x14ac:dyDescent="0.2">
      <c r="A83" s="37" t="s">
        <v>424</v>
      </c>
      <c r="B83" s="25">
        <f t="shared" si="7"/>
        <v>11</v>
      </c>
      <c r="C83" s="24" t="s">
        <v>56</v>
      </c>
      <c r="D83" s="10">
        <f t="shared" si="8"/>
        <v>0</v>
      </c>
      <c r="E83" s="24" t="s">
        <v>104</v>
      </c>
      <c r="F83" s="10">
        <f t="shared" si="9"/>
        <v>5</v>
      </c>
      <c r="G83" s="24" t="s">
        <v>80</v>
      </c>
      <c r="H83" s="10">
        <f t="shared" si="10"/>
        <v>0</v>
      </c>
      <c r="I83" s="24">
        <v>12</v>
      </c>
      <c r="J83" s="10">
        <f t="shared" si="11"/>
        <v>3</v>
      </c>
      <c r="K83" s="24" t="s">
        <v>36</v>
      </c>
      <c r="L83" s="10">
        <f t="shared" si="12"/>
        <v>0</v>
      </c>
      <c r="M83" s="24">
        <v>347</v>
      </c>
      <c r="N83" s="23">
        <f t="shared" si="13"/>
        <v>3</v>
      </c>
    </row>
    <row r="84" spans="1:14" x14ac:dyDescent="0.2">
      <c r="A84" s="37" t="s">
        <v>257</v>
      </c>
      <c r="B84" s="25">
        <f t="shared" si="7"/>
        <v>11</v>
      </c>
      <c r="C84" s="24" t="s">
        <v>56</v>
      </c>
      <c r="D84" s="10">
        <f t="shared" si="8"/>
        <v>0</v>
      </c>
      <c r="E84" s="24" t="s">
        <v>104</v>
      </c>
      <c r="F84" s="10">
        <f t="shared" si="9"/>
        <v>5</v>
      </c>
      <c r="G84" s="24" t="s">
        <v>44</v>
      </c>
      <c r="H84" s="10">
        <f t="shared" si="10"/>
        <v>0</v>
      </c>
      <c r="I84" s="24">
        <v>12</v>
      </c>
      <c r="J84" s="10">
        <f t="shared" si="11"/>
        <v>3</v>
      </c>
      <c r="K84" s="24" t="s">
        <v>36</v>
      </c>
      <c r="L84" s="10">
        <f t="shared" si="12"/>
        <v>0</v>
      </c>
      <c r="M84" s="24">
        <v>345</v>
      </c>
      <c r="N84" s="23">
        <f t="shared" si="13"/>
        <v>3</v>
      </c>
    </row>
    <row r="85" spans="1:14" x14ac:dyDescent="0.2">
      <c r="A85" s="37" t="s">
        <v>273</v>
      </c>
      <c r="B85" s="25">
        <f t="shared" si="7"/>
        <v>11</v>
      </c>
      <c r="C85" s="24" t="s">
        <v>56</v>
      </c>
      <c r="D85" s="10">
        <f t="shared" si="8"/>
        <v>0</v>
      </c>
      <c r="E85" s="24" t="s">
        <v>104</v>
      </c>
      <c r="F85" s="10">
        <f t="shared" si="9"/>
        <v>5</v>
      </c>
      <c r="G85" s="24" t="s">
        <v>44</v>
      </c>
      <c r="H85" s="10">
        <f t="shared" si="10"/>
        <v>0</v>
      </c>
      <c r="I85" s="24">
        <v>14</v>
      </c>
      <c r="J85" s="10">
        <f t="shared" si="11"/>
        <v>1</v>
      </c>
      <c r="K85" s="24" t="s">
        <v>34</v>
      </c>
      <c r="L85" s="10">
        <f t="shared" si="12"/>
        <v>0</v>
      </c>
      <c r="M85" s="24">
        <v>314</v>
      </c>
      <c r="N85" s="23">
        <f t="shared" si="13"/>
        <v>5</v>
      </c>
    </row>
    <row r="86" spans="1:14" x14ac:dyDescent="0.2">
      <c r="A86" s="37" t="s">
        <v>398</v>
      </c>
      <c r="B86" s="25">
        <f t="shared" si="7"/>
        <v>11</v>
      </c>
      <c r="C86" s="24" t="s">
        <v>56</v>
      </c>
      <c r="D86" s="10">
        <f t="shared" si="8"/>
        <v>0</v>
      </c>
      <c r="E86" s="24" t="s">
        <v>104</v>
      </c>
      <c r="F86" s="10">
        <f t="shared" si="9"/>
        <v>5</v>
      </c>
      <c r="G86" s="24" t="s">
        <v>85</v>
      </c>
      <c r="H86" s="10">
        <f t="shared" si="10"/>
        <v>0</v>
      </c>
      <c r="I86" s="24">
        <v>14</v>
      </c>
      <c r="J86" s="10">
        <f t="shared" si="11"/>
        <v>1</v>
      </c>
      <c r="K86" s="24" t="s">
        <v>34</v>
      </c>
      <c r="L86" s="10">
        <f t="shared" si="12"/>
        <v>0</v>
      </c>
      <c r="M86" s="24">
        <v>327</v>
      </c>
      <c r="N86" s="23">
        <f t="shared" si="13"/>
        <v>5</v>
      </c>
    </row>
    <row r="87" spans="1:14" x14ac:dyDescent="0.2">
      <c r="A87" s="37" t="s">
        <v>414</v>
      </c>
      <c r="B87" s="25">
        <f t="shared" si="7"/>
        <v>11</v>
      </c>
      <c r="C87" s="24" t="s">
        <v>56</v>
      </c>
      <c r="D87" s="10">
        <f t="shared" si="8"/>
        <v>0</v>
      </c>
      <c r="E87" s="24" t="s">
        <v>50</v>
      </c>
      <c r="F87" s="10">
        <f t="shared" si="9"/>
        <v>0</v>
      </c>
      <c r="G87" s="24" t="s">
        <v>85</v>
      </c>
      <c r="H87" s="10">
        <f t="shared" si="10"/>
        <v>0</v>
      </c>
      <c r="I87" s="24">
        <v>12</v>
      </c>
      <c r="J87" s="10">
        <f t="shared" si="11"/>
        <v>3</v>
      </c>
      <c r="K87" s="24" t="s">
        <v>37</v>
      </c>
      <c r="L87" s="10">
        <f t="shared" si="12"/>
        <v>3</v>
      </c>
      <c r="M87" s="24">
        <v>315</v>
      </c>
      <c r="N87" s="23">
        <f t="shared" si="13"/>
        <v>5</v>
      </c>
    </row>
    <row r="88" spans="1:14" x14ac:dyDescent="0.2">
      <c r="A88" s="37" t="s">
        <v>154</v>
      </c>
      <c r="B88" s="25">
        <f t="shared" si="7"/>
        <v>11</v>
      </c>
      <c r="C88" s="24" t="s">
        <v>56</v>
      </c>
      <c r="D88" s="10">
        <f t="shared" si="8"/>
        <v>0</v>
      </c>
      <c r="E88" s="24" t="s">
        <v>104</v>
      </c>
      <c r="F88" s="10">
        <f t="shared" si="9"/>
        <v>5</v>
      </c>
      <c r="G88" s="24" t="s">
        <v>44</v>
      </c>
      <c r="H88" s="10">
        <f t="shared" si="10"/>
        <v>0</v>
      </c>
      <c r="I88" s="24">
        <v>15</v>
      </c>
      <c r="J88" s="10">
        <f t="shared" si="11"/>
        <v>1</v>
      </c>
      <c r="K88" s="24" t="s">
        <v>34</v>
      </c>
      <c r="L88" s="10">
        <f t="shared" si="12"/>
        <v>0</v>
      </c>
      <c r="M88" s="24">
        <v>326</v>
      </c>
      <c r="N88" s="23">
        <f t="shared" si="13"/>
        <v>5</v>
      </c>
    </row>
    <row r="89" spans="1:14" x14ac:dyDescent="0.2">
      <c r="A89" s="37" t="s">
        <v>140</v>
      </c>
      <c r="B89" s="25">
        <f t="shared" si="7"/>
        <v>11</v>
      </c>
      <c r="C89" s="10" t="s">
        <v>56</v>
      </c>
      <c r="D89" s="10">
        <f t="shared" si="8"/>
        <v>0</v>
      </c>
      <c r="E89" s="10" t="s">
        <v>104</v>
      </c>
      <c r="F89" s="10">
        <f t="shared" si="9"/>
        <v>5</v>
      </c>
      <c r="G89" s="10" t="s">
        <v>44</v>
      </c>
      <c r="H89" s="10">
        <f t="shared" si="10"/>
        <v>0</v>
      </c>
      <c r="I89" s="10">
        <v>13</v>
      </c>
      <c r="J89" s="10">
        <f t="shared" si="11"/>
        <v>3</v>
      </c>
      <c r="K89" s="10" t="s">
        <v>34</v>
      </c>
      <c r="L89" s="10">
        <f t="shared" si="12"/>
        <v>0</v>
      </c>
      <c r="M89" s="10">
        <v>342</v>
      </c>
      <c r="N89" s="23">
        <f t="shared" si="13"/>
        <v>3</v>
      </c>
    </row>
    <row r="90" spans="1:14" x14ac:dyDescent="0.2">
      <c r="A90" s="37" t="s">
        <v>547</v>
      </c>
      <c r="B90" s="25">
        <f t="shared" si="7"/>
        <v>11</v>
      </c>
      <c r="C90" s="10" t="s">
        <v>56</v>
      </c>
      <c r="D90" s="10">
        <f t="shared" si="8"/>
        <v>0</v>
      </c>
      <c r="E90" s="10" t="s">
        <v>50</v>
      </c>
      <c r="F90" s="10">
        <f t="shared" si="9"/>
        <v>0</v>
      </c>
      <c r="G90" s="10" t="s">
        <v>85</v>
      </c>
      <c r="H90" s="10">
        <f t="shared" si="10"/>
        <v>0</v>
      </c>
      <c r="I90" s="10">
        <v>15</v>
      </c>
      <c r="J90" s="10">
        <f t="shared" si="11"/>
        <v>1</v>
      </c>
      <c r="K90" s="10" t="s">
        <v>34</v>
      </c>
      <c r="L90" s="10">
        <f t="shared" si="12"/>
        <v>0</v>
      </c>
      <c r="M90" s="10">
        <v>324</v>
      </c>
      <c r="N90" s="23">
        <f t="shared" si="13"/>
        <v>10</v>
      </c>
    </row>
    <row r="91" spans="1:14" x14ac:dyDescent="0.2">
      <c r="A91" s="37" t="s">
        <v>389</v>
      </c>
      <c r="B91" s="25">
        <f t="shared" si="7"/>
        <v>11</v>
      </c>
      <c r="C91" s="10" t="s">
        <v>51</v>
      </c>
      <c r="D91" s="10">
        <f t="shared" si="8"/>
        <v>0</v>
      </c>
      <c r="E91" s="10" t="s">
        <v>104</v>
      </c>
      <c r="F91" s="10">
        <f t="shared" si="9"/>
        <v>5</v>
      </c>
      <c r="G91" s="10" t="s">
        <v>80</v>
      </c>
      <c r="H91" s="10">
        <f t="shared" si="10"/>
        <v>0</v>
      </c>
      <c r="I91" s="10">
        <v>10</v>
      </c>
      <c r="J91" s="10">
        <f t="shared" si="11"/>
        <v>3</v>
      </c>
      <c r="K91" s="10" t="s">
        <v>34</v>
      </c>
      <c r="L91" s="10">
        <f t="shared" si="12"/>
        <v>0</v>
      </c>
      <c r="M91" s="10">
        <v>312</v>
      </c>
      <c r="N91" s="23">
        <f t="shared" si="13"/>
        <v>3</v>
      </c>
    </row>
    <row r="92" spans="1:14" x14ac:dyDescent="0.2">
      <c r="A92" s="37" t="s">
        <v>378</v>
      </c>
      <c r="B92" s="25">
        <f t="shared" si="7"/>
        <v>11</v>
      </c>
      <c r="C92" s="10" t="s">
        <v>50</v>
      </c>
      <c r="D92" s="10">
        <f t="shared" si="8"/>
        <v>0</v>
      </c>
      <c r="E92" s="10" t="s">
        <v>104</v>
      </c>
      <c r="F92" s="10">
        <f t="shared" si="9"/>
        <v>5</v>
      </c>
      <c r="G92" s="10" t="s">
        <v>44</v>
      </c>
      <c r="H92" s="10">
        <f t="shared" si="10"/>
        <v>0</v>
      </c>
      <c r="I92" s="10">
        <v>12</v>
      </c>
      <c r="J92" s="10">
        <f t="shared" si="11"/>
        <v>3</v>
      </c>
      <c r="K92" s="10" t="s">
        <v>34</v>
      </c>
      <c r="L92" s="10">
        <f t="shared" si="12"/>
        <v>0</v>
      </c>
      <c r="M92" s="10">
        <v>306</v>
      </c>
      <c r="N92" s="23">
        <f t="shared" si="13"/>
        <v>3</v>
      </c>
    </row>
    <row r="93" spans="1:14" x14ac:dyDescent="0.2">
      <c r="A93" s="37" t="s">
        <v>472</v>
      </c>
      <c r="B93" s="25">
        <f t="shared" si="7"/>
        <v>11</v>
      </c>
      <c r="C93" s="10" t="s">
        <v>104</v>
      </c>
      <c r="D93" s="10">
        <f t="shared" si="8"/>
        <v>2.5</v>
      </c>
      <c r="E93" s="10" t="s">
        <v>44</v>
      </c>
      <c r="F93" s="10">
        <f t="shared" si="9"/>
        <v>2.5</v>
      </c>
      <c r="G93" s="10" t="s">
        <v>85</v>
      </c>
      <c r="H93" s="10">
        <f t="shared" si="10"/>
        <v>0</v>
      </c>
      <c r="I93" s="10">
        <v>12</v>
      </c>
      <c r="J93" s="10">
        <f t="shared" si="11"/>
        <v>3</v>
      </c>
      <c r="K93" s="10" t="s">
        <v>34</v>
      </c>
      <c r="L93" s="10">
        <f t="shared" si="12"/>
        <v>0</v>
      </c>
      <c r="M93" s="10">
        <v>299</v>
      </c>
      <c r="N93" s="23">
        <f t="shared" si="13"/>
        <v>3</v>
      </c>
    </row>
    <row r="94" spans="1:14" x14ac:dyDescent="0.2">
      <c r="A94" s="11" t="s">
        <v>668</v>
      </c>
      <c r="B94" s="25">
        <f t="shared" si="7"/>
        <v>11</v>
      </c>
      <c r="C94" s="10" t="s">
        <v>50</v>
      </c>
      <c r="D94" s="10">
        <f t="shared" si="8"/>
        <v>0</v>
      </c>
      <c r="E94" s="10" t="s">
        <v>104</v>
      </c>
      <c r="F94" s="10">
        <f t="shared" si="9"/>
        <v>5</v>
      </c>
      <c r="G94" s="10" t="s">
        <v>85</v>
      </c>
      <c r="H94" s="10">
        <f t="shared" si="10"/>
        <v>0</v>
      </c>
      <c r="I94" s="10">
        <v>9</v>
      </c>
      <c r="J94" s="10">
        <f t="shared" si="11"/>
        <v>3</v>
      </c>
      <c r="K94" s="10" t="s">
        <v>34</v>
      </c>
      <c r="L94" s="10">
        <f t="shared" si="12"/>
        <v>0</v>
      </c>
      <c r="M94" s="10">
        <v>310</v>
      </c>
      <c r="N94" s="23">
        <f t="shared" si="13"/>
        <v>3</v>
      </c>
    </row>
    <row r="95" spans="1:14" x14ac:dyDescent="0.2">
      <c r="A95" s="37" t="s">
        <v>375</v>
      </c>
      <c r="B95" s="25">
        <f t="shared" si="7"/>
        <v>11</v>
      </c>
      <c r="C95" s="10" t="s">
        <v>104</v>
      </c>
      <c r="D95" s="10">
        <f t="shared" si="8"/>
        <v>0</v>
      </c>
      <c r="E95" s="10" t="s">
        <v>56</v>
      </c>
      <c r="F95" s="10">
        <f t="shared" si="9"/>
        <v>0</v>
      </c>
      <c r="G95" s="10" t="s">
        <v>80</v>
      </c>
      <c r="H95" s="10">
        <f t="shared" si="10"/>
        <v>0</v>
      </c>
      <c r="I95" s="10">
        <v>12</v>
      </c>
      <c r="J95" s="10">
        <f t="shared" si="11"/>
        <v>3</v>
      </c>
      <c r="K95" s="10" t="s">
        <v>37</v>
      </c>
      <c r="L95" s="10">
        <f t="shared" si="12"/>
        <v>3</v>
      </c>
      <c r="M95" s="10">
        <v>331</v>
      </c>
      <c r="N95" s="23">
        <f t="shared" si="13"/>
        <v>5</v>
      </c>
    </row>
    <row r="96" spans="1:14" x14ac:dyDescent="0.2">
      <c r="A96" s="37" t="s">
        <v>283</v>
      </c>
      <c r="B96" s="25">
        <f t="shared" si="7"/>
        <v>10</v>
      </c>
      <c r="C96" s="24" t="s">
        <v>56</v>
      </c>
      <c r="D96" s="10">
        <f t="shared" si="8"/>
        <v>0</v>
      </c>
      <c r="E96" s="24" t="s">
        <v>51</v>
      </c>
      <c r="F96" s="10">
        <f t="shared" si="9"/>
        <v>0</v>
      </c>
      <c r="G96" s="24" t="s">
        <v>44</v>
      </c>
      <c r="H96" s="10">
        <f t="shared" si="10"/>
        <v>0</v>
      </c>
      <c r="I96" s="24">
        <v>11</v>
      </c>
      <c r="J96" s="10">
        <f t="shared" si="11"/>
        <v>5</v>
      </c>
      <c r="K96" s="24" t="s">
        <v>36</v>
      </c>
      <c r="L96" s="10">
        <f t="shared" si="12"/>
        <v>0</v>
      </c>
      <c r="M96" s="24">
        <v>315</v>
      </c>
      <c r="N96" s="23">
        <f t="shared" si="13"/>
        <v>5</v>
      </c>
    </row>
    <row r="97" spans="1:14" x14ac:dyDescent="0.2">
      <c r="A97" s="37" t="s">
        <v>642</v>
      </c>
      <c r="B97" s="25">
        <f t="shared" si="7"/>
        <v>10</v>
      </c>
      <c r="C97" s="24" t="s">
        <v>56</v>
      </c>
      <c r="D97" s="10">
        <f t="shared" si="8"/>
        <v>0</v>
      </c>
      <c r="E97" s="24" t="s">
        <v>104</v>
      </c>
      <c r="F97" s="10">
        <f t="shared" si="9"/>
        <v>5</v>
      </c>
      <c r="G97" s="24" t="s">
        <v>44</v>
      </c>
      <c r="H97" s="10">
        <f t="shared" si="10"/>
        <v>0</v>
      </c>
      <c r="I97" s="24">
        <v>18</v>
      </c>
      <c r="J97" s="10">
        <f t="shared" si="11"/>
        <v>0</v>
      </c>
      <c r="K97" s="24" t="s">
        <v>34</v>
      </c>
      <c r="L97" s="10">
        <f t="shared" si="12"/>
        <v>0</v>
      </c>
      <c r="M97" s="24">
        <v>333</v>
      </c>
      <c r="N97" s="23">
        <f t="shared" si="13"/>
        <v>5</v>
      </c>
    </row>
    <row r="98" spans="1:14" x14ac:dyDescent="0.2">
      <c r="A98" s="37" t="s">
        <v>225</v>
      </c>
      <c r="B98" s="25">
        <f t="shared" si="7"/>
        <v>10</v>
      </c>
      <c r="C98" s="24" t="s">
        <v>44</v>
      </c>
      <c r="D98" s="10">
        <f t="shared" si="8"/>
        <v>5</v>
      </c>
      <c r="E98" s="24" t="s">
        <v>51</v>
      </c>
      <c r="F98" s="10">
        <f t="shared" si="9"/>
        <v>0</v>
      </c>
      <c r="G98" s="24" t="s">
        <v>85</v>
      </c>
      <c r="H98" s="10">
        <f t="shared" si="10"/>
        <v>0</v>
      </c>
      <c r="I98" s="24">
        <v>20</v>
      </c>
      <c r="J98" s="10">
        <f t="shared" si="11"/>
        <v>0</v>
      </c>
      <c r="K98" s="24" t="s">
        <v>36</v>
      </c>
      <c r="L98" s="10">
        <f t="shared" si="12"/>
        <v>0</v>
      </c>
      <c r="M98" s="24">
        <v>320</v>
      </c>
      <c r="N98" s="23">
        <f t="shared" si="13"/>
        <v>5</v>
      </c>
    </row>
    <row r="99" spans="1:14" x14ac:dyDescent="0.2">
      <c r="A99" s="37" t="s">
        <v>246</v>
      </c>
      <c r="B99" s="25">
        <f t="shared" si="7"/>
        <v>10</v>
      </c>
      <c r="C99" s="24" t="s">
        <v>56</v>
      </c>
      <c r="D99" s="10">
        <f t="shared" si="8"/>
        <v>0</v>
      </c>
      <c r="E99" s="24" t="s">
        <v>51</v>
      </c>
      <c r="F99" s="10">
        <f t="shared" si="9"/>
        <v>0</v>
      </c>
      <c r="G99" s="24" t="s">
        <v>44</v>
      </c>
      <c r="H99" s="10">
        <f t="shared" si="10"/>
        <v>0</v>
      </c>
      <c r="I99" s="24">
        <v>11</v>
      </c>
      <c r="J99" s="10">
        <f t="shared" si="11"/>
        <v>5</v>
      </c>
      <c r="K99" s="24" t="s">
        <v>36</v>
      </c>
      <c r="L99" s="10">
        <f t="shared" si="12"/>
        <v>0</v>
      </c>
      <c r="M99" s="24">
        <v>333</v>
      </c>
      <c r="N99" s="23">
        <f t="shared" si="13"/>
        <v>5</v>
      </c>
    </row>
    <row r="100" spans="1:14" x14ac:dyDescent="0.2">
      <c r="A100" s="37" t="s">
        <v>177</v>
      </c>
      <c r="B100" s="25">
        <f t="shared" si="7"/>
        <v>10</v>
      </c>
      <c r="C100" s="24" t="s">
        <v>51</v>
      </c>
      <c r="D100" s="10">
        <f t="shared" si="8"/>
        <v>0</v>
      </c>
      <c r="E100" s="24" t="s">
        <v>50</v>
      </c>
      <c r="F100" s="10">
        <f t="shared" si="9"/>
        <v>0</v>
      </c>
      <c r="G100" s="24" t="s">
        <v>85</v>
      </c>
      <c r="H100" s="10">
        <f t="shared" si="10"/>
        <v>0</v>
      </c>
      <c r="I100" s="24">
        <v>11</v>
      </c>
      <c r="J100" s="10">
        <f t="shared" si="11"/>
        <v>5</v>
      </c>
      <c r="K100" s="24" t="s">
        <v>34</v>
      </c>
      <c r="L100" s="10">
        <f t="shared" si="12"/>
        <v>0</v>
      </c>
      <c r="M100" s="24">
        <v>317</v>
      </c>
      <c r="N100" s="23">
        <f t="shared" si="13"/>
        <v>5</v>
      </c>
    </row>
    <row r="101" spans="1:14" x14ac:dyDescent="0.2">
      <c r="A101" s="37" t="s">
        <v>633</v>
      </c>
      <c r="B101" s="25">
        <f t="shared" si="7"/>
        <v>10</v>
      </c>
      <c r="C101" s="24" t="s">
        <v>56</v>
      </c>
      <c r="D101" s="10">
        <f t="shared" si="8"/>
        <v>0</v>
      </c>
      <c r="E101" s="24" t="s">
        <v>51</v>
      </c>
      <c r="F101" s="10">
        <f t="shared" si="9"/>
        <v>0</v>
      </c>
      <c r="G101" s="24" t="s">
        <v>80</v>
      </c>
      <c r="H101" s="10">
        <f t="shared" si="10"/>
        <v>0</v>
      </c>
      <c r="I101" s="24">
        <v>11</v>
      </c>
      <c r="J101" s="10">
        <f t="shared" si="11"/>
        <v>5</v>
      </c>
      <c r="K101" s="24" t="s">
        <v>36</v>
      </c>
      <c r="L101" s="10">
        <f t="shared" si="12"/>
        <v>0</v>
      </c>
      <c r="M101" s="24">
        <v>319</v>
      </c>
      <c r="N101" s="23">
        <f t="shared" si="13"/>
        <v>5</v>
      </c>
    </row>
    <row r="102" spans="1:14" x14ac:dyDescent="0.2">
      <c r="A102" s="37" t="s">
        <v>224</v>
      </c>
      <c r="B102" s="25">
        <f t="shared" si="7"/>
        <v>10</v>
      </c>
      <c r="C102" s="24" t="s">
        <v>44</v>
      </c>
      <c r="D102" s="10">
        <f t="shared" si="8"/>
        <v>5</v>
      </c>
      <c r="E102" s="24" t="s">
        <v>50</v>
      </c>
      <c r="F102" s="10">
        <f t="shared" si="9"/>
        <v>0</v>
      </c>
      <c r="G102" s="24" t="s">
        <v>80</v>
      </c>
      <c r="H102" s="10">
        <f t="shared" si="10"/>
        <v>0</v>
      </c>
      <c r="I102" s="24">
        <v>16</v>
      </c>
      <c r="J102" s="10">
        <f t="shared" si="11"/>
        <v>1</v>
      </c>
      <c r="K102" s="24" t="s">
        <v>37</v>
      </c>
      <c r="L102" s="10">
        <f t="shared" si="12"/>
        <v>3</v>
      </c>
      <c r="M102" s="24">
        <v>285</v>
      </c>
      <c r="N102" s="23">
        <f t="shared" si="13"/>
        <v>1</v>
      </c>
    </row>
    <row r="103" spans="1:14" x14ac:dyDescent="0.2">
      <c r="A103" s="37" t="s">
        <v>466</v>
      </c>
      <c r="B103" s="25">
        <f t="shared" si="7"/>
        <v>10</v>
      </c>
      <c r="C103" s="24" t="s">
        <v>44</v>
      </c>
      <c r="D103" s="10">
        <f t="shared" si="8"/>
        <v>5</v>
      </c>
      <c r="E103" s="24" t="s">
        <v>56</v>
      </c>
      <c r="F103" s="10">
        <f t="shared" si="9"/>
        <v>0</v>
      </c>
      <c r="G103" s="24" t="s">
        <v>80</v>
      </c>
      <c r="H103" s="10">
        <f t="shared" si="10"/>
        <v>0</v>
      </c>
      <c r="I103" s="24">
        <v>14</v>
      </c>
      <c r="J103" s="10">
        <f t="shared" si="11"/>
        <v>1</v>
      </c>
      <c r="K103" s="24" t="s">
        <v>37</v>
      </c>
      <c r="L103" s="10">
        <f t="shared" si="12"/>
        <v>3</v>
      </c>
      <c r="M103" s="24">
        <v>287</v>
      </c>
      <c r="N103" s="23">
        <f t="shared" si="13"/>
        <v>1</v>
      </c>
    </row>
    <row r="104" spans="1:14" x14ac:dyDescent="0.2">
      <c r="A104" s="37" t="s">
        <v>342</v>
      </c>
      <c r="B104" s="25">
        <f t="shared" si="7"/>
        <v>10</v>
      </c>
      <c r="C104" s="24" t="s">
        <v>44</v>
      </c>
      <c r="D104" s="10">
        <f t="shared" si="8"/>
        <v>5</v>
      </c>
      <c r="E104" s="24" t="s">
        <v>85</v>
      </c>
      <c r="F104" s="10">
        <f t="shared" si="9"/>
        <v>0</v>
      </c>
      <c r="G104" s="24" t="s">
        <v>80</v>
      </c>
      <c r="H104" s="10">
        <f t="shared" si="10"/>
        <v>0</v>
      </c>
      <c r="I104" s="24">
        <v>14</v>
      </c>
      <c r="J104" s="10">
        <f t="shared" si="11"/>
        <v>1</v>
      </c>
      <c r="K104" s="24" t="s">
        <v>37</v>
      </c>
      <c r="L104" s="10">
        <f t="shared" si="12"/>
        <v>3</v>
      </c>
      <c r="M104" s="24">
        <v>290</v>
      </c>
      <c r="N104" s="23">
        <f t="shared" si="13"/>
        <v>1</v>
      </c>
    </row>
    <row r="105" spans="1:14" x14ac:dyDescent="0.2">
      <c r="A105" s="37" t="s">
        <v>429</v>
      </c>
      <c r="B105" s="25">
        <f t="shared" si="7"/>
        <v>10</v>
      </c>
      <c r="C105" s="24" t="s">
        <v>104</v>
      </c>
      <c r="D105" s="10">
        <f t="shared" si="8"/>
        <v>0</v>
      </c>
      <c r="E105" s="24" t="s">
        <v>56</v>
      </c>
      <c r="F105" s="10">
        <f t="shared" si="9"/>
        <v>0</v>
      </c>
      <c r="G105" s="24" t="s">
        <v>85</v>
      </c>
      <c r="H105" s="10">
        <f t="shared" si="10"/>
        <v>0</v>
      </c>
      <c r="I105" s="24">
        <v>11</v>
      </c>
      <c r="J105" s="10">
        <f t="shared" si="11"/>
        <v>5</v>
      </c>
      <c r="K105" s="24" t="s">
        <v>34</v>
      </c>
      <c r="L105" s="10">
        <f t="shared" si="12"/>
        <v>0</v>
      </c>
      <c r="M105" s="24">
        <v>328</v>
      </c>
      <c r="N105" s="23">
        <f t="shared" si="13"/>
        <v>5</v>
      </c>
    </row>
    <row r="106" spans="1:14" x14ac:dyDescent="0.2">
      <c r="A106" s="37" t="s">
        <v>258</v>
      </c>
      <c r="B106" s="25">
        <f t="shared" si="7"/>
        <v>10</v>
      </c>
      <c r="C106" s="24" t="s">
        <v>56</v>
      </c>
      <c r="D106" s="10">
        <f t="shared" si="8"/>
        <v>0</v>
      </c>
      <c r="E106" s="24" t="s">
        <v>50</v>
      </c>
      <c r="F106" s="10">
        <f t="shared" si="9"/>
        <v>0</v>
      </c>
      <c r="G106" s="24" t="s">
        <v>44</v>
      </c>
      <c r="H106" s="10">
        <f t="shared" si="10"/>
        <v>0</v>
      </c>
      <c r="I106" s="24">
        <v>11</v>
      </c>
      <c r="J106" s="10">
        <f t="shared" si="11"/>
        <v>5</v>
      </c>
      <c r="K106" s="24" t="s">
        <v>34</v>
      </c>
      <c r="L106" s="10">
        <f t="shared" si="12"/>
        <v>0</v>
      </c>
      <c r="M106" s="24">
        <v>325</v>
      </c>
      <c r="N106" s="23">
        <f t="shared" si="13"/>
        <v>5</v>
      </c>
    </row>
    <row r="107" spans="1:14" x14ac:dyDescent="0.2">
      <c r="A107" s="37" t="s">
        <v>458</v>
      </c>
      <c r="B107" s="25">
        <f t="shared" si="7"/>
        <v>10</v>
      </c>
      <c r="C107" s="10" t="s">
        <v>56</v>
      </c>
      <c r="D107" s="10">
        <f t="shared" si="8"/>
        <v>0</v>
      </c>
      <c r="E107" s="10" t="s">
        <v>50</v>
      </c>
      <c r="F107" s="10">
        <f t="shared" si="9"/>
        <v>0</v>
      </c>
      <c r="G107" s="10" t="s">
        <v>80</v>
      </c>
      <c r="H107" s="10">
        <f t="shared" si="10"/>
        <v>0</v>
      </c>
      <c r="I107" s="10">
        <v>11</v>
      </c>
      <c r="J107" s="10">
        <f t="shared" si="11"/>
        <v>5</v>
      </c>
      <c r="K107" s="10" t="s">
        <v>36</v>
      </c>
      <c r="L107" s="10">
        <f t="shared" si="12"/>
        <v>0</v>
      </c>
      <c r="M107" s="10">
        <v>315</v>
      </c>
      <c r="N107" s="23">
        <f t="shared" si="13"/>
        <v>5</v>
      </c>
    </row>
    <row r="108" spans="1:14" x14ac:dyDescent="0.2">
      <c r="A108" s="37" t="s">
        <v>319</v>
      </c>
      <c r="B108" s="25">
        <f t="shared" si="7"/>
        <v>10</v>
      </c>
      <c r="C108" s="10" t="s">
        <v>56</v>
      </c>
      <c r="D108" s="10">
        <f t="shared" si="8"/>
        <v>0</v>
      </c>
      <c r="E108" s="10" t="s">
        <v>51</v>
      </c>
      <c r="F108" s="10">
        <f t="shared" si="9"/>
        <v>0</v>
      </c>
      <c r="G108" s="10" t="s">
        <v>80</v>
      </c>
      <c r="H108" s="10">
        <f t="shared" si="10"/>
        <v>0</v>
      </c>
      <c r="I108" s="10">
        <v>11</v>
      </c>
      <c r="J108" s="10">
        <f t="shared" si="11"/>
        <v>5</v>
      </c>
      <c r="K108" s="10" t="s">
        <v>36</v>
      </c>
      <c r="L108" s="10">
        <f t="shared" si="12"/>
        <v>0</v>
      </c>
      <c r="M108" s="10">
        <v>317</v>
      </c>
      <c r="N108" s="23">
        <f t="shared" si="13"/>
        <v>5</v>
      </c>
    </row>
    <row r="109" spans="1:14" x14ac:dyDescent="0.2">
      <c r="A109" s="37" t="s">
        <v>590</v>
      </c>
      <c r="B109" s="25">
        <f t="shared" si="7"/>
        <v>9</v>
      </c>
      <c r="C109" s="24" t="s">
        <v>56</v>
      </c>
      <c r="D109" s="10">
        <f t="shared" si="8"/>
        <v>0</v>
      </c>
      <c r="E109" s="24" t="s">
        <v>104</v>
      </c>
      <c r="F109" s="10">
        <f t="shared" si="9"/>
        <v>5</v>
      </c>
      <c r="G109" s="24" t="s">
        <v>85</v>
      </c>
      <c r="H109" s="10">
        <f t="shared" si="10"/>
        <v>0</v>
      </c>
      <c r="I109" s="24">
        <v>14</v>
      </c>
      <c r="J109" s="10">
        <f t="shared" si="11"/>
        <v>1</v>
      </c>
      <c r="K109" s="24" t="s">
        <v>78</v>
      </c>
      <c r="L109" s="10">
        <f t="shared" si="12"/>
        <v>0</v>
      </c>
      <c r="M109" s="24">
        <v>342</v>
      </c>
      <c r="N109" s="23">
        <f t="shared" si="13"/>
        <v>3</v>
      </c>
    </row>
    <row r="110" spans="1:14" x14ac:dyDescent="0.2">
      <c r="A110" s="37" t="s">
        <v>357</v>
      </c>
      <c r="B110" s="25">
        <f t="shared" si="7"/>
        <v>9</v>
      </c>
      <c r="C110" s="24" t="s">
        <v>56</v>
      </c>
      <c r="D110" s="10">
        <f t="shared" si="8"/>
        <v>0</v>
      </c>
      <c r="E110" s="24" t="s">
        <v>104</v>
      </c>
      <c r="F110" s="10">
        <f t="shared" si="9"/>
        <v>5</v>
      </c>
      <c r="G110" s="24" t="s">
        <v>44</v>
      </c>
      <c r="H110" s="10">
        <f t="shared" si="10"/>
        <v>0</v>
      </c>
      <c r="I110" s="24">
        <v>14</v>
      </c>
      <c r="J110" s="10">
        <f t="shared" si="11"/>
        <v>1</v>
      </c>
      <c r="K110" s="24" t="s">
        <v>36</v>
      </c>
      <c r="L110" s="10">
        <f t="shared" si="12"/>
        <v>0</v>
      </c>
      <c r="M110" s="24">
        <v>338</v>
      </c>
      <c r="N110" s="23">
        <f t="shared" si="13"/>
        <v>3</v>
      </c>
    </row>
    <row r="111" spans="1:14" x14ac:dyDescent="0.2">
      <c r="A111" s="37" t="s">
        <v>357</v>
      </c>
      <c r="B111" s="25">
        <f t="shared" si="7"/>
        <v>9</v>
      </c>
      <c r="C111" s="24" t="s">
        <v>56</v>
      </c>
      <c r="D111" s="10">
        <f t="shared" si="8"/>
        <v>0</v>
      </c>
      <c r="E111" s="24" t="s">
        <v>104</v>
      </c>
      <c r="F111" s="10">
        <f t="shared" si="9"/>
        <v>5</v>
      </c>
      <c r="G111" s="24" t="s">
        <v>44</v>
      </c>
      <c r="H111" s="10">
        <f t="shared" si="10"/>
        <v>0</v>
      </c>
      <c r="I111" s="24">
        <v>14</v>
      </c>
      <c r="J111" s="10">
        <f t="shared" si="11"/>
        <v>1</v>
      </c>
      <c r="K111" s="24" t="s">
        <v>34</v>
      </c>
      <c r="L111" s="10">
        <f t="shared" si="12"/>
        <v>0</v>
      </c>
      <c r="M111" s="24">
        <v>339</v>
      </c>
      <c r="N111" s="23">
        <f t="shared" si="13"/>
        <v>3</v>
      </c>
    </row>
    <row r="112" spans="1:14" x14ac:dyDescent="0.2">
      <c r="A112" s="37" t="s">
        <v>500</v>
      </c>
      <c r="B112" s="25">
        <f t="shared" si="7"/>
        <v>9</v>
      </c>
      <c r="C112" s="24" t="s">
        <v>56</v>
      </c>
      <c r="D112" s="10">
        <f t="shared" si="8"/>
        <v>0</v>
      </c>
      <c r="E112" s="24" t="s">
        <v>104</v>
      </c>
      <c r="F112" s="10">
        <f t="shared" si="9"/>
        <v>5</v>
      </c>
      <c r="G112" s="24" t="s">
        <v>44</v>
      </c>
      <c r="H112" s="10">
        <f t="shared" si="10"/>
        <v>0</v>
      </c>
      <c r="I112" s="24">
        <v>15</v>
      </c>
      <c r="J112" s="10">
        <f t="shared" si="11"/>
        <v>1</v>
      </c>
      <c r="K112" s="24" t="s">
        <v>34</v>
      </c>
      <c r="L112" s="10">
        <f t="shared" si="12"/>
        <v>0</v>
      </c>
      <c r="M112" s="24">
        <v>300</v>
      </c>
      <c r="N112" s="23">
        <f t="shared" si="13"/>
        <v>3</v>
      </c>
    </row>
    <row r="113" spans="1:14" x14ac:dyDescent="0.2">
      <c r="A113" s="37" t="s">
        <v>160</v>
      </c>
      <c r="B113" s="25">
        <f t="shared" si="7"/>
        <v>9</v>
      </c>
      <c r="C113" s="24" t="s">
        <v>56</v>
      </c>
      <c r="D113" s="10">
        <f t="shared" si="8"/>
        <v>0</v>
      </c>
      <c r="E113" s="24" t="s">
        <v>104</v>
      </c>
      <c r="F113" s="10">
        <f t="shared" si="9"/>
        <v>5</v>
      </c>
      <c r="G113" s="24" t="s">
        <v>80</v>
      </c>
      <c r="H113" s="10">
        <f t="shared" si="10"/>
        <v>0</v>
      </c>
      <c r="I113" s="24">
        <v>14</v>
      </c>
      <c r="J113" s="10">
        <f t="shared" si="11"/>
        <v>1</v>
      </c>
      <c r="K113" s="24" t="s">
        <v>34</v>
      </c>
      <c r="L113" s="10">
        <f t="shared" si="12"/>
        <v>0</v>
      </c>
      <c r="M113" s="24">
        <v>340</v>
      </c>
      <c r="N113" s="23">
        <f t="shared" si="13"/>
        <v>3</v>
      </c>
    </row>
    <row r="114" spans="1:14" x14ac:dyDescent="0.2">
      <c r="A114" s="37" t="s">
        <v>380</v>
      </c>
      <c r="B114" s="25">
        <f t="shared" si="7"/>
        <v>9</v>
      </c>
      <c r="C114" s="24" t="s">
        <v>56</v>
      </c>
      <c r="D114" s="10">
        <f t="shared" si="8"/>
        <v>0</v>
      </c>
      <c r="E114" s="24" t="s">
        <v>104</v>
      </c>
      <c r="F114" s="10">
        <f t="shared" si="9"/>
        <v>5</v>
      </c>
      <c r="G114" s="24" t="s">
        <v>44</v>
      </c>
      <c r="H114" s="10">
        <f t="shared" si="10"/>
        <v>0</v>
      </c>
      <c r="I114" s="24">
        <v>12</v>
      </c>
      <c r="J114" s="10">
        <f t="shared" si="11"/>
        <v>3</v>
      </c>
      <c r="K114" s="24" t="s">
        <v>36</v>
      </c>
      <c r="L114" s="10">
        <f t="shared" si="12"/>
        <v>0</v>
      </c>
      <c r="M114" s="24">
        <v>357</v>
      </c>
      <c r="N114" s="23">
        <f t="shared" si="13"/>
        <v>1</v>
      </c>
    </row>
    <row r="115" spans="1:14" x14ac:dyDescent="0.2">
      <c r="A115" s="37" t="s">
        <v>181</v>
      </c>
      <c r="B115" s="25">
        <f t="shared" si="7"/>
        <v>9</v>
      </c>
      <c r="C115" s="24" t="s">
        <v>50</v>
      </c>
      <c r="D115" s="10">
        <f t="shared" si="8"/>
        <v>0</v>
      </c>
      <c r="E115" s="24" t="s">
        <v>56</v>
      </c>
      <c r="F115" s="10">
        <f t="shared" si="9"/>
        <v>0</v>
      </c>
      <c r="G115" s="24" t="s">
        <v>104</v>
      </c>
      <c r="H115" s="10">
        <f t="shared" si="10"/>
        <v>0</v>
      </c>
      <c r="I115" s="24">
        <v>13</v>
      </c>
      <c r="J115" s="10">
        <f t="shared" si="11"/>
        <v>3</v>
      </c>
      <c r="K115" s="24" t="s">
        <v>37</v>
      </c>
      <c r="L115" s="10">
        <f t="shared" si="12"/>
        <v>3</v>
      </c>
      <c r="M115" s="24">
        <v>307</v>
      </c>
      <c r="N115" s="23">
        <f t="shared" si="13"/>
        <v>3</v>
      </c>
    </row>
    <row r="116" spans="1:14" x14ac:dyDescent="0.2">
      <c r="A116" s="37" t="s">
        <v>150</v>
      </c>
      <c r="B116" s="25">
        <f t="shared" si="7"/>
        <v>9</v>
      </c>
      <c r="C116" s="24" t="s">
        <v>56</v>
      </c>
      <c r="D116" s="10">
        <f t="shared" si="8"/>
        <v>0</v>
      </c>
      <c r="E116" s="24" t="s">
        <v>104</v>
      </c>
      <c r="F116" s="10">
        <f t="shared" si="9"/>
        <v>5</v>
      </c>
      <c r="G116" s="24" t="s">
        <v>80</v>
      </c>
      <c r="H116" s="10">
        <f t="shared" si="10"/>
        <v>0</v>
      </c>
      <c r="I116" s="24">
        <v>13</v>
      </c>
      <c r="J116" s="10">
        <f t="shared" si="11"/>
        <v>3</v>
      </c>
      <c r="K116" s="24" t="s">
        <v>34</v>
      </c>
      <c r="L116" s="10">
        <f t="shared" si="12"/>
        <v>0</v>
      </c>
      <c r="M116" s="24">
        <v>295</v>
      </c>
      <c r="N116" s="23">
        <f t="shared" si="13"/>
        <v>1</v>
      </c>
    </row>
    <row r="117" spans="1:14" x14ac:dyDescent="0.2">
      <c r="A117" s="37" t="s">
        <v>236</v>
      </c>
      <c r="B117" s="25">
        <f t="shared" si="7"/>
        <v>9</v>
      </c>
      <c r="C117" s="24" t="s">
        <v>50</v>
      </c>
      <c r="D117" s="10">
        <f t="shared" si="8"/>
        <v>0</v>
      </c>
      <c r="E117" s="24" t="s">
        <v>51</v>
      </c>
      <c r="F117" s="10">
        <f t="shared" si="9"/>
        <v>0</v>
      </c>
      <c r="G117" s="24" t="s">
        <v>85</v>
      </c>
      <c r="H117" s="10">
        <f t="shared" si="10"/>
        <v>0</v>
      </c>
      <c r="I117" s="24">
        <v>14</v>
      </c>
      <c r="J117" s="10">
        <f t="shared" si="11"/>
        <v>1</v>
      </c>
      <c r="K117" s="24" t="s">
        <v>37</v>
      </c>
      <c r="L117" s="10">
        <f t="shared" si="12"/>
        <v>3</v>
      </c>
      <c r="M117" s="24">
        <v>315</v>
      </c>
      <c r="N117" s="23">
        <f t="shared" si="13"/>
        <v>5</v>
      </c>
    </row>
    <row r="118" spans="1:14" x14ac:dyDescent="0.2">
      <c r="A118" s="37" t="s">
        <v>376</v>
      </c>
      <c r="B118" s="25">
        <f t="shared" si="7"/>
        <v>9</v>
      </c>
      <c r="C118" s="24" t="s">
        <v>56</v>
      </c>
      <c r="D118" s="10">
        <f t="shared" si="8"/>
        <v>0</v>
      </c>
      <c r="E118" s="24" t="s">
        <v>104</v>
      </c>
      <c r="F118" s="10">
        <f t="shared" si="9"/>
        <v>5</v>
      </c>
      <c r="G118" s="24" t="s">
        <v>85</v>
      </c>
      <c r="H118" s="10">
        <f t="shared" si="10"/>
        <v>0</v>
      </c>
      <c r="I118" s="24">
        <v>15</v>
      </c>
      <c r="J118" s="10">
        <f t="shared" si="11"/>
        <v>1</v>
      </c>
      <c r="K118" s="24" t="s">
        <v>34</v>
      </c>
      <c r="L118" s="10">
        <f t="shared" si="12"/>
        <v>0</v>
      </c>
      <c r="M118" s="24">
        <v>311</v>
      </c>
      <c r="N118" s="23">
        <f t="shared" si="13"/>
        <v>3</v>
      </c>
    </row>
    <row r="119" spans="1:14" x14ac:dyDescent="0.2">
      <c r="A119" s="37" t="s">
        <v>452</v>
      </c>
      <c r="B119" s="25">
        <f t="shared" si="7"/>
        <v>9</v>
      </c>
      <c r="C119" s="24" t="s">
        <v>56</v>
      </c>
      <c r="D119" s="10">
        <f t="shared" si="8"/>
        <v>0</v>
      </c>
      <c r="E119" s="24" t="s">
        <v>44</v>
      </c>
      <c r="F119" s="10">
        <f t="shared" si="9"/>
        <v>0</v>
      </c>
      <c r="G119" s="24" t="s">
        <v>51</v>
      </c>
      <c r="H119" s="10">
        <f t="shared" si="10"/>
        <v>0</v>
      </c>
      <c r="I119" s="24">
        <v>16</v>
      </c>
      <c r="J119" s="10">
        <f t="shared" si="11"/>
        <v>1</v>
      </c>
      <c r="K119" s="24" t="s">
        <v>37</v>
      </c>
      <c r="L119" s="10">
        <f t="shared" si="12"/>
        <v>3</v>
      </c>
      <c r="M119" s="24">
        <v>327</v>
      </c>
      <c r="N119" s="23">
        <f t="shared" si="13"/>
        <v>5</v>
      </c>
    </row>
    <row r="120" spans="1:14" x14ac:dyDescent="0.2">
      <c r="A120" s="37" t="s">
        <v>363</v>
      </c>
      <c r="B120" s="25">
        <f t="shared" si="7"/>
        <v>9</v>
      </c>
      <c r="C120" s="24" t="s">
        <v>56</v>
      </c>
      <c r="D120" s="10">
        <f t="shared" si="8"/>
        <v>0</v>
      </c>
      <c r="E120" s="24" t="s">
        <v>104</v>
      </c>
      <c r="F120" s="10">
        <f t="shared" si="9"/>
        <v>5</v>
      </c>
      <c r="G120" s="24" t="s">
        <v>44</v>
      </c>
      <c r="H120" s="10">
        <f t="shared" si="10"/>
        <v>0</v>
      </c>
      <c r="I120" s="24">
        <v>14</v>
      </c>
      <c r="J120" s="10">
        <f t="shared" si="11"/>
        <v>1</v>
      </c>
      <c r="K120" s="24" t="s">
        <v>34</v>
      </c>
      <c r="L120" s="10">
        <f t="shared" si="12"/>
        <v>0</v>
      </c>
      <c r="M120" s="24">
        <v>339</v>
      </c>
      <c r="N120" s="23">
        <f t="shared" si="13"/>
        <v>3</v>
      </c>
    </row>
    <row r="121" spans="1:14" x14ac:dyDescent="0.2">
      <c r="A121" s="37" t="s">
        <v>411</v>
      </c>
      <c r="B121" s="25">
        <f t="shared" si="7"/>
        <v>9</v>
      </c>
      <c r="C121" s="24" t="s">
        <v>56</v>
      </c>
      <c r="D121" s="10">
        <f t="shared" si="8"/>
        <v>0</v>
      </c>
      <c r="E121" s="24" t="s">
        <v>104</v>
      </c>
      <c r="F121" s="10">
        <f t="shared" si="9"/>
        <v>5</v>
      </c>
      <c r="G121" s="24" t="s">
        <v>80</v>
      </c>
      <c r="H121" s="10">
        <f t="shared" si="10"/>
        <v>0</v>
      </c>
      <c r="I121" s="24">
        <v>13</v>
      </c>
      <c r="J121" s="10">
        <f t="shared" si="11"/>
        <v>3</v>
      </c>
      <c r="K121" s="24" t="s">
        <v>36</v>
      </c>
      <c r="L121" s="10">
        <f t="shared" si="12"/>
        <v>0</v>
      </c>
      <c r="M121" s="24">
        <v>350</v>
      </c>
      <c r="N121" s="23">
        <f t="shared" si="13"/>
        <v>1</v>
      </c>
    </row>
    <row r="122" spans="1:14" x14ac:dyDescent="0.2">
      <c r="A122" s="37" t="s">
        <v>545</v>
      </c>
      <c r="B122" s="25">
        <f t="shared" si="7"/>
        <v>9</v>
      </c>
      <c r="C122" s="10" t="s">
        <v>104</v>
      </c>
      <c r="D122" s="10">
        <f t="shared" si="8"/>
        <v>0</v>
      </c>
      <c r="E122" s="10" t="s">
        <v>51</v>
      </c>
      <c r="F122" s="10">
        <f t="shared" si="9"/>
        <v>0</v>
      </c>
      <c r="G122" s="10" t="s">
        <v>56</v>
      </c>
      <c r="H122" s="10">
        <f t="shared" si="10"/>
        <v>5</v>
      </c>
      <c r="I122" s="10">
        <v>13</v>
      </c>
      <c r="J122" s="10">
        <f t="shared" si="11"/>
        <v>3</v>
      </c>
      <c r="K122" s="10" t="s">
        <v>36</v>
      </c>
      <c r="L122" s="10">
        <f t="shared" si="12"/>
        <v>0</v>
      </c>
      <c r="M122" s="10">
        <v>285</v>
      </c>
      <c r="N122" s="23">
        <f t="shared" si="13"/>
        <v>1</v>
      </c>
    </row>
    <row r="123" spans="1:14" x14ac:dyDescent="0.2">
      <c r="A123" s="37" t="s">
        <v>354</v>
      </c>
      <c r="B123" s="25">
        <f t="shared" si="7"/>
        <v>9</v>
      </c>
      <c r="C123" s="10" t="s">
        <v>56</v>
      </c>
      <c r="D123" s="10">
        <f t="shared" si="8"/>
        <v>0</v>
      </c>
      <c r="E123" s="10" t="s">
        <v>104</v>
      </c>
      <c r="F123" s="10">
        <f t="shared" si="9"/>
        <v>5</v>
      </c>
      <c r="G123" s="10" t="s">
        <v>85</v>
      </c>
      <c r="H123" s="10">
        <f t="shared" si="10"/>
        <v>0</v>
      </c>
      <c r="I123" s="10">
        <v>15</v>
      </c>
      <c r="J123" s="10">
        <f t="shared" si="11"/>
        <v>1</v>
      </c>
      <c r="K123" s="10" t="s">
        <v>34</v>
      </c>
      <c r="L123" s="10">
        <f t="shared" si="12"/>
        <v>0</v>
      </c>
      <c r="M123" s="10">
        <v>335</v>
      </c>
      <c r="N123" s="23">
        <f t="shared" si="13"/>
        <v>3</v>
      </c>
    </row>
    <row r="124" spans="1:14" x14ac:dyDescent="0.2">
      <c r="A124" s="37" t="s">
        <v>417</v>
      </c>
      <c r="B124" s="25">
        <f t="shared" si="7"/>
        <v>9</v>
      </c>
      <c r="C124" s="10" t="s">
        <v>80</v>
      </c>
      <c r="D124" s="10">
        <f t="shared" si="8"/>
        <v>0</v>
      </c>
      <c r="E124" s="10" t="s">
        <v>50</v>
      </c>
      <c r="F124" s="10">
        <f t="shared" si="9"/>
        <v>0</v>
      </c>
      <c r="G124" s="10" t="s">
        <v>56</v>
      </c>
      <c r="H124" s="10">
        <f t="shared" si="10"/>
        <v>5</v>
      </c>
      <c r="I124" s="10">
        <v>15</v>
      </c>
      <c r="J124" s="10">
        <f t="shared" si="11"/>
        <v>1</v>
      </c>
      <c r="K124" s="10" t="s">
        <v>78</v>
      </c>
      <c r="L124" s="10">
        <f t="shared" si="12"/>
        <v>0</v>
      </c>
      <c r="M124" s="10">
        <v>299</v>
      </c>
      <c r="N124" s="23">
        <f t="shared" si="13"/>
        <v>3</v>
      </c>
    </row>
    <row r="125" spans="1:14" x14ac:dyDescent="0.2">
      <c r="A125" s="37" t="s">
        <v>284</v>
      </c>
      <c r="B125" s="25">
        <f t="shared" si="7"/>
        <v>8</v>
      </c>
      <c r="C125" s="24" t="s">
        <v>104</v>
      </c>
      <c r="D125" s="10">
        <f t="shared" si="8"/>
        <v>0</v>
      </c>
      <c r="E125" s="24" t="s">
        <v>51</v>
      </c>
      <c r="F125" s="10">
        <f t="shared" si="9"/>
        <v>0</v>
      </c>
      <c r="G125" s="24" t="s">
        <v>80</v>
      </c>
      <c r="H125" s="10">
        <f t="shared" si="10"/>
        <v>0</v>
      </c>
      <c r="I125" s="24">
        <v>13</v>
      </c>
      <c r="J125" s="10">
        <f t="shared" si="11"/>
        <v>3</v>
      </c>
      <c r="K125" s="24" t="s">
        <v>36</v>
      </c>
      <c r="L125" s="10">
        <f t="shared" si="12"/>
        <v>0</v>
      </c>
      <c r="M125" s="24">
        <v>330</v>
      </c>
      <c r="N125" s="23">
        <f t="shared" si="13"/>
        <v>5</v>
      </c>
    </row>
    <row r="126" spans="1:14" x14ac:dyDescent="0.2">
      <c r="A126" s="37" t="s">
        <v>230</v>
      </c>
      <c r="B126" s="25">
        <f t="shared" si="7"/>
        <v>8</v>
      </c>
      <c r="C126" s="24" t="s">
        <v>50</v>
      </c>
      <c r="D126" s="10">
        <f t="shared" si="8"/>
        <v>0</v>
      </c>
      <c r="E126" s="24" t="s">
        <v>85</v>
      </c>
      <c r="F126" s="10">
        <f t="shared" si="9"/>
        <v>0</v>
      </c>
      <c r="G126" s="24" t="s">
        <v>44</v>
      </c>
      <c r="H126" s="10">
        <f t="shared" si="10"/>
        <v>0</v>
      </c>
      <c r="I126" s="24">
        <v>13</v>
      </c>
      <c r="J126" s="10">
        <f t="shared" si="11"/>
        <v>3</v>
      </c>
      <c r="K126" s="24" t="s">
        <v>34</v>
      </c>
      <c r="L126" s="10">
        <f t="shared" si="12"/>
        <v>0</v>
      </c>
      <c r="M126" s="24">
        <v>323</v>
      </c>
      <c r="N126" s="23">
        <f t="shared" si="13"/>
        <v>5</v>
      </c>
    </row>
    <row r="127" spans="1:14" x14ac:dyDescent="0.2">
      <c r="A127" s="37" t="s">
        <v>564</v>
      </c>
      <c r="B127" s="25">
        <f t="shared" si="7"/>
        <v>8</v>
      </c>
      <c r="C127" s="24" t="s">
        <v>51</v>
      </c>
      <c r="D127" s="10">
        <f t="shared" si="8"/>
        <v>0</v>
      </c>
      <c r="E127" s="24" t="s">
        <v>50</v>
      </c>
      <c r="F127" s="10">
        <f t="shared" si="9"/>
        <v>0</v>
      </c>
      <c r="G127" s="24" t="s">
        <v>85</v>
      </c>
      <c r="H127" s="10">
        <f t="shared" si="10"/>
        <v>0</v>
      </c>
      <c r="I127" s="24">
        <v>13</v>
      </c>
      <c r="J127" s="10">
        <f t="shared" si="11"/>
        <v>3</v>
      </c>
      <c r="K127" s="24" t="s">
        <v>34</v>
      </c>
      <c r="L127" s="10">
        <f t="shared" si="12"/>
        <v>0</v>
      </c>
      <c r="M127" s="24">
        <v>320</v>
      </c>
      <c r="N127" s="23">
        <f t="shared" si="13"/>
        <v>5</v>
      </c>
    </row>
    <row r="128" spans="1:14" x14ac:dyDescent="0.2">
      <c r="A128" s="37" t="s">
        <v>316</v>
      </c>
      <c r="B128" s="25">
        <f t="shared" si="7"/>
        <v>8</v>
      </c>
      <c r="C128" s="24" t="s">
        <v>56</v>
      </c>
      <c r="D128" s="10">
        <f t="shared" si="8"/>
        <v>0</v>
      </c>
      <c r="E128" s="24" t="s">
        <v>51</v>
      </c>
      <c r="F128" s="10">
        <f t="shared" si="9"/>
        <v>0</v>
      </c>
      <c r="G128" s="24" t="s">
        <v>85</v>
      </c>
      <c r="H128" s="10">
        <f t="shared" si="10"/>
        <v>0</v>
      </c>
      <c r="I128" s="24">
        <v>13</v>
      </c>
      <c r="J128" s="10">
        <f t="shared" si="11"/>
        <v>3</v>
      </c>
      <c r="K128" s="24" t="s">
        <v>34</v>
      </c>
      <c r="L128" s="10">
        <f t="shared" si="12"/>
        <v>0</v>
      </c>
      <c r="M128" s="24">
        <v>315</v>
      </c>
      <c r="N128" s="23">
        <f t="shared" si="13"/>
        <v>5</v>
      </c>
    </row>
    <row r="129" spans="1:14" x14ac:dyDescent="0.2">
      <c r="A129" s="37" t="s">
        <v>144</v>
      </c>
      <c r="B129" s="25">
        <f t="shared" si="7"/>
        <v>8</v>
      </c>
      <c r="C129" s="24" t="s">
        <v>56</v>
      </c>
      <c r="D129" s="10">
        <f t="shared" si="8"/>
        <v>0</v>
      </c>
      <c r="E129" s="24" t="s">
        <v>51</v>
      </c>
      <c r="F129" s="10">
        <f t="shared" si="9"/>
        <v>0</v>
      </c>
      <c r="G129" s="24" t="s">
        <v>44</v>
      </c>
      <c r="H129" s="10">
        <f t="shared" si="10"/>
        <v>0</v>
      </c>
      <c r="I129" s="24">
        <v>12</v>
      </c>
      <c r="J129" s="10">
        <f t="shared" si="11"/>
        <v>3</v>
      </c>
      <c r="K129" s="24" t="s">
        <v>34</v>
      </c>
      <c r="L129" s="10">
        <f t="shared" si="12"/>
        <v>0</v>
      </c>
      <c r="M129" s="24">
        <v>318</v>
      </c>
      <c r="N129" s="23">
        <f t="shared" si="13"/>
        <v>5</v>
      </c>
    </row>
    <row r="130" spans="1:14" x14ac:dyDescent="0.2">
      <c r="A130" s="37" t="s">
        <v>171</v>
      </c>
      <c r="B130" s="25">
        <f t="shared" si="7"/>
        <v>8</v>
      </c>
      <c r="C130" s="24" t="s">
        <v>56</v>
      </c>
      <c r="D130" s="10">
        <f t="shared" si="8"/>
        <v>0</v>
      </c>
      <c r="E130" s="24" t="s">
        <v>51</v>
      </c>
      <c r="F130" s="10">
        <f t="shared" si="9"/>
        <v>0</v>
      </c>
      <c r="G130" s="24" t="s">
        <v>44</v>
      </c>
      <c r="H130" s="10">
        <f t="shared" si="10"/>
        <v>0</v>
      </c>
      <c r="I130" s="24">
        <v>13</v>
      </c>
      <c r="J130" s="10">
        <f t="shared" si="11"/>
        <v>3</v>
      </c>
      <c r="K130" s="24" t="s">
        <v>34</v>
      </c>
      <c r="L130" s="10">
        <f t="shared" si="12"/>
        <v>0</v>
      </c>
      <c r="M130" s="24">
        <v>328</v>
      </c>
      <c r="N130" s="23">
        <f t="shared" si="13"/>
        <v>5</v>
      </c>
    </row>
    <row r="131" spans="1:14" x14ac:dyDescent="0.2">
      <c r="A131" s="37" t="s">
        <v>443</v>
      </c>
      <c r="B131" s="25">
        <f t="shared" si="7"/>
        <v>8</v>
      </c>
      <c r="C131" s="24" t="s">
        <v>80</v>
      </c>
      <c r="D131" s="10">
        <f t="shared" si="8"/>
        <v>0</v>
      </c>
      <c r="E131" s="24" t="s">
        <v>56</v>
      </c>
      <c r="F131" s="10">
        <f t="shared" si="9"/>
        <v>0</v>
      </c>
      <c r="G131" s="24" t="s">
        <v>44</v>
      </c>
      <c r="H131" s="10">
        <f t="shared" si="10"/>
        <v>0</v>
      </c>
      <c r="I131" s="24">
        <v>13</v>
      </c>
      <c r="J131" s="10">
        <f t="shared" si="11"/>
        <v>3</v>
      </c>
      <c r="K131" s="24" t="s">
        <v>34</v>
      </c>
      <c r="L131" s="10">
        <f t="shared" si="12"/>
        <v>0</v>
      </c>
      <c r="M131" s="24">
        <v>317</v>
      </c>
      <c r="N131" s="23">
        <f t="shared" si="13"/>
        <v>5</v>
      </c>
    </row>
    <row r="132" spans="1:14" x14ac:dyDescent="0.2">
      <c r="A132" s="37" t="s">
        <v>276</v>
      </c>
      <c r="B132" s="25">
        <f t="shared" si="7"/>
        <v>8</v>
      </c>
      <c r="C132" s="24" t="s">
        <v>56</v>
      </c>
      <c r="D132" s="10">
        <f t="shared" si="8"/>
        <v>0</v>
      </c>
      <c r="E132" s="24" t="s">
        <v>51</v>
      </c>
      <c r="F132" s="10">
        <f t="shared" si="9"/>
        <v>0</v>
      </c>
      <c r="G132" s="24" t="s">
        <v>44</v>
      </c>
      <c r="H132" s="10">
        <f t="shared" si="10"/>
        <v>0</v>
      </c>
      <c r="I132" s="24">
        <v>12</v>
      </c>
      <c r="J132" s="10">
        <f t="shared" si="11"/>
        <v>3</v>
      </c>
      <c r="K132" s="24" t="s">
        <v>36</v>
      </c>
      <c r="L132" s="10">
        <f t="shared" si="12"/>
        <v>0</v>
      </c>
      <c r="M132" s="24">
        <v>330</v>
      </c>
      <c r="N132" s="23">
        <f t="shared" si="13"/>
        <v>5</v>
      </c>
    </row>
    <row r="133" spans="1:14" x14ac:dyDescent="0.2">
      <c r="A133" s="37" t="s">
        <v>436</v>
      </c>
      <c r="B133" s="25">
        <f t="shared" ref="B133:B196" si="14">D133+F133+H133+J133+L133+N133</f>
        <v>8</v>
      </c>
      <c r="C133" s="24" t="s">
        <v>51</v>
      </c>
      <c r="D133" s="10">
        <f t="shared" ref="D133:D196" si="15">IF(C133=C$3, 5,) + IF(AND(C133=E$3, E133=C$3), 2.5, 0)</f>
        <v>0</v>
      </c>
      <c r="E133" s="24" t="s">
        <v>56</v>
      </c>
      <c r="F133" s="10">
        <f t="shared" ref="F133:F196" si="16">IF(E133=E$3,5, 0) + IF(AND(E133=C$3, C133=E$3), 2.5, 0)</f>
        <v>0</v>
      </c>
      <c r="G133" s="24" t="s">
        <v>80</v>
      </c>
      <c r="H133" s="10">
        <f t="shared" ref="H133:H196" si="17">IF(G133=G$3, 5, 0)</f>
        <v>0</v>
      </c>
      <c r="I133" s="24">
        <v>13</v>
      </c>
      <c r="J133" s="10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34</v>
      </c>
      <c r="L133" s="10">
        <f t="shared" ref="L133:L196" si="19">IF(K133=K$3, 3, 0)</f>
        <v>0</v>
      </c>
      <c r="M133" s="24">
        <v>328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5</v>
      </c>
    </row>
    <row r="134" spans="1:14" x14ac:dyDescent="0.2">
      <c r="A134" s="37" t="s">
        <v>189</v>
      </c>
      <c r="B134" s="25">
        <f t="shared" si="14"/>
        <v>8</v>
      </c>
      <c r="C134" s="24" t="s">
        <v>56</v>
      </c>
      <c r="D134" s="10">
        <f t="shared" si="15"/>
        <v>0</v>
      </c>
      <c r="E134" s="24" t="s">
        <v>85</v>
      </c>
      <c r="F134" s="10">
        <f t="shared" si="16"/>
        <v>0</v>
      </c>
      <c r="G134" s="24" t="s">
        <v>44</v>
      </c>
      <c r="H134" s="10">
        <f t="shared" si="17"/>
        <v>0</v>
      </c>
      <c r="I134" s="24">
        <v>12</v>
      </c>
      <c r="J134" s="10">
        <f t="shared" si="18"/>
        <v>3</v>
      </c>
      <c r="K134" s="24" t="s">
        <v>34</v>
      </c>
      <c r="L134" s="10">
        <f t="shared" si="19"/>
        <v>0</v>
      </c>
      <c r="M134" s="24">
        <v>325</v>
      </c>
      <c r="N134" s="23">
        <f t="shared" si="20"/>
        <v>5</v>
      </c>
    </row>
    <row r="135" spans="1:14" x14ac:dyDescent="0.2">
      <c r="A135" s="37" t="s">
        <v>244</v>
      </c>
      <c r="B135" s="25">
        <f t="shared" si="14"/>
        <v>8</v>
      </c>
      <c r="C135" s="24" t="s">
        <v>56</v>
      </c>
      <c r="D135" s="10">
        <f t="shared" si="15"/>
        <v>0</v>
      </c>
      <c r="E135" s="24" t="s">
        <v>51</v>
      </c>
      <c r="F135" s="10">
        <f t="shared" si="16"/>
        <v>0</v>
      </c>
      <c r="G135" s="24" t="s">
        <v>80</v>
      </c>
      <c r="H135" s="10">
        <f t="shared" si="17"/>
        <v>0</v>
      </c>
      <c r="I135" s="24">
        <v>13</v>
      </c>
      <c r="J135" s="10">
        <f t="shared" si="18"/>
        <v>3</v>
      </c>
      <c r="K135" s="24" t="s">
        <v>34</v>
      </c>
      <c r="L135" s="10">
        <f t="shared" si="19"/>
        <v>0</v>
      </c>
      <c r="M135" s="24">
        <v>320</v>
      </c>
      <c r="N135" s="23">
        <f t="shared" si="20"/>
        <v>5</v>
      </c>
    </row>
    <row r="136" spans="1:14" x14ac:dyDescent="0.2">
      <c r="A136" s="37" t="s">
        <v>442</v>
      </c>
      <c r="B136" s="25">
        <f t="shared" si="14"/>
        <v>8</v>
      </c>
      <c r="C136" s="24" t="s">
        <v>56</v>
      </c>
      <c r="D136" s="10">
        <f t="shared" si="15"/>
        <v>0</v>
      </c>
      <c r="E136" s="24" t="s">
        <v>51</v>
      </c>
      <c r="F136" s="10">
        <f t="shared" si="16"/>
        <v>0</v>
      </c>
      <c r="G136" s="24" t="s">
        <v>85</v>
      </c>
      <c r="H136" s="10">
        <f t="shared" si="17"/>
        <v>0</v>
      </c>
      <c r="I136" s="24">
        <v>11</v>
      </c>
      <c r="J136" s="10">
        <f t="shared" si="18"/>
        <v>5</v>
      </c>
      <c r="K136" s="24" t="s">
        <v>36</v>
      </c>
      <c r="L136" s="10">
        <f t="shared" si="19"/>
        <v>0</v>
      </c>
      <c r="M136" s="24">
        <v>335</v>
      </c>
      <c r="N136" s="23">
        <f t="shared" si="20"/>
        <v>3</v>
      </c>
    </row>
    <row r="137" spans="1:14" x14ac:dyDescent="0.2">
      <c r="A137" s="37" t="s">
        <v>325</v>
      </c>
      <c r="B137" s="25">
        <f t="shared" si="14"/>
        <v>8</v>
      </c>
      <c r="C137" s="24" t="s">
        <v>56</v>
      </c>
      <c r="D137" s="10">
        <f t="shared" si="15"/>
        <v>0</v>
      </c>
      <c r="E137" s="24" t="s">
        <v>50</v>
      </c>
      <c r="F137" s="10">
        <f t="shared" si="16"/>
        <v>0</v>
      </c>
      <c r="G137" s="24" t="s">
        <v>44</v>
      </c>
      <c r="H137" s="10">
        <f t="shared" si="17"/>
        <v>0</v>
      </c>
      <c r="I137" s="24">
        <v>13</v>
      </c>
      <c r="J137" s="10">
        <f t="shared" si="18"/>
        <v>3</v>
      </c>
      <c r="K137" s="24" t="s">
        <v>36</v>
      </c>
      <c r="L137" s="10">
        <f t="shared" si="19"/>
        <v>0</v>
      </c>
      <c r="M137" s="24">
        <v>333</v>
      </c>
      <c r="N137" s="23">
        <f t="shared" si="20"/>
        <v>5</v>
      </c>
    </row>
    <row r="138" spans="1:14" x14ac:dyDescent="0.2">
      <c r="A138" s="37" t="s">
        <v>272</v>
      </c>
      <c r="B138" s="25">
        <f t="shared" si="14"/>
        <v>8</v>
      </c>
      <c r="C138" s="24" t="s">
        <v>104</v>
      </c>
      <c r="D138" s="10">
        <f t="shared" si="15"/>
        <v>0</v>
      </c>
      <c r="E138" s="24" t="s">
        <v>56</v>
      </c>
      <c r="F138" s="10">
        <f t="shared" si="16"/>
        <v>0</v>
      </c>
      <c r="G138" s="24" t="s">
        <v>44</v>
      </c>
      <c r="H138" s="10">
        <f t="shared" si="17"/>
        <v>0</v>
      </c>
      <c r="I138" s="24">
        <v>10</v>
      </c>
      <c r="J138" s="10">
        <f t="shared" si="18"/>
        <v>3</v>
      </c>
      <c r="K138" s="24" t="s">
        <v>34</v>
      </c>
      <c r="L138" s="10">
        <f t="shared" si="19"/>
        <v>0</v>
      </c>
      <c r="M138" s="24">
        <v>328</v>
      </c>
      <c r="N138" s="23">
        <f t="shared" si="20"/>
        <v>5</v>
      </c>
    </row>
    <row r="139" spans="1:14" x14ac:dyDescent="0.2">
      <c r="A139" s="37" t="s">
        <v>152</v>
      </c>
      <c r="B139" s="25">
        <f t="shared" si="14"/>
        <v>8</v>
      </c>
      <c r="C139" s="24" t="s">
        <v>50</v>
      </c>
      <c r="D139" s="10">
        <f t="shared" si="15"/>
        <v>0</v>
      </c>
      <c r="E139" s="24" t="s">
        <v>85</v>
      </c>
      <c r="F139" s="10">
        <f t="shared" si="16"/>
        <v>0</v>
      </c>
      <c r="G139" s="24" t="s">
        <v>80</v>
      </c>
      <c r="H139" s="10">
        <f t="shared" si="17"/>
        <v>0</v>
      </c>
      <c r="I139" s="24">
        <v>13</v>
      </c>
      <c r="J139" s="10">
        <f t="shared" si="18"/>
        <v>3</v>
      </c>
      <c r="K139" s="24" t="s">
        <v>34</v>
      </c>
      <c r="L139" s="10">
        <f t="shared" si="19"/>
        <v>0</v>
      </c>
      <c r="M139" s="24">
        <v>319</v>
      </c>
      <c r="N139" s="23">
        <f t="shared" si="20"/>
        <v>5</v>
      </c>
    </row>
    <row r="140" spans="1:14" x14ac:dyDescent="0.2">
      <c r="A140" s="37" t="s">
        <v>397</v>
      </c>
      <c r="B140" s="25">
        <f t="shared" si="14"/>
        <v>8</v>
      </c>
      <c r="C140" s="24" t="s">
        <v>104</v>
      </c>
      <c r="D140" s="10">
        <f t="shared" si="15"/>
        <v>0</v>
      </c>
      <c r="E140" s="24" t="s">
        <v>56</v>
      </c>
      <c r="F140" s="10">
        <f t="shared" si="16"/>
        <v>0</v>
      </c>
      <c r="G140" s="24" t="s">
        <v>85</v>
      </c>
      <c r="H140" s="10">
        <f t="shared" si="17"/>
        <v>0</v>
      </c>
      <c r="I140" s="24">
        <v>13</v>
      </c>
      <c r="J140" s="10">
        <f t="shared" si="18"/>
        <v>3</v>
      </c>
      <c r="K140" s="24" t="s">
        <v>34</v>
      </c>
      <c r="L140" s="10">
        <f t="shared" si="19"/>
        <v>0</v>
      </c>
      <c r="M140" s="24">
        <v>323</v>
      </c>
      <c r="N140" s="23">
        <f t="shared" si="20"/>
        <v>5</v>
      </c>
    </row>
    <row r="141" spans="1:14" x14ac:dyDescent="0.2">
      <c r="A141" s="37" t="s">
        <v>346</v>
      </c>
      <c r="B141" s="25">
        <f t="shared" si="14"/>
        <v>8</v>
      </c>
      <c r="C141" s="24" t="s">
        <v>104</v>
      </c>
      <c r="D141" s="10">
        <f t="shared" si="15"/>
        <v>0</v>
      </c>
      <c r="E141" s="24" t="s">
        <v>51</v>
      </c>
      <c r="F141" s="10">
        <f t="shared" si="16"/>
        <v>0</v>
      </c>
      <c r="G141" s="24" t="s">
        <v>85</v>
      </c>
      <c r="H141" s="10">
        <f t="shared" si="17"/>
        <v>0</v>
      </c>
      <c r="I141" s="24">
        <v>13</v>
      </c>
      <c r="J141" s="10">
        <f t="shared" si="18"/>
        <v>3</v>
      </c>
      <c r="K141" s="24" t="s">
        <v>34</v>
      </c>
      <c r="L141" s="10">
        <f t="shared" si="19"/>
        <v>0</v>
      </c>
      <c r="M141" s="24">
        <v>325</v>
      </c>
      <c r="N141" s="23">
        <f t="shared" si="20"/>
        <v>5</v>
      </c>
    </row>
    <row r="142" spans="1:14" x14ac:dyDescent="0.2">
      <c r="A142" s="37" t="s">
        <v>432</v>
      </c>
      <c r="B142" s="25">
        <f t="shared" si="14"/>
        <v>8</v>
      </c>
      <c r="C142" s="24" t="s">
        <v>104</v>
      </c>
      <c r="D142" s="10">
        <f t="shared" si="15"/>
        <v>0</v>
      </c>
      <c r="E142" s="24" t="s">
        <v>56</v>
      </c>
      <c r="F142" s="10">
        <f t="shared" si="16"/>
        <v>0</v>
      </c>
      <c r="G142" s="24" t="s">
        <v>44</v>
      </c>
      <c r="H142" s="10">
        <f t="shared" si="17"/>
        <v>0</v>
      </c>
      <c r="I142" s="24">
        <v>13</v>
      </c>
      <c r="J142" s="10">
        <f t="shared" si="18"/>
        <v>3</v>
      </c>
      <c r="K142" s="24" t="s">
        <v>34</v>
      </c>
      <c r="L142" s="10">
        <f t="shared" si="19"/>
        <v>0</v>
      </c>
      <c r="M142" s="24">
        <v>331</v>
      </c>
      <c r="N142" s="23">
        <f t="shared" si="20"/>
        <v>5</v>
      </c>
    </row>
    <row r="143" spans="1:14" x14ac:dyDescent="0.2">
      <c r="A143" s="37" t="s">
        <v>247</v>
      </c>
      <c r="B143" s="25">
        <f t="shared" si="14"/>
        <v>8</v>
      </c>
      <c r="C143" s="24" t="s">
        <v>56</v>
      </c>
      <c r="D143" s="10">
        <f t="shared" si="15"/>
        <v>0</v>
      </c>
      <c r="E143" s="24" t="s">
        <v>50</v>
      </c>
      <c r="F143" s="10">
        <f t="shared" si="16"/>
        <v>0</v>
      </c>
      <c r="G143" s="24" t="s">
        <v>44</v>
      </c>
      <c r="H143" s="10">
        <f t="shared" si="17"/>
        <v>0</v>
      </c>
      <c r="I143" s="24">
        <v>13</v>
      </c>
      <c r="J143" s="10">
        <f t="shared" si="18"/>
        <v>3</v>
      </c>
      <c r="K143" s="24" t="s">
        <v>34</v>
      </c>
      <c r="L143" s="10">
        <f t="shared" si="19"/>
        <v>0</v>
      </c>
      <c r="M143" s="24">
        <v>320</v>
      </c>
      <c r="N143" s="23">
        <f t="shared" si="20"/>
        <v>5</v>
      </c>
    </row>
    <row r="144" spans="1:14" x14ac:dyDescent="0.2">
      <c r="A144" s="37" t="s">
        <v>321</v>
      </c>
      <c r="B144" s="25">
        <f t="shared" si="14"/>
        <v>8</v>
      </c>
      <c r="C144" s="24" t="s">
        <v>104</v>
      </c>
      <c r="D144" s="10">
        <f t="shared" si="15"/>
        <v>0</v>
      </c>
      <c r="E144" s="24" t="s">
        <v>56</v>
      </c>
      <c r="F144" s="10">
        <f t="shared" si="16"/>
        <v>0</v>
      </c>
      <c r="G144" s="24" t="s">
        <v>85</v>
      </c>
      <c r="H144" s="10">
        <f t="shared" si="17"/>
        <v>0</v>
      </c>
      <c r="I144" s="24">
        <v>11</v>
      </c>
      <c r="J144" s="10">
        <f t="shared" si="18"/>
        <v>5</v>
      </c>
      <c r="K144" s="24" t="s">
        <v>34</v>
      </c>
      <c r="L144" s="10">
        <f t="shared" si="19"/>
        <v>0</v>
      </c>
      <c r="M144" s="24">
        <v>312</v>
      </c>
      <c r="N144" s="23">
        <f t="shared" si="20"/>
        <v>3</v>
      </c>
    </row>
    <row r="145" spans="1:14" x14ac:dyDescent="0.2">
      <c r="A145" s="37" t="s">
        <v>320</v>
      </c>
      <c r="B145" s="25">
        <f t="shared" si="14"/>
        <v>8</v>
      </c>
      <c r="C145" s="24" t="s">
        <v>50</v>
      </c>
      <c r="D145" s="10">
        <f t="shared" si="15"/>
        <v>0</v>
      </c>
      <c r="E145" s="24" t="s">
        <v>56</v>
      </c>
      <c r="F145" s="10">
        <f t="shared" si="16"/>
        <v>0</v>
      </c>
      <c r="G145" s="24" t="s">
        <v>80</v>
      </c>
      <c r="H145" s="10">
        <f t="shared" si="17"/>
        <v>0</v>
      </c>
      <c r="I145" s="24">
        <v>12</v>
      </c>
      <c r="J145" s="10">
        <f t="shared" si="18"/>
        <v>3</v>
      </c>
      <c r="K145" s="24" t="s">
        <v>34</v>
      </c>
      <c r="L145" s="10">
        <f t="shared" si="19"/>
        <v>0</v>
      </c>
      <c r="M145" s="24">
        <v>320</v>
      </c>
      <c r="N145" s="23">
        <f t="shared" si="20"/>
        <v>5</v>
      </c>
    </row>
    <row r="146" spans="1:14" x14ac:dyDescent="0.2">
      <c r="A146" s="37" t="s">
        <v>489</v>
      </c>
      <c r="B146" s="25">
        <f t="shared" si="14"/>
        <v>8</v>
      </c>
      <c r="C146" s="24" t="s">
        <v>104</v>
      </c>
      <c r="D146" s="10">
        <f t="shared" si="15"/>
        <v>0</v>
      </c>
      <c r="E146" s="24" t="s">
        <v>56</v>
      </c>
      <c r="F146" s="10">
        <f t="shared" si="16"/>
        <v>0</v>
      </c>
      <c r="G146" s="24" t="s">
        <v>44</v>
      </c>
      <c r="H146" s="10">
        <f t="shared" si="17"/>
        <v>0</v>
      </c>
      <c r="I146" s="24">
        <v>13</v>
      </c>
      <c r="J146" s="10">
        <f t="shared" si="18"/>
        <v>3</v>
      </c>
      <c r="K146" s="24" t="s">
        <v>34</v>
      </c>
      <c r="L146" s="10">
        <f t="shared" si="19"/>
        <v>0</v>
      </c>
      <c r="M146" s="24">
        <v>333</v>
      </c>
      <c r="N146" s="23">
        <f t="shared" si="20"/>
        <v>5</v>
      </c>
    </row>
    <row r="147" spans="1:14" x14ac:dyDescent="0.2">
      <c r="A147" s="37" t="s">
        <v>391</v>
      </c>
      <c r="B147" s="25">
        <f t="shared" si="14"/>
        <v>8</v>
      </c>
      <c r="C147" s="24" t="s">
        <v>56</v>
      </c>
      <c r="D147" s="10">
        <f t="shared" si="15"/>
        <v>0</v>
      </c>
      <c r="E147" s="24" t="s">
        <v>51</v>
      </c>
      <c r="F147" s="10">
        <f t="shared" si="16"/>
        <v>0</v>
      </c>
      <c r="G147" s="24" t="s">
        <v>85</v>
      </c>
      <c r="H147" s="10">
        <f t="shared" si="17"/>
        <v>0</v>
      </c>
      <c r="I147" s="24">
        <v>12</v>
      </c>
      <c r="J147" s="10">
        <f t="shared" si="18"/>
        <v>3</v>
      </c>
      <c r="K147" s="24" t="s">
        <v>36</v>
      </c>
      <c r="L147" s="10">
        <f t="shared" si="19"/>
        <v>0</v>
      </c>
      <c r="M147" s="24">
        <v>325</v>
      </c>
      <c r="N147" s="23">
        <f t="shared" si="20"/>
        <v>5</v>
      </c>
    </row>
    <row r="148" spans="1:14" x14ac:dyDescent="0.2">
      <c r="A148" s="37" t="s">
        <v>606</v>
      </c>
      <c r="B148" s="25">
        <f t="shared" si="14"/>
        <v>8</v>
      </c>
      <c r="C148" s="24" t="s">
        <v>56</v>
      </c>
      <c r="D148" s="10">
        <f t="shared" si="15"/>
        <v>0</v>
      </c>
      <c r="E148" s="24" t="s">
        <v>51</v>
      </c>
      <c r="F148" s="10">
        <f t="shared" si="16"/>
        <v>0</v>
      </c>
      <c r="G148" s="24" t="s">
        <v>44</v>
      </c>
      <c r="H148" s="10">
        <f t="shared" si="17"/>
        <v>0</v>
      </c>
      <c r="I148" s="24">
        <v>13</v>
      </c>
      <c r="J148" s="10">
        <f t="shared" si="18"/>
        <v>3</v>
      </c>
      <c r="K148" s="24" t="s">
        <v>36</v>
      </c>
      <c r="L148" s="10">
        <f t="shared" si="19"/>
        <v>0</v>
      </c>
      <c r="M148" s="24">
        <v>320</v>
      </c>
      <c r="N148" s="23">
        <f t="shared" si="20"/>
        <v>5</v>
      </c>
    </row>
    <row r="149" spans="1:14" x14ac:dyDescent="0.2">
      <c r="A149" s="37" t="s">
        <v>309</v>
      </c>
      <c r="B149" s="25">
        <f t="shared" si="14"/>
        <v>8</v>
      </c>
      <c r="C149" s="24" t="s">
        <v>56</v>
      </c>
      <c r="D149" s="10">
        <f t="shared" si="15"/>
        <v>0</v>
      </c>
      <c r="E149" s="24" t="s">
        <v>51</v>
      </c>
      <c r="F149" s="10">
        <f t="shared" si="16"/>
        <v>0</v>
      </c>
      <c r="G149" s="24" t="s">
        <v>44</v>
      </c>
      <c r="H149" s="10">
        <f t="shared" si="17"/>
        <v>0</v>
      </c>
      <c r="I149" s="24">
        <v>13</v>
      </c>
      <c r="J149" s="10">
        <f t="shared" si="18"/>
        <v>3</v>
      </c>
      <c r="K149" s="24" t="s">
        <v>36</v>
      </c>
      <c r="L149" s="10">
        <f t="shared" si="19"/>
        <v>0</v>
      </c>
      <c r="M149" s="24">
        <v>315</v>
      </c>
      <c r="N149" s="23">
        <f t="shared" si="20"/>
        <v>5</v>
      </c>
    </row>
    <row r="150" spans="1:14" x14ac:dyDescent="0.2">
      <c r="A150" s="37" t="s">
        <v>605</v>
      </c>
      <c r="B150" s="25">
        <f t="shared" si="14"/>
        <v>8</v>
      </c>
      <c r="C150" s="24" t="s">
        <v>50</v>
      </c>
      <c r="D150" s="10">
        <f t="shared" si="15"/>
        <v>0</v>
      </c>
      <c r="E150" s="24" t="s">
        <v>85</v>
      </c>
      <c r="F150" s="10">
        <f t="shared" si="16"/>
        <v>0</v>
      </c>
      <c r="G150" s="24" t="s">
        <v>80</v>
      </c>
      <c r="H150" s="10">
        <f t="shared" si="17"/>
        <v>0</v>
      </c>
      <c r="I150" s="24">
        <v>13</v>
      </c>
      <c r="J150" s="10">
        <f t="shared" si="18"/>
        <v>3</v>
      </c>
      <c r="K150" s="24" t="s">
        <v>36</v>
      </c>
      <c r="L150" s="10">
        <f t="shared" si="19"/>
        <v>0</v>
      </c>
      <c r="M150" s="24">
        <v>333</v>
      </c>
      <c r="N150" s="23">
        <f t="shared" si="20"/>
        <v>5</v>
      </c>
    </row>
    <row r="151" spans="1:14" x14ac:dyDescent="0.2">
      <c r="A151" s="37" t="s">
        <v>166</v>
      </c>
      <c r="B151" s="25">
        <f t="shared" si="14"/>
        <v>8</v>
      </c>
      <c r="C151" s="24" t="s">
        <v>56</v>
      </c>
      <c r="D151" s="10">
        <f t="shared" si="15"/>
        <v>0</v>
      </c>
      <c r="E151" s="24" t="s">
        <v>50</v>
      </c>
      <c r="F151" s="10">
        <f t="shared" si="16"/>
        <v>0</v>
      </c>
      <c r="G151" s="24" t="s">
        <v>85</v>
      </c>
      <c r="H151" s="10">
        <f t="shared" si="17"/>
        <v>0</v>
      </c>
      <c r="I151" s="24">
        <v>12</v>
      </c>
      <c r="J151" s="10">
        <f t="shared" si="18"/>
        <v>3</v>
      </c>
      <c r="K151" s="24" t="s">
        <v>34</v>
      </c>
      <c r="L151" s="10">
        <f t="shared" si="19"/>
        <v>0</v>
      </c>
      <c r="M151" s="24">
        <v>333</v>
      </c>
      <c r="N151" s="23">
        <f t="shared" si="20"/>
        <v>5</v>
      </c>
    </row>
    <row r="152" spans="1:14" x14ac:dyDescent="0.2">
      <c r="A152" s="37" t="s">
        <v>534</v>
      </c>
      <c r="B152" s="25">
        <f t="shared" si="14"/>
        <v>8</v>
      </c>
      <c r="C152" s="24" t="s">
        <v>56</v>
      </c>
      <c r="D152" s="10">
        <f t="shared" si="15"/>
        <v>0</v>
      </c>
      <c r="E152" s="24" t="s">
        <v>85</v>
      </c>
      <c r="F152" s="10">
        <f t="shared" si="16"/>
        <v>0</v>
      </c>
      <c r="G152" s="24" t="s">
        <v>104</v>
      </c>
      <c r="H152" s="10">
        <f t="shared" si="17"/>
        <v>0</v>
      </c>
      <c r="I152" s="24">
        <v>12</v>
      </c>
      <c r="J152" s="10">
        <f t="shared" si="18"/>
        <v>3</v>
      </c>
      <c r="K152" s="24" t="s">
        <v>34</v>
      </c>
      <c r="L152" s="10">
        <f t="shared" si="19"/>
        <v>0</v>
      </c>
      <c r="M152" s="24">
        <v>333</v>
      </c>
      <c r="N152" s="23">
        <f t="shared" si="20"/>
        <v>5</v>
      </c>
    </row>
    <row r="153" spans="1:14" x14ac:dyDescent="0.2">
      <c r="A153" s="37" t="s">
        <v>307</v>
      </c>
      <c r="B153" s="25">
        <f t="shared" si="14"/>
        <v>8</v>
      </c>
      <c r="C153" s="24" t="s">
        <v>56</v>
      </c>
      <c r="D153" s="10">
        <f t="shared" si="15"/>
        <v>0</v>
      </c>
      <c r="E153" s="24" t="s">
        <v>51</v>
      </c>
      <c r="F153" s="10">
        <f t="shared" si="16"/>
        <v>0</v>
      </c>
      <c r="G153" s="24" t="s">
        <v>104</v>
      </c>
      <c r="H153" s="10">
        <f t="shared" si="17"/>
        <v>0</v>
      </c>
      <c r="I153" s="24">
        <v>13</v>
      </c>
      <c r="J153" s="10">
        <f t="shared" si="18"/>
        <v>3</v>
      </c>
      <c r="K153" s="24" t="s">
        <v>34</v>
      </c>
      <c r="L153" s="10">
        <f t="shared" si="19"/>
        <v>0</v>
      </c>
      <c r="M153" s="24">
        <v>325</v>
      </c>
      <c r="N153" s="23">
        <f t="shared" si="20"/>
        <v>5</v>
      </c>
    </row>
    <row r="154" spans="1:14" x14ac:dyDescent="0.2">
      <c r="A154" s="37" t="s">
        <v>307</v>
      </c>
      <c r="B154" s="25">
        <f t="shared" si="14"/>
        <v>8</v>
      </c>
      <c r="C154" s="24" t="s">
        <v>56</v>
      </c>
      <c r="D154" s="10">
        <f t="shared" si="15"/>
        <v>0</v>
      </c>
      <c r="E154" s="24" t="s">
        <v>51</v>
      </c>
      <c r="F154" s="10">
        <f t="shared" si="16"/>
        <v>0</v>
      </c>
      <c r="G154" s="24" t="s">
        <v>104</v>
      </c>
      <c r="H154" s="10">
        <f t="shared" si="17"/>
        <v>0</v>
      </c>
      <c r="I154" s="24">
        <v>13</v>
      </c>
      <c r="J154" s="10">
        <f t="shared" si="18"/>
        <v>3</v>
      </c>
      <c r="K154" s="24" t="s">
        <v>34</v>
      </c>
      <c r="L154" s="10">
        <f t="shared" si="19"/>
        <v>0</v>
      </c>
      <c r="M154" s="24">
        <v>325</v>
      </c>
      <c r="N154" s="23">
        <f t="shared" si="20"/>
        <v>5</v>
      </c>
    </row>
    <row r="155" spans="1:14" x14ac:dyDescent="0.2">
      <c r="A155" s="37" t="s">
        <v>374</v>
      </c>
      <c r="B155" s="25">
        <f t="shared" si="14"/>
        <v>8</v>
      </c>
      <c r="C155" s="24" t="s">
        <v>56</v>
      </c>
      <c r="D155" s="10">
        <f t="shared" si="15"/>
        <v>0</v>
      </c>
      <c r="E155" s="24" t="s">
        <v>51</v>
      </c>
      <c r="F155" s="10">
        <f t="shared" si="16"/>
        <v>0</v>
      </c>
      <c r="G155" s="24" t="s">
        <v>44</v>
      </c>
      <c r="H155" s="10">
        <f t="shared" si="17"/>
        <v>0</v>
      </c>
      <c r="I155" s="24">
        <v>12</v>
      </c>
      <c r="J155" s="10">
        <f t="shared" si="18"/>
        <v>3</v>
      </c>
      <c r="K155" s="24" t="s">
        <v>34</v>
      </c>
      <c r="L155" s="10">
        <f t="shared" si="19"/>
        <v>0</v>
      </c>
      <c r="M155" s="24">
        <v>330</v>
      </c>
      <c r="N155" s="23">
        <f t="shared" si="20"/>
        <v>5</v>
      </c>
    </row>
    <row r="156" spans="1:14" x14ac:dyDescent="0.2">
      <c r="A156" s="37" t="s">
        <v>164</v>
      </c>
      <c r="B156" s="25">
        <f t="shared" si="14"/>
        <v>8</v>
      </c>
      <c r="C156" s="24" t="s">
        <v>56</v>
      </c>
      <c r="D156" s="10">
        <f t="shared" si="15"/>
        <v>0</v>
      </c>
      <c r="E156" s="24" t="s">
        <v>51</v>
      </c>
      <c r="F156" s="10">
        <f t="shared" si="16"/>
        <v>0</v>
      </c>
      <c r="G156" s="24" t="s">
        <v>44</v>
      </c>
      <c r="H156" s="10">
        <f t="shared" si="17"/>
        <v>0</v>
      </c>
      <c r="I156" s="24">
        <v>10</v>
      </c>
      <c r="J156" s="10">
        <f t="shared" si="18"/>
        <v>3</v>
      </c>
      <c r="K156" s="24" t="s">
        <v>34</v>
      </c>
      <c r="L156" s="10">
        <f t="shared" si="19"/>
        <v>0</v>
      </c>
      <c r="M156" s="24">
        <v>320</v>
      </c>
      <c r="N156" s="23">
        <f t="shared" si="20"/>
        <v>5</v>
      </c>
    </row>
    <row r="157" spans="1:14" x14ac:dyDescent="0.2">
      <c r="A157" s="37" t="s">
        <v>290</v>
      </c>
      <c r="B157" s="25">
        <f t="shared" si="14"/>
        <v>8</v>
      </c>
      <c r="C157" s="24" t="s">
        <v>50</v>
      </c>
      <c r="D157" s="10">
        <f t="shared" si="15"/>
        <v>0</v>
      </c>
      <c r="E157" s="24" t="s">
        <v>51</v>
      </c>
      <c r="F157" s="10">
        <f t="shared" si="16"/>
        <v>0</v>
      </c>
      <c r="G157" s="24" t="s">
        <v>44</v>
      </c>
      <c r="H157" s="10">
        <f t="shared" si="17"/>
        <v>0</v>
      </c>
      <c r="I157" s="24">
        <v>12</v>
      </c>
      <c r="J157" s="10">
        <f t="shared" si="18"/>
        <v>3</v>
      </c>
      <c r="K157" s="24" t="s">
        <v>36</v>
      </c>
      <c r="L157" s="10">
        <f t="shared" si="19"/>
        <v>0</v>
      </c>
      <c r="M157" s="24">
        <v>330</v>
      </c>
      <c r="N157" s="23">
        <f t="shared" si="20"/>
        <v>5</v>
      </c>
    </row>
    <row r="158" spans="1:14" x14ac:dyDescent="0.2">
      <c r="A158" s="37" t="s">
        <v>449</v>
      </c>
      <c r="B158" s="25">
        <f t="shared" si="14"/>
        <v>8</v>
      </c>
      <c r="C158" s="24" t="s">
        <v>56</v>
      </c>
      <c r="D158" s="10">
        <f t="shared" si="15"/>
        <v>0</v>
      </c>
      <c r="E158" s="24" t="s">
        <v>85</v>
      </c>
      <c r="F158" s="10">
        <f t="shared" si="16"/>
        <v>0</v>
      </c>
      <c r="G158" s="24" t="s">
        <v>44</v>
      </c>
      <c r="H158" s="10">
        <f t="shared" si="17"/>
        <v>0</v>
      </c>
      <c r="I158" s="24">
        <v>9</v>
      </c>
      <c r="J158" s="10">
        <f t="shared" si="18"/>
        <v>3</v>
      </c>
      <c r="K158" s="24" t="s">
        <v>36</v>
      </c>
      <c r="L158" s="10">
        <f t="shared" si="19"/>
        <v>0</v>
      </c>
      <c r="M158" s="24">
        <v>322</v>
      </c>
      <c r="N158" s="23">
        <f t="shared" si="20"/>
        <v>5</v>
      </c>
    </row>
    <row r="159" spans="1:14" x14ac:dyDescent="0.2">
      <c r="A159" s="37" t="s">
        <v>592</v>
      </c>
      <c r="B159" s="25">
        <f t="shared" si="14"/>
        <v>8</v>
      </c>
      <c r="C159" s="24" t="s">
        <v>51</v>
      </c>
      <c r="D159" s="10">
        <f t="shared" si="15"/>
        <v>0</v>
      </c>
      <c r="E159" s="24" t="s">
        <v>56</v>
      </c>
      <c r="F159" s="10">
        <f t="shared" si="16"/>
        <v>0</v>
      </c>
      <c r="G159" s="24" t="s">
        <v>44</v>
      </c>
      <c r="H159" s="10">
        <f t="shared" si="17"/>
        <v>0</v>
      </c>
      <c r="I159" s="24">
        <v>12</v>
      </c>
      <c r="J159" s="10">
        <f t="shared" si="18"/>
        <v>3</v>
      </c>
      <c r="K159" s="24" t="s">
        <v>34</v>
      </c>
      <c r="L159" s="10">
        <f t="shared" si="19"/>
        <v>0</v>
      </c>
      <c r="M159" s="24">
        <v>315</v>
      </c>
      <c r="N159" s="23">
        <f t="shared" si="20"/>
        <v>5</v>
      </c>
    </row>
    <row r="160" spans="1:14" x14ac:dyDescent="0.2">
      <c r="A160" s="37" t="s">
        <v>423</v>
      </c>
      <c r="B160" s="25">
        <f t="shared" si="14"/>
        <v>8</v>
      </c>
      <c r="C160" s="24" t="s">
        <v>51</v>
      </c>
      <c r="D160" s="10">
        <f t="shared" si="15"/>
        <v>0</v>
      </c>
      <c r="E160" s="24" t="s">
        <v>56</v>
      </c>
      <c r="F160" s="10">
        <f t="shared" si="16"/>
        <v>0</v>
      </c>
      <c r="G160" s="24" t="s">
        <v>44</v>
      </c>
      <c r="H160" s="10">
        <f t="shared" si="17"/>
        <v>0</v>
      </c>
      <c r="I160" s="24">
        <v>12</v>
      </c>
      <c r="J160" s="10">
        <f t="shared" si="18"/>
        <v>3</v>
      </c>
      <c r="K160" s="24" t="s">
        <v>34</v>
      </c>
      <c r="L160" s="10">
        <f t="shared" si="19"/>
        <v>0</v>
      </c>
      <c r="M160" s="24">
        <v>325</v>
      </c>
      <c r="N160" s="23">
        <f t="shared" si="20"/>
        <v>5</v>
      </c>
    </row>
    <row r="161" spans="1:14" x14ac:dyDescent="0.2">
      <c r="A161" s="37" t="s">
        <v>538</v>
      </c>
      <c r="B161" s="25">
        <f t="shared" si="14"/>
        <v>8</v>
      </c>
      <c r="C161" s="24" t="s">
        <v>51</v>
      </c>
      <c r="D161" s="10">
        <f t="shared" si="15"/>
        <v>0</v>
      </c>
      <c r="E161" s="24" t="s">
        <v>50</v>
      </c>
      <c r="F161" s="10">
        <f t="shared" si="16"/>
        <v>0</v>
      </c>
      <c r="G161" s="24" t="s">
        <v>80</v>
      </c>
      <c r="H161" s="10">
        <f t="shared" si="17"/>
        <v>0</v>
      </c>
      <c r="I161" s="24">
        <v>10</v>
      </c>
      <c r="J161" s="10">
        <f t="shared" si="18"/>
        <v>3</v>
      </c>
      <c r="K161" s="24" t="s">
        <v>34</v>
      </c>
      <c r="L161" s="10">
        <f t="shared" si="19"/>
        <v>0</v>
      </c>
      <c r="M161" s="24">
        <v>320</v>
      </c>
      <c r="N161" s="23">
        <f t="shared" si="20"/>
        <v>5</v>
      </c>
    </row>
    <row r="162" spans="1:14" x14ac:dyDescent="0.2">
      <c r="A162" s="37" t="s">
        <v>165</v>
      </c>
      <c r="B162" s="25">
        <f t="shared" si="14"/>
        <v>8</v>
      </c>
      <c r="C162" s="24" t="s">
        <v>56</v>
      </c>
      <c r="D162" s="10">
        <f t="shared" si="15"/>
        <v>0</v>
      </c>
      <c r="E162" s="24" t="s">
        <v>51</v>
      </c>
      <c r="F162" s="10">
        <f t="shared" si="16"/>
        <v>0</v>
      </c>
      <c r="G162" s="24" t="s">
        <v>80</v>
      </c>
      <c r="H162" s="10">
        <f t="shared" si="17"/>
        <v>0</v>
      </c>
      <c r="I162" s="24">
        <v>13</v>
      </c>
      <c r="J162" s="10">
        <f t="shared" si="18"/>
        <v>3</v>
      </c>
      <c r="K162" s="24" t="s">
        <v>34</v>
      </c>
      <c r="L162" s="10">
        <f t="shared" si="19"/>
        <v>0</v>
      </c>
      <c r="M162" s="24">
        <v>315</v>
      </c>
      <c r="N162" s="23">
        <f t="shared" si="20"/>
        <v>5</v>
      </c>
    </row>
    <row r="163" spans="1:14" x14ac:dyDescent="0.2">
      <c r="A163" s="37" t="s">
        <v>360</v>
      </c>
      <c r="B163" s="25">
        <f t="shared" si="14"/>
        <v>8</v>
      </c>
      <c r="C163" s="24" t="s">
        <v>56</v>
      </c>
      <c r="D163" s="10">
        <f t="shared" si="15"/>
        <v>0</v>
      </c>
      <c r="E163" s="24" t="s">
        <v>51</v>
      </c>
      <c r="F163" s="10">
        <f t="shared" si="16"/>
        <v>0</v>
      </c>
      <c r="G163" s="24" t="s">
        <v>44</v>
      </c>
      <c r="H163" s="10">
        <f t="shared" si="17"/>
        <v>0</v>
      </c>
      <c r="I163" s="24">
        <v>12</v>
      </c>
      <c r="J163" s="10">
        <f t="shared" si="18"/>
        <v>3</v>
      </c>
      <c r="K163" s="24" t="s">
        <v>34</v>
      </c>
      <c r="L163" s="10">
        <f t="shared" si="19"/>
        <v>0</v>
      </c>
      <c r="M163" s="24">
        <v>320</v>
      </c>
      <c r="N163" s="23">
        <f t="shared" si="20"/>
        <v>5</v>
      </c>
    </row>
    <row r="164" spans="1:14" x14ac:dyDescent="0.2">
      <c r="A164" s="37" t="s">
        <v>649</v>
      </c>
      <c r="B164" s="25">
        <f t="shared" si="14"/>
        <v>8</v>
      </c>
      <c r="C164" s="24" t="s">
        <v>56</v>
      </c>
      <c r="D164" s="10">
        <f t="shared" si="15"/>
        <v>0</v>
      </c>
      <c r="E164" s="24" t="s">
        <v>51</v>
      </c>
      <c r="F164" s="10">
        <f t="shared" si="16"/>
        <v>0</v>
      </c>
      <c r="G164" s="24" t="s">
        <v>44</v>
      </c>
      <c r="H164" s="10">
        <f t="shared" si="17"/>
        <v>0</v>
      </c>
      <c r="I164" s="24">
        <v>11</v>
      </c>
      <c r="J164" s="10">
        <f t="shared" si="18"/>
        <v>5</v>
      </c>
      <c r="K164" s="24" t="s">
        <v>34</v>
      </c>
      <c r="L164" s="10">
        <f t="shared" si="19"/>
        <v>0</v>
      </c>
      <c r="M164" s="24">
        <v>339</v>
      </c>
      <c r="N164" s="23">
        <f t="shared" si="20"/>
        <v>3</v>
      </c>
    </row>
    <row r="165" spans="1:14" x14ac:dyDescent="0.2">
      <c r="A165" s="37" t="s">
        <v>448</v>
      </c>
      <c r="B165" s="25">
        <f t="shared" si="14"/>
        <v>8</v>
      </c>
      <c r="C165" s="24" t="s">
        <v>104</v>
      </c>
      <c r="D165" s="10">
        <f t="shared" si="15"/>
        <v>0</v>
      </c>
      <c r="E165" s="24" t="s">
        <v>56</v>
      </c>
      <c r="F165" s="10">
        <f t="shared" si="16"/>
        <v>0</v>
      </c>
      <c r="G165" s="24" t="s">
        <v>51</v>
      </c>
      <c r="H165" s="10">
        <f t="shared" si="17"/>
        <v>0</v>
      </c>
      <c r="I165" s="24">
        <v>12</v>
      </c>
      <c r="J165" s="10">
        <f t="shared" si="18"/>
        <v>3</v>
      </c>
      <c r="K165" s="24" t="s">
        <v>36</v>
      </c>
      <c r="L165" s="10">
        <f t="shared" si="19"/>
        <v>0</v>
      </c>
      <c r="M165" s="24">
        <v>325</v>
      </c>
      <c r="N165" s="23">
        <f t="shared" si="20"/>
        <v>5</v>
      </c>
    </row>
    <row r="166" spans="1:14" x14ac:dyDescent="0.2">
      <c r="A166" s="37" t="s">
        <v>532</v>
      </c>
      <c r="B166" s="25">
        <f t="shared" si="14"/>
        <v>8</v>
      </c>
      <c r="C166" s="24" t="s">
        <v>56</v>
      </c>
      <c r="D166" s="10">
        <f t="shared" si="15"/>
        <v>0</v>
      </c>
      <c r="E166" s="24" t="s">
        <v>51</v>
      </c>
      <c r="F166" s="10">
        <f t="shared" si="16"/>
        <v>0</v>
      </c>
      <c r="G166" s="24" t="s">
        <v>80</v>
      </c>
      <c r="H166" s="10">
        <f t="shared" si="17"/>
        <v>0</v>
      </c>
      <c r="I166" s="24">
        <v>12</v>
      </c>
      <c r="J166" s="10">
        <f t="shared" si="18"/>
        <v>3</v>
      </c>
      <c r="K166" s="24" t="s">
        <v>34</v>
      </c>
      <c r="L166" s="10">
        <f t="shared" si="19"/>
        <v>0</v>
      </c>
      <c r="M166" s="24">
        <v>320</v>
      </c>
      <c r="N166" s="23">
        <f t="shared" si="20"/>
        <v>5</v>
      </c>
    </row>
    <row r="167" spans="1:14" x14ac:dyDescent="0.2">
      <c r="A167" s="37" t="s">
        <v>373</v>
      </c>
      <c r="B167" s="25">
        <f t="shared" si="14"/>
        <v>8</v>
      </c>
      <c r="C167" s="24" t="s">
        <v>104</v>
      </c>
      <c r="D167" s="10">
        <f t="shared" si="15"/>
        <v>0</v>
      </c>
      <c r="E167" s="24" t="s">
        <v>56</v>
      </c>
      <c r="F167" s="10">
        <f t="shared" si="16"/>
        <v>0</v>
      </c>
      <c r="G167" s="24" t="s">
        <v>85</v>
      </c>
      <c r="H167" s="10">
        <f t="shared" si="17"/>
        <v>0</v>
      </c>
      <c r="I167" s="24">
        <v>12</v>
      </c>
      <c r="J167" s="10">
        <f t="shared" si="18"/>
        <v>3</v>
      </c>
      <c r="K167" s="24" t="s">
        <v>34</v>
      </c>
      <c r="L167" s="10">
        <f t="shared" si="19"/>
        <v>0</v>
      </c>
      <c r="M167" s="24">
        <v>319</v>
      </c>
      <c r="N167" s="23">
        <f t="shared" si="20"/>
        <v>5</v>
      </c>
    </row>
    <row r="168" spans="1:14" x14ac:dyDescent="0.2">
      <c r="A168" s="37" t="s">
        <v>529</v>
      </c>
      <c r="B168" s="25">
        <f t="shared" si="14"/>
        <v>8</v>
      </c>
      <c r="C168" s="24" t="s">
        <v>104</v>
      </c>
      <c r="D168" s="10">
        <f t="shared" si="15"/>
        <v>0</v>
      </c>
      <c r="E168" s="24" t="s">
        <v>56</v>
      </c>
      <c r="F168" s="10">
        <f t="shared" si="16"/>
        <v>0</v>
      </c>
      <c r="G168" s="24" t="s">
        <v>51</v>
      </c>
      <c r="H168" s="10">
        <f t="shared" si="17"/>
        <v>0</v>
      </c>
      <c r="I168" s="24">
        <v>12</v>
      </c>
      <c r="J168" s="10">
        <f t="shared" si="18"/>
        <v>3</v>
      </c>
      <c r="K168" s="24" t="s">
        <v>34</v>
      </c>
      <c r="L168" s="10">
        <f t="shared" si="19"/>
        <v>0</v>
      </c>
      <c r="M168" s="24">
        <v>328</v>
      </c>
      <c r="N168" s="23">
        <f t="shared" si="20"/>
        <v>5</v>
      </c>
    </row>
    <row r="169" spans="1:14" x14ac:dyDescent="0.2">
      <c r="A169" s="37" t="s">
        <v>295</v>
      </c>
      <c r="B169" s="25">
        <f t="shared" si="14"/>
        <v>8</v>
      </c>
      <c r="C169" s="24" t="s">
        <v>56</v>
      </c>
      <c r="D169" s="10">
        <f t="shared" si="15"/>
        <v>0</v>
      </c>
      <c r="E169" s="24" t="s">
        <v>50</v>
      </c>
      <c r="F169" s="10">
        <f t="shared" si="16"/>
        <v>0</v>
      </c>
      <c r="G169" s="24" t="s">
        <v>44</v>
      </c>
      <c r="H169" s="10">
        <f t="shared" si="17"/>
        <v>0</v>
      </c>
      <c r="I169" s="24">
        <v>10</v>
      </c>
      <c r="J169" s="10">
        <f t="shared" si="18"/>
        <v>3</v>
      </c>
      <c r="K169" s="24" t="s">
        <v>34</v>
      </c>
      <c r="L169" s="10">
        <f t="shared" si="19"/>
        <v>0</v>
      </c>
      <c r="M169" s="24">
        <v>320</v>
      </c>
      <c r="N169" s="23">
        <f t="shared" si="20"/>
        <v>5</v>
      </c>
    </row>
    <row r="170" spans="1:14" x14ac:dyDescent="0.2">
      <c r="A170" s="37" t="s">
        <v>408</v>
      </c>
      <c r="B170" s="25">
        <f t="shared" si="14"/>
        <v>8</v>
      </c>
      <c r="C170" s="24" t="s">
        <v>104</v>
      </c>
      <c r="D170" s="10">
        <f t="shared" si="15"/>
        <v>0</v>
      </c>
      <c r="E170" s="24" t="s">
        <v>56</v>
      </c>
      <c r="F170" s="10">
        <f t="shared" si="16"/>
        <v>0</v>
      </c>
      <c r="G170" s="24" t="s">
        <v>80</v>
      </c>
      <c r="H170" s="10">
        <f t="shared" si="17"/>
        <v>0</v>
      </c>
      <c r="I170" s="24">
        <v>13</v>
      </c>
      <c r="J170" s="10">
        <f t="shared" si="18"/>
        <v>3</v>
      </c>
      <c r="K170" s="24" t="s">
        <v>34</v>
      </c>
      <c r="L170" s="10">
        <f t="shared" si="19"/>
        <v>0</v>
      </c>
      <c r="M170" s="24">
        <v>325</v>
      </c>
      <c r="N170" s="23">
        <f t="shared" si="20"/>
        <v>5</v>
      </c>
    </row>
    <row r="171" spans="1:14" x14ac:dyDescent="0.2">
      <c r="A171" s="37" t="s">
        <v>629</v>
      </c>
      <c r="B171" s="25">
        <f t="shared" si="14"/>
        <v>8</v>
      </c>
      <c r="C171" s="24" t="s">
        <v>56</v>
      </c>
      <c r="D171" s="10">
        <f t="shared" si="15"/>
        <v>0</v>
      </c>
      <c r="E171" s="24" t="s">
        <v>51</v>
      </c>
      <c r="F171" s="10">
        <f t="shared" si="16"/>
        <v>0</v>
      </c>
      <c r="G171" s="24" t="s">
        <v>85</v>
      </c>
      <c r="H171" s="10">
        <f t="shared" si="17"/>
        <v>0</v>
      </c>
      <c r="I171" s="24">
        <v>13</v>
      </c>
      <c r="J171" s="10">
        <f t="shared" si="18"/>
        <v>3</v>
      </c>
      <c r="K171" s="24" t="s">
        <v>34</v>
      </c>
      <c r="L171" s="10">
        <f t="shared" si="19"/>
        <v>0</v>
      </c>
      <c r="M171" s="24">
        <v>315</v>
      </c>
      <c r="N171" s="23">
        <f t="shared" si="20"/>
        <v>5</v>
      </c>
    </row>
    <row r="172" spans="1:14" x14ac:dyDescent="0.2">
      <c r="A172" s="37" t="s">
        <v>533</v>
      </c>
      <c r="B172" s="25">
        <f t="shared" si="14"/>
        <v>8</v>
      </c>
      <c r="C172" s="24" t="s">
        <v>104</v>
      </c>
      <c r="D172" s="10">
        <f t="shared" si="15"/>
        <v>0</v>
      </c>
      <c r="E172" s="24" t="s">
        <v>51</v>
      </c>
      <c r="F172" s="10">
        <f t="shared" si="16"/>
        <v>0</v>
      </c>
      <c r="G172" s="24" t="s">
        <v>80</v>
      </c>
      <c r="H172" s="10">
        <f t="shared" si="17"/>
        <v>0</v>
      </c>
      <c r="I172" s="24">
        <v>12</v>
      </c>
      <c r="J172" s="10">
        <f t="shared" si="18"/>
        <v>3</v>
      </c>
      <c r="K172" s="24" t="s">
        <v>34</v>
      </c>
      <c r="L172" s="10">
        <f t="shared" si="19"/>
        <v>0</v>
      </c>
      <c r="M172" s="24">
        <v>320</v>
      </c>
      <c r="N172" s="23">
        <f t="shared" si="20"/>
        <v>5</v>
      </c>
    </row>
    <row r="173" spans="1:14" x14ac:dyDescent="0.2">
      <c r="A173" s="37" t="s">
        <v>415</v>
      </c>
      <c r="B173" s="25">
        <f t="shared" si="14"/>
        <v>8</v>
      </c>
      <c r="C173" s="24" t="s">
        <v>104</v>
      </c>
      <c r="D173" s="10">
        <f t="shared" si="15"/>
        <v>0</v>
      </c>
      <c r="E173" s="24" t="s">
        <v>51</v>
      </c>
      <c r="F173" s="10">
        <f t="shared" si="16"/>
        <v>0</v>
      </c>
      <c r="G173" s="24" t="s">
        <v>85</v>
      </c>
      <c r="H173" s="10">
        <f t="shared" si="17"/>
        <v>0</v>
      </c>
      <c r="I173" s="24">
        <v>12</v>
      </c>
      <c r="J173" s="10">
        <f t="shared" si="18"/>
        <v>3</v>
      </c>
      <c r="K173" s="24" t="s">
        <v>34</v>
      </c>
      <c r="L173" s="10">
        <f t="shared" si="19"/>
        <v>0</v>
      </c>
      <c r="M173" s="24">
        <v>330</v>
      </c>
      <c r="N173" s="23">
        <f t="shared" si="20"/>
        <v>5</v>
      </c>
    </row>
    <row r="174" spans="1:14" x14ac:dyDescent="0.2">
      <c r="A174" s="37" t="s">
        <v>194</v>
      </c>
      <c r="B174" s="25">
        <f t="shared" si="14"/>
        <v>8</v>
      </c>
      <c r="C174" s="24" t="s">
        <v>56</v>
      </c>
      <c r="D174" s="10">
        <f t="shared" si="15"/>
        <v>0</v>
      </c>
      <c r="E174" s="24" t="s">
        <v>85</v>
      </c>
      <c r="F174" s="10">
        <f t="shared" si="16"/>
        <v>0</v>
      </c>
      <c r="G174" s="24" t="s">
        <v>44</v>
      </c>
      <c r="H174" s="10">
        <f t="shared" si="17"/>
        <v>0</v>
      </c>
      <c r="I174" s="24">
        <v>12</v>
      </c>
      <c r="J174" s="10">
        <f t="shared" si="18"/>
        <v>3</v>
      </c>
      <c r="K174" s="24" t="s">
        <v>34</v>
      </c>
      <c r="L174" s="10">
        <f t="shared" si="19"/>
        <v>0</v>
      </c>
      <c r="M174" s="24">
        <v>315</v>
      </c>
      <c r="N174" s="23">
        <f t="shared" si="20"/>
        <v>5</v>
      </c>
    </row>
    <row r="175" spans="1:14" x14ac:dyDescent="0.2">
      <c r="A175" s="37" t="s">
        <v>353</v>
      </c>
      <c r="B175" s="25">
        <f t="shared" si="14"/>
        <v>8</v>
      </c>
      <c r="C175" s="10" t="s">
        <v>104</v>
      </c>
      <c r="D175" s="10">
        <f t="shared" si="15"/>
        <v>0</v>
      </c>
      <c r="E175" s="10" t="s">
        <v>51</v>
      </c>
      <c r="F175" s="10">
        <f t="shared" si="16"/>
        <v>0</v>
      </c>
      <c r="G175" s="10" t="s">
        <v>85</v>
      </c>
      <c r="H175" s="10">
        <f t="shared" si="17"/>
        <v>0</v>
      </c>
      <c r="I175" s="10">
        <v>13</v>
      </c>
      <c r="J175" s="10">
        <f t="shared" si="18"/>
        <v>3</v>
      </c>
      <c r="K175" s="10" t="s">
        <v>34</v>
      </c>
      <c r="L175" s="10">
        <f t="shared" si="19"/>
        <v>0</v>
      </c>
      <c r="M175" s="10">
        <v>320</v>
      </c>
      <c r="N175" s="23">
        <f t="shared" si="20"/>
        <v>5</v>
      </c>
    </row>
    <row r="176" spans="1:14" x14ac:dyDescent="0.2">
      <c r="A176" s="37" t="s">
        <v>390</v>
      </c>
      <c r="B176" s="25">
        <f t="shared" si="14"/>
        <v>8</v>
      </c>
      <c r="C176" s="10" t="s">
        <v>50</v>
      </c>
      <c r="D176" s="10">
        <f t="shared" si="15"/>
        <v>0</v>
      </c>
      <c r="E176" s="10" t="s">
        <v>56</v>
      </c>
      <c r="F176" s="10">
        <f t="shared" si="16"/>
        <v>0</v>
      </c>
      <c r="G176" s="10" t="s">
        <v>44</v>
      </c>
      <c r="H176" s="10">
        <f t="shared" si="17"/>
        <v>0</v>
      </c>
      <c r="I176" s="10">
        <v>12</v>
      </c>
      <c r="J176" s="10">
        <f t="shared" si="18"/>
        <v>3</v>
      </c>
      <c r="K176" s="10" t="s">
        <v>36</v>
      </c>
      <c r="L176" s="10">
        <f t="shared" si="19"/>
        <v>0</v>
      </c>
      <c r="M176" s="10">
        <v>330</v>
      </c>
      <c r="N176" s="23">
        <f t="shared" si="20"/>
        <v>5</v>
      </c>
    </row>
    <row r="177" spans="1:14" x14ac:dyDescent="0.2">
      <c r="A177" s="37" t="s">
        <v>456</v>
      </c>
      <c r="B177" s="25">
        <f t="shared" si="14"/>
        <v>8</v>
      </c>
      <c r="C177" s="10" t="s">
        <v>56</v>
      </c>
      <c r="D177" s="10">
        <f t="shared" si="15"/>
        <v>0</v>
      </c>
      <c r="E177" s="10" t="s">
        <v>80</v>
      </c>
      <c r="F177" s="10">
        <f t="shared" si="16"/>
        <v>0</v>
      </c>
      <c r="G177" s="10" t="s">
        <v>51</v>
      </c>
      <c r="H177" s="10">
        <f t="shared" si="17"/>
        <v>0</v>
      </c>
      <c r="I177" s="10">
        <v>13</v>
      </c>
      <c r="J177" s="10">
        <f t="shared" si="18"/>
        <v>3</v>
      </c>
      <c r="K177" s="10" t="s">
        <v>34</v>
      </c>
      <c r="L177" s="10">
        <f t="shared" si="19"/>
        <v>0</v>
      </c>
      <c r="M177" s="10">
        <v>325</v>
      </c>
      <c r="N177" s="23">
        <f t="shared" si="20"/>
        <v>5</v>
      </c>
    </row>
    <row r="178" spans="1:14" x14ac:dyDescent="0.2">
      <c r="A178" s="37" t="s">
        <v>405</v>
      </c>
      <c r="B178" s="25">
        <f t="shared" si="14"/>
        <v>8</v>
      </c>
      <c r="C178" s="10" t="s">
        <v>104</v>
      </c>
      <c r="D178" s="10">
        <f t="shared" si="15"/>
        <v>0</v>
      </c>
      <c r="E178" s="10" t="s">
        <v>51</v>
      </c>
      <c r="F178" s="10">
        <f t="shared" si="16"/>
        <v>0</v>
      </c>
      <c r="G178" s="10" t="s">
        <v>85</v>
      </c>
      <c r="H178" s="10">
        <f t="shared" si="17"/>
        <v>0</v>
      </c>
      <c r="I178" s="10">
        <v>13</v>
      </c>
      <c r="J178" s="10">
        <f t="shared" si="18"/>
        <v>3</v>
      </c>
      <c r="K178" s="10" t="s">
        <v>34</v>
      </c>
      <c r="L178" s="10">
        <f t="shared" si="19"/>
        <v>0</v>
      </c>
      <c r="M178" s="10">
        <v>330</v>
      </c>
      <c r="N178" s="23">
        <f t="shared" si="20"/>
        <v>5</v>
      </c>
    </row>
    <row r="179" spans="1:14" x14ac:dyDescent="0.2">
      <c r="A179" s="37" t="s">
        <v>400</v>
      </c>
      <c r="B179" s="25">
        <f t="shared" si="14"/>
        <v>8</v>
      </c>
      <c r="C179" s="10" t="s">
        <v>56</v>
      </c>
      <c r="D179" s="10">
        <f t="shared" si="15"/>
        <v>0</v>
      </c>
      <c r="E179" s="10" t="s">
        <v>51</v>
      </c>
      <c r="F179" s="10">
        <f t="shared" si="16"/>
        <v>0</v>
      </c>
      <c r="G179" s="10" t="s">
        <v>85</v>
      </c>
      <c r="H179" s="10">
        <f t="shared" si="17"/>
        <v>0</v>
      </c>
      <c r="I179" s="10">
        <v>12</v>
      </c>
      <c r="J179" s="10">
        <f t="shared" si="18"/>
        <v>3</v>
      </c>
      <c r="K179" s="10" t="s">
        <v>34</v>
      </c>
      <c r="L179" s="10">
        <f t="shared" si="19"/>
        <v>0</v>
      </c>
      <c r="M179" s="10">
        <v>320</v>
      </c>
      <c r="N179" s="23">
        <f t="shared" si="20"/>
        <v>5</v>
      </c>
    </row>
    <row r="180" spans="1:14" x14ac:dyDescent="0.2">
      <c r="A180" s="37" t="s">
        <v>263</v>
      </c>
      <c r="B180" s="25">
        <f t="shared" si="14"/>
        <v>8</v>
      </c>
      <c r="C180" s="10" t="s">
        <v>56</v>
      </c>
      <c r="D180" s="10">
        <f t="shared" si="15"/>
        <v>0</v>
      </c>
      <c r="E180" s="10" t="s">
        <v>80</v>
      </c>
      <c r="F180" s="10">
        <f t="shared" si="16"/>
        <v>0</v>
      </c>
      <c r="G180" s="10" t="s">
        <v>44</v>
      </c>
      <c r="H180" s="10">
        <f t="shared" si="17"/>
        <v>0</v>
      </c>
      <c r="I180" s="10">
        <v>13</v>
      </c>
      <c r="J180" s="10">
        <f t="shared" si="18"/>
        <v>3</v>
      </c>
      <c r="K180" s="10" t="s">
        <v>36</v>
      </c>
      <c r="L180" s="10">
        <f t="shared" si="19"/>
        <v>0</v>
      </c>
      <c r="M180" s="10">
        <v>333</v>
      </c>
      <c r="N180" s="23">
        <f t="shared" si="20"/>
        <v>5</v>
      </c>
    </row>
    <row r="181" spans="1:14" x14ac:dyDescent="0.2">
      <c r="A181" s="37" t="s">
        <v>430</v>
      </c>
      <c r="B181" s="25">
        <f t="shared" si="14"/>
        <v>8</v>
      </c>
      <c r="C181" s="10" t="s">
        <v>56</v>
      </c>
      <c r="D181" s="10">
        <f t="shared" si="15"/>
        <v>0</v>
      </c>
      <c r="E181" s="10" t="s">
        <v>50</v>
      </c>
      <c r="F181" s="10">
        <f t="shared" si="16"/>
        <v>0</v>
      </c>
      <c r="G181" s="10" t="s">
        <v>44</v>
      </c>
      <c r="H181" s="10">
        <f t="shared" si="17"/>
        <v>0</v>
      </c>
      <c r="I181" s="10">
        <v>13</v>
      </c>
      <c r="J181" s="10">
        <f t="shared" si="18"/>
        <v>3</v>
      </c>
      <c r="K181" s="10" t="s">
        <v>34</v>
      </c>
      <c r="L181" s="10">
        <f t="shared" si="19"/>
        <v>0</v>
      </c>
      <c r="M181" s="10">
        <v>320</v>
      </c>
      <c r="N181" s="23">
        <f t="shared" si="20"/>
        <v>5</v>
      </c>
    </row>
    <row r="182" spans="1:14" x14ac:dyDescent="0.2">
      <c r="A182" s="37" t="s">
        <v>469</v>
      </c>
      <c r="B182" s="25">
        <f t="shared" si="14"/>
        <v>8</v>
      </c>
      <c r="C182" s="10" t="s">
        <v>56</v>
      </c>
      <c r="D182" s="10">
        <f t="shared" si="15"/>
        <v>0</v>
      </c>
      <c r="E182" s="10" t="s">
        <v>51</v>
      </c>
      <c r="F182" s="10">
        <f t="shared" si="16"/>
        <v>0</v>
      </c>
      <c r="G182" s="10" t="s">
        <v>44</v>
      </c>
      <c r="H182" s="10">
        <f t="shared" si="17"/>
        <v>0</v>
      </c>
      <c r="I182" s="10">
        <v>11</v>
      </c>
      <c r="J182" s="10">
        <f t="shared" si="18"/>
        <v>5</v>
      </c>
      <c r="K182" s="10" t="s">
        <v>34</v>
      </c>
      <c r="L182" s="10">
        <f t="shared" si="19"/>
        <v>0</v>
      </c>
      <c r="M182" s="10">
        <v>307</v>
      </c>
      <c r="N182" s="23">
        <f t="shared" si="20"/>
        <v>3</v>
      </c>
    </row>
    <row r="183" spans="1:14" x14ac:dyDescent="0.2">
      <c r="A183" s="37" t="s">
        <v>148</v>
      </c>
      <c r="B183" s="25">
        <f t="shared" si="14"/>
        <v>8</v>
      </c>
      <c r="C183" s="10" t="s">
        <v>51</v>
      </c>
      <c r="D183" s="10">
        <f t="shared" si="15"/>
        <v>0</v>
      </c>
      <c r="E183" s="10" t="s">
        <v>56</v>
      </c>
      <c r="F183" s="10">
        <f t="shared" si="16"/>
        <v>0</v>
      </c>
      <c r="G183" s="10" t="s">
        <v>85</v>
      </c>
      <c r="H183" s="10">
        <f t="shared" si="17"/>
        <v>0</v>
      </c>
      <c r="I183" s="10">
        <v>13</v>
      </c>
      <c r="J183" s="10">
        <f t="shared" si="18"/>
        <v>3</v>
      </c>
      <c r="K183" s="10" t="s">
        <v>34</v>
      </c>
      <c r="L183" s="10">
        <f t="shared" si="19"/>
        <v>0</v>
      </c>
      <c r="M183" s="10">
        <v>317</v>
      </c>
      <c r="N183" s="23">
        <f t="shared" si="20"/>
        <v>5</v>
      </c>
    </row>
    <row r="184" spans="1:14" x14ac:dyDescent="0.2">
      <c r="A184" s="37" t="s">
        <v>617</v>
      </c>
      <c r="B184" s="25">
        <f t="shared" si="14"/>
        <v>8</v>
      </c>
      <c r="C184" s="10" t="s">
        <v>51</v>
      </c>
      <c r="D184" s="10">
        <f t="shared" si="15"/>
        <v>0</v>
      </c>
      <c r="E184" s="10" t="s">
        <v>56</v>
      </c>
      <c r="F184" s="10">
        <f t="shared" si="16"/>
        <v>0</v>
      </c>
      <c r="G184" s="10" t="s">
        <v>44</v>
      </c>
      <c r="H184" s="10">
        <f t="shared" si="17"/>
        <v>0</v>
      </c>
      <c r="I184" s="10">
        <v>11</v>
      </c>
      <c r="J184" s="10">
        <f t="shared" si="18"/>
        <v>5</v>
      </c>
      <c r="K184" s="10" t="s">
        <v>34</v>
      </c>
      <c r="L184" s="10">
        <f t="shared" si="19"/>
        <v>0</v>
      </c>
      <c r="M184" s="10">
        <v>300</v>
      </c>
      <c r="N184" s="23">
        <f t="shared" si="20"/>
        <v>3</v>
      </c>
    </row>
    <row r="185" spans="1:14" x14ac:dyDescent="0.2">
      <c r="A185" s="37" t="s">
        <v>478</v>
      </c>
      <c r="B185" s="25">
        <f t="shared" si="14"/>
        <v>8</v>
      </c>
      <c r="C185" s="10" t="s">
        <v>56</v>
      </c>
      <c r="D185" s="10">
        <f t="shared" si="15"/>
        <v>0</v>
      </c>
      <c r="E185" s="10" t="s">
        <v>51</v>
      </c>
      <c r="F185" s="10">
        <f t="shared" si="16"/>
        <v>0</v>
      </c>
      <c r="G185" s="10" t="s">
        <v>44</v>
      </c>
      <c r="H185" s="10">
        <f t="shared" si="17"/>
        <v>0</v>
      </c>
      <c r="I185" s="10">
        <v>13</v>
      </c>
      <c r="J185" s="10">
        <f t="shared" si="18"/>
        <v>3</v>
      </c>
      <c r="K185" s="10" t="s">
        <v>34</v>
      </c>
      <c r="L185" s="10">
        <f t="shared" si="19"/>
        <v>0</v>
      </c>
      <c r="M185" s="10">
        <v>320</v>
      </c>
      <c r="N185" s="23">
        <f t="shared" si="20"/>
        <v>5</v>
      </c>
    </row>
    <row r="186" spans="1:14" x14ac:dyDescent="0.2">
      <c r="A186" s="37" t="s">
        <v>535</v>
      </c>
      <c r="B186" s="25">
        <f t="shared" si="14"/>
        <v>8</v>
      </c>
      <c r="C186" s="10" t="s">
        <v>104</v>
      </c>
      <c r="D186" s="10">
        <f t="shared" si="15"/>
        <v>2.5</v>
      </c>
      <c r="E186" s="10" t="s">
        <v>44</v>
      </c>
      <c r="F186" s="10">
        <f t="shared" si="16"/>
        <v>2.5</v>
      </c>
      <c r="G186" s="10" t="s">
        <v>85</v>
      </c>
      <c r="H186" s="10">
        <f t="shared" si="17"/>
        <v>0</v>
      </c>
      <c r="I186" s="10">
        <v>17</v>
      </c>
      <c r="J186" s="10">
        <f t="shared" si="18"/>
        <v>0</v>
      </c>
      <c r="K186" s="10" t="s">
        <v>34</v>
      </c>
      <c r="L186" s="10">
        <f t="shared" si="19"/>
        <v>0</v>
      </c>
      <c r="M186" s="10">
        <v>312</v>
      </c>
      <c r="N186" s="23">
        <f t="shared" si="20"/>
        <v>3</v>
      </c>
    </row>
    <row r="187" spans="1:14" x14ac:dyDescent="0.2">
      <c r="A187" s="37" t="s">
        <v>337</v>
      </c>
      <c r="B187" s="25">
        <f t="shared" si="14"/>
        <v>7</v>
      </c>
      <c r="C187" s="24" t="s">
        <v>56</v>
      </c>
      <c r="D187" s="10">
        <f t="shared" si="15"/>
        <v>0</v>
      </c>
      <c r="E187" s="24" t="s">
        <v>104</v>
      </c>
      <c r="F187" s="10">
        <f t="shared" si="16"/>
        <v>5</v>
      </c>
      <c r="G187" s="24" t="s">
        <v>44</v>
      </c>
      <c r="H187" s="10">
        <f t="shared" si="17"/>
        <v>0</v>
      </c>
      <c r="I187" s="24">
        <v>14</v>
      </c>
      <c r="J187" s="10">
        <f t="shared" si="18"/>
        <v>1</v>
      </c>
      <c r="K187" s="24" t="s">
        <v>34</v>
      </c>
      <c r="L187" s="10">
        <f t="shared" si="19"/>
        <v>0</v>
      </c>
      <c r="M187" s="24">
        <v>280</v>
      </c>
      <c r="N187" s="23">
        <f t="shared" si="20"/>
        <v>1</v>
      </c>
    </row>
    <row r="188" spans="1:14" x14ac:dyDescent="0.2">
      <c r="A188" s="37" t="s">
        <v>362</v>
      </c>
      <c r="B188" s="25">
        <f t="shared" si="14"/>
        <v>7</v>
      </c>
      <c r="C188" s="24" t="s">
        <v>50</v>
      </c>
      <c r="D188" s="10">
        <f t="shared" si="15"/>
        <v>0</v>
      </c>
      <c r="E188" s="24" t="s">
        <v>85</v>
      </c>
      <c r="F188" s="10">
        <f t="shared" si="16"/>
        <v>0</v>
      </c>
      <c r="G188" s="24" t="s">
        <v>80</v>
      </c>
      <c r="H188" s="10">
        <f t="shared" si="17"/>
        <v>0</v>
      </c>
      <c r="I188" s="24">
        <v>15</v>
      </c>
      <c r="J188" s="10">
        <f t="shared" si="18"/>
        <v>1</v>
      </c>
      <c r="K188" s="24" t="s">
        <v>37</v>
      </c>
      <c r="L188" s="10">
        <f t="shared" si="19"/>
        <v>3</v>
      </c>
      <c r="M188" s="24">
        <v>301</v>
      </c>
      <c r="N188" s="23">
        <f t="shared" si="20"/>
        <v>3</v>
      </c>
    </row>
    <row r="189" spans="1:14" x14ac:dyDescent="0.2">
      <c r="A189" s="37" t="s">
        <v>648</v>
      </c>
      <c r="B189" s="25">
        <f t="shared" si="14"/>
        <v>7</v>
      </c>
      <c r="C189" s="24" t="s">
        <v>56</v>
      </c>
      <c r="D189" s="10">
        <f t="shared" si="15"/>
        <v>0</v>
      </c>
      <c r="E189" s="24" t="s">
        <v>104</v>
      </c>
      <c r="F189" s="10">
        <f t="shared" si="16"/>
        <v>5</v>
      </c>
      <c r="G189" s="24" t="s">
        <v>85</v>
      </c>
      <c r="H189" s="10">
        <f t="shared" si="17"/>
        <v>0</v>
      </c>
      <c r="I189" s="24">
        <v>16</v>
      </c>
      <c r="J189" s="10">
        <f t="shared" si="18"/>
        <v>1</v>
      </c>
      <c r="K189" s="24" t="s">
        <v>36</v>
      </c>
      <c r="L189" s="10">
        <f t="shared" si="19"/>
        <v>0</v>
      </c>
      <c r="M189" s="24">
        <v>350</v>
      </c>
      <c r="N189" s="23">
        <f t="shared" si="20"/>
        <v>1</v>
      </c>
    </row>
    <row r="190" spans="1:14" x14ac:dyDescent="0.2">
      <c r="A190" s="37" t="s">
        <v>498</v>
      </c>
      <c r="B190" s="25">
        <f t="shared" si="14"/>
        <v>6</v>
      </c>
      <c r="C190" s="24" t="s">
        <v>50</v>
      </c>
      <c r="D190" s="10">
        <f t="shared" si="15"/>
        <v>0</v>
      </c>
      <c r="E190" s="24" t="s">
        <v>104</v>
      </c>
      <c r="F190" s="10">
        <f t="shared" si="16"/>
        <v>5</v>
      </c>
      <c r="G190" s="24" t="s">
        <v>44</v>
      </c>
      <c r="H190" s="10">
        <f t="shared" si="17"/>
        <v>0</v>
      </c>
      <c r="I190" s="24">
        <v>19</v>
      </c>
      <c r="J190" s="10">
        <f t="shared" si="18"/>
        <v>0</v>
      </c>
      <c r="K190" s="24" t="s">
        <v>36</v>
      </c>
      <c r="L190" s="10">
        <f t="shared" si="19"/>
        <v>0</v>
      </c>
      <c r="M190" s="24">
        <v>350</v>
      </c>
      <c r="N190" s="23">
        <f t="shared" si="20"/>
        <v>1</v>
      </c>
    </row>
    <row r="191" spans="1:14" x14ac:dyDescent="0.2">
      <c r="A191" s="37" t="s">
        <v>231</v>
      </c>
      <c r="B191" s="25">
        <f t="shared" si="14"/>
        <v>6</v>
      </c>
      <c r="C191" s="24" t="s">
        <v>56</v>
      </c>
      <c r="D191" s="10">
        <f t="shared" si="15"/>
        <v>0</v>
      </c>
      <c r="E191" s="24" t="s">
        <v>51</v>
      </c>
      <c r="F191" s="10">
        <f t="shared" si="16"/>
        <v>0</v>
      </c>
      <c r="G191" s="24" t="s">
        <v>85</v>
      </c>
      <c r="H191" s="10">
        <f t="shared" si="17"/>
        <v>0</v>
      </c>
      <c r="I191" s="24">
        <v>14</v>
      </c>
      <c r="J191" s="10">
        <f t="shared" si="18"/>
        <v>1</v>
      </c>
      <c r="K191" s="24" t="s">
        <v>34</v>
      </c>
      <c r="L191" s="10">
        <f t="shared" si="19"/>
        <v>0</v>
      </c>
      <c r="M191" s="24">
        <v>316</v>
      </c>
      <c r="N191" s="23">
        <f t="shared" si="20"/>
        <v>5</v>
      </c>
    </row>
    <row r="192" spans="1:14" x14ac:dyDescent="0.2">
      <c r="A192" s="37" t="s">
        <v>193</v>
      </c>
      <c r="B192" s="25">
        <f t="shared" si="14"/>
        <v>6</v>
      </c>
      <c r="C192" s="24" t="s">
        <v>51</v>
      </c>
      <c r="D192" s="10">
        <f t="shared" si="15"/>
        <v>0</v>
      </c>
      <c r="E192" s="24" t="s">
        <v>50</v>
      </c>
      <c r="F192" s="10">
        <f t="shared" si="16"/>
        <v>0</v>
      </c>
      <c r="G192" s="24" t="s">
        <v>80</v>
      </c>
      <c r="H192" s="10">
        <f t="shared" si="17"/>
        <v>0</v>
      </c>
      <c r="I192" s="24">
        <v>12</v>
      </c>
      <c r="J192" s="10">
        <f t="shared" si="18"/>
        <v>3</v>
      </c>
      <c r="K192" s="24" t="s">
        <v>34</v>
      </c>
      <c r="L192" s="10">
        <f t="shared" si="19"/>
        <v>0</v>
      </c>
      <c r="M192" s="24">
        <v>311</v>
      </c>
      <c r="N192" s="23">
        <f t="shared" si="20"/>
        <v>3</v>
      </c>
    </row>
    <row r="193" spans="1:14" x14ac:dyDescent="0.2">
      <c r="A193" s="37" t="s">
        <v>288</v>
      </c>
      <c r="B193" s="25">
        <f t="shared" si="14"/>
        <v>6</v>
      </c>
      <c r="C193" s="24" t="s">
        <v>56</v>
      </c>
      <c r="D193" s="10">
        <f t="shared" si="15"/>
        <v>0</v>
      </c>
      <c r="E193" s="24" t="s">
        <v>50</v>
      </c>
      <c r="F193" s="10">
        <f t="shared" si="16"/>
        <v>0</v>
      </c>
      <c r="G193" s="24" t="s">
        <v>44</v>
      </c>
      <c r="H193" s="10">
        <f t="shared" si="17"/>
        <v>0</v>
      </c>
      <c r="I193" s="24">
        <v>14</v>
      </c>
      <c r="J193" s="10">
        <f t="shared" si="18"/>
        <v>1</v>
      </c>
      <c r="K193" s="24" t="s">
        <v>34</v>
      </c>
      <c r="L193" s="10">
        <f t="shared" si="19"/>
        <v>0</v>
      </c>
      <c r="M193" s="24">
        <v>320</v>
      </c>
      <c r="N193" s="23">
        <f t="shared" si="20"/>
        <v>5</v>
      </c>
    </row>
    <row r="194" spans="1:14" x14ac:dyDescent="0.2">
      <c r="A194" s="37" t="s">
        <v>406</v>
      </c>
      <c r="B194" s="25">
        <f t="shared" si="14"/>
        <v>6</v>
      </c>
      <c r="C194" s="24" t="s">
        <v>50</v>
      </c>
      <c r="D194" s="10">
        <f t="shared" si="15"/>
        <v>0</v>
      </c>
      <c r="E194" s="24" t="s">
        <v>51</v>
      </c>
      <c r="F194" s="10">
        <f t="shared" si="16"/>
        <v>0</v>
      </c>
      <c r="G194" s="24" t="s">
        <v>80</v>
      </c>
      <c r="H194" s="10">
        <f t="shared" si="17"/>
        <v>0</v>
      </c>
      <c r="I194" s="24">
        <v>13</v>
      </c>
      <c r="J194" s="10">
        <f t="shared" si="18"/>
        <v>3</v>
      </c>
      <c r="K194" s="24" t="s">
        <v>36</v>
      </c>
      <c r="L194" s="10">
        <f t="shared" si="19"/>
        <v>0</v>
      </c>
      <c r="M194" s="24">
        <v>340</v>
      </c>
      <c r="N194" s="23">
        <f t="shared" si="20"/>
        <v>3</v>
      </c>
    </row>
    <row r="195" spans="1:14" x14ac:dyDescent="0.2">
      <c r="A195" s="37" t="s">
        <v>221</v>
      </c>
      <c r="B195" s="25">
        <f t="shared" si="14"/>
        <v>6</v>
      </c>
      <c r="C195" s="24" t="s">
        <v>51</v>
      </c>
      <c r="D195" s="10">
        <f t="shared" si="15"/>
        <v>0</v>
      </c>
      <c r="E195" s="24" t="s">
        <v>50</v>
      </c>
      <c r="F195" s="10">
        <f t="shared" si="16"/>
        <v>0</v>
      </c>
      <c r="G195" s="24" t="s">
        <v>80</v>
      </c>
      <c r="H195" s="10">
        <f t="shared" si="17"/>
        <v>0</v>
      </c>
      <c r="I195" s="24">
        <v>10</v>
      </c>
      <c r="J195" s="10">
        <f t="shared" si="18"/>
        <v>3</v>
      </c>
      <c r="K195" s="24" t="s">
        <v>34</v>
      </c>
      <c r="L195" s="10">
        <f t="shared" si="19"/>
        <v>0</v>
      </c>
      <c r="M195" s="24">
        <v>300</v>
      </c>
      <c r="N195" s="23">
        <f t="shared" si="20"/>
        <v>3</v>
      </c>
    </row>
    <row r="196" spans="1:14" x14ac:dyDescent="0.2">
      <c r="A196" s="37" t="s">
        <v>216</v>
      </c>
      <c r="B196" s="25">
        <f t="shared" si="14"/>
        <v>6</v>
      </c>
      <c r="C196" s="24" t="s">
        <v>51</v>
      </c>
      <c r="D196" s="10">
        <f t="shared" si="15"/>
        <v>0</v>
      </c>
      <c r="E196" s="24" t="s">
        <v>56</v>
      </c>
      <c r="F196" s="10">
        <f t="shared" si="16"/>
        <v>0</v>
      </c>
      <c r="G196" s="24" t="s">
        <v>44</v>
      </c>
      <c r="H196" s="10">
        <f t="shared" si="17"/>
        <v>0</v>
      </c>
      <c r="I196" s="24">
        <v>14</v>
      </c>
      <c r="J196" s="10">
        <f t="shared" si="18"/>
        <v>1</v>
      </c>
      <c r="K196" s="24" t="s">
        <v>34</v>
      </c>
      <c r="L196" s="10">
        <f t="shared" si="19"/>
        <v>0</v>
      </c>
      <c r="M196" s="24">
        <v>333</v>
      </c>
      <c r="N196" s="23">
        <f t="shared" si="20"/>
        <v>5</v>
      </c>
    </row>
    <row r="197" spans="1:14" x14ac:dyDescent="0.2">
      <c r="A197" s="37" t="s">
        <v>201</v>
      </c>
      <c r="B197" s="25">
        <f t="shared" ref="B197:B260" si="21">D197+F197+H197+J197+L197+N197</f>
        <v>6</v>
      </c>
      <c r="C197" s="24" t="s">
        <v>56</v>
      </c>
      <c r="D197" s="10">
        <f t="shared" ref="D197:D260" si="22">IF(C197=C$3, 5,) + IF(AND(C197=E$3, E197=C$3), 2.5, 0)</f>
        <v>0</v>
      </c>
      <c r="E197" s="24" t="s">
        <v>51</v>
      </c>
      <c r="F197" s="10">
        <f t="shared" ref="F197:F260" si="23">IF(E197=E$3,5, 0) + IF(AND(E197=C$3, C197=E$3), 2.5, 0)</f>
        <v>0</v>
      </c>
      <c r="G197" s="24" t="s">
        <v>44</v>
      </c>
      <c r="H197" s="10">
        <f t="shared" ref="H197:H260" si="24">IF(G197=G$3, 5, 0)</f>
        <v>0</v>
      </c>
      <c r="I197" s="24">
        <v>14</v>
      </c>
      <c r="J197" s="10">
        <f t="shared" ref="J197:J260" si="25">IF(I197=I$3, 5, 0) + IF(AND(I197&gt;=(I$3-2), I197&lt;=(I$3+2), I197&lt;&gt;I$3), 3, 0) + IF(AND(I197&gt;=(I$3-5), I197&lt;(I$3-2)), 1, 0) + IF(AND(I197&gt;(I$3+2), I197&lt;=(I$3+5)), 1, 0)</f>
        <v>1</v>
      </c>
      <c r="K197" s="24" t="s">
        <v>34</v>
      </c>
      <c r="L197" s="10">
        <f t="shared" ref="L197:L260" si="26">IF(K197=K$3, 3, 0)</f>
        <v>0</v>
      </c>
      <c r="M197" s="24">
        <v>320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5</v>
      </c>
    </row>
    <row r="198" spans="1:14" x14ac:dyDescent="0.2">
      <c r="A198" s="37" t="s">
        <v>496</v>
      </c>
      <c r="B198" s="25">
        <f t="shared" si="21"/>
        <v>6</v>
      </c>
      <c r="C198" s="24" t="s">
        <v>56</v>
      </c>
      <c r="D198" s="10">
        <f t="shared" si="22"/>
        <v>0</v>
      </c>
      <c r="E198" s="24" t="s">
        <v>50</v>
      </c>
      <c r="F198" s="10">
        <f t="shared" si="23"/>
        <v>0</v>
      </c>
      <c r="G198" s="24" t="s">
        <v>85</v>
      </c>
      <c r="H198" s="10">
        <f t="shared" si="24"/>
        <v>0</v>
      </c>
      <c r="I198" s="24">
        <v>12</v>
      </c>
      <c r="J198" s="10">
        <f t="shared" si="25"/>
        <v>3</v>
      </c>
      <c r="K198" s="24" t="s">
        <v>34</v>
      </c>
      <c r="L198" s="10">
        <f t="shared" si="26"/>
        <v>0</v>
      </c>
      <c r="M198" s="24">
        <v>310</v>
      </c>
      <c r="N198" s="23">
        <f t="shared" si="27"/>
        <v>3</v>
      </c>
    </row>
    <row r="199" spans="1:14" x14ac:dyDescent="0.2">
      <c r="A199" s="37" t="s">
        <v>206</v>
      </c>
      <c r="B199" s="25">
        <f t="shared" si="21"/>
        <v>6</v>
      </c>
      <c r="C199" s="24" t="s">
        <v>56</v>
      </c>
      <c r="D199" s="10">
        <f t="shared" si="22"/>
        <v>0</v>
      </c>
      <c r="E199" s="24" t="s">
        <v>85</v>
      </c>
      <c r="F199" s="10">
        <f t="shared" si="23"/>
        <v>0</v>
      </c>
      <c r="G199" s="24" t="s">
        <v>44</v>
      </c>
      <c r="H199" s="10">
        <f t="shared" si="24"/>
        <v>0</v>
      </c>
      <c r="I199" s="24">
        <v>14</v>
      </c>
      <c r="J199" s="10">
        <f t="shared" si="25"/>
        <v>1</v>
      </c>
      <c r="K199" s="24" t="s">
        <v>36</v>
      </c>
      <c r="L199" s="10">
        <f t="shared" si="26"/>
        <v>0</v>
      </c>
      <c r="M199" s="24">
        <v>325</v>
      </c>
      <c r="N199" s="23">
        <f t="shared" si="27"/>
        <v>5</v>
      </c>
    </row>
    <row r="200" spans="1:14" x14ac:dyDescent="0.2">
      <c r="A200" s="37" t="s">
        <v>162</v>
      </c>
      <c r="B200" s="25">
        <f t="shared" si="21"/>
        <v>6</v>
      </c>
      <c r="C200" s="24" t="s">
        <v>56</v>
      </c>
      <c r="D200" s="10">
        <f t="shared" si="22"/>
        <v>0</v>
      </c>
      <c r="E200" s="24" t="s">
        <v>50</v>
      </c>
      <c r="F200" s="10">
        <f t="shared" si="23"/>
        <v>0</v>
      </c>
      <c r="G200" s="24" t="s">
        <v>44</v>
      </c>
      <c r="H200" s="10">
        <f t="shared" si="24"/>
        <v>0</v>
      </c>
      <c r="I200" s="24">
        <v>15</v>
      </c>
      <c r="J200" s="10">
        <f t="shared" si="25"/>
        <v>1</v>
      </c>
      <c r="K200" s="24" t="s">
        <v>34</v>
      </c>
      <c r="L200" s="10">
        <f t="shared" si="26"/>
        <v>0</v>
      </c>
      <c r="M200" s="24">
        <v>315</v>
      </c>
      <c r="N200" s="23">
        <f t="shared" si="27"/>
        <v>5</v>
      </c>
    </row>
    <row r="201" spans="1:14" x14ac:dyDescent="0.2">
      <c r="A201" s="37" t="s">
        <v>168</v>
      </c>
      <c r="B201" s="25">
        <f t="shared" si="21"/>
        <v>6</v>
      </c>
      <c r="C201" s="24" t="s">
        <v>56</v>
      </c>
      <c r="D201" s="10">
        <f t="shared" si="22"/>
        <v>0</v>
      </c>
      <c r="E201" s="24" t="s">
        <v>85</v>
      </c>
      <c r="F201" s="10">
        <f t="shared" si="23"/>
        <v>0</v>
      </c>
      <c r="G201" s="24" t="s">
        <v>50</v>
      </c>
      <c r="H201" s="10">
        <f t="shared" si="24"/>
        <v>0</v>
      </c>
      <c r="I201" s="24">
        <v>15</v>
      </c>
      <c r="J201" s="10">
        <f t="shared" si="25"/>
        <v>1</v>
      </c>
      <c r="K201" s="24" t="s">
        <v>34</v>
      </c>
      <c r="L201" s="10">
        <f t="shared" si="26"/>
        <v>0</v>
      </c>
      <c r="M201" s="24">
        <v>325</v>
      </c>
      <c r="N201" s="23">
        <f t="shared" si="27"/>
        <v>5</v>
      </c>
    </row>
    <row r="202" spans="1:14" x14ac:dyDescent="0.2">
      <c r="A202" s="37" t="s">
        <v>287</v>
      </c>
      <c r="B202" s="25">
        <f t="shared" si="21"/>
        <v>6</v>
      </c>
      <c r="C202" s="24" t="s">
        <v>56</v>
      </c>
      <c r="D202" s="10">
        <f t="shared" si="22"/>
        <v>0</v>
      </c>
      <c r="E202" s="24" t="s">
        <v>51</v>
      </c>
      <c r="F202" s="10">
        <f t="shared" si="23"/>
        <v>0</v>
      </c>
      <c r="G202" s="24" t="s">
        <v>85</v>
      </c>
      <c r="H202" s="10">
        <f t="shared" si="24"/>
        <v>0</v>
      </c>
      <c r="I202" s="24">
        <v>12</v>
      </c>
      <c r="J202" s="10">
        <f t="shared" si="25"/>
        <v>3</v>
      </c>
      <c r="K202" s="24" t="s">
        <v>36</v>
      </c>
      <c r="L202" s="10">
        <f t="shared" si="26"/>
        <v>0</v>
      </c>
      <c r="M202" s="24">
        <v>313</v>
      </c>
      <c r="N202" s="23">
        <f t="shared" si="27"/>
        <v>3</v>
      </c>
    </row>
    <row r="203" spans="1:14" x14ac:dyDescent="0.2">
      <c r="A203" s="37" t="s">
        <v>371</v>
      </c>
      <c r="B203" s="25">
        <f t="shared" si="21"/>
        <v>6</v>
      </c>
      <c r="C203" s="24" t="s">
        <v>50</v>
      </c>
      <c r="D203" s="10">
        <f t="shared" si="22"/>
        <v>0</v>
      </c>
      <c r="E203" s="24" t="s">
        <v>51</v>
      </c>
      <c r="F203" s="10">
        <f t="shared" si="23"/>
        <v>0</v>
      </c>
      <c r="G203" s="24" t="s">
        <v>44</v>
      </c>
      <c r="H203" s="10">
        <f t="shared" si="24"/>
        <v>0</v>
      </c>
      <c r="I203" s="24">
        <v>14</v>
      </c>
      <c r="J203" s="10">
        <f t="shared" si="25"/>
        <v>1</v>
      </c>
      <c r="K203" s="24" t="s">
        <v>36</v>
      </c>
      <c r="L203" s="10">
        <f t="shared" si="26"/>
        <v>0</v>
      </c>
      <c r="M203" s="24">
        <v>327</v>
      </c>
      <c r="N203" s="23">
        <f t="shared" si="27"/>
        <v>5</v>
      </c>
    </row>
    <row r="204" spans="1:14" x14ac:dyDescent="0.2">
      <c r="A204" s="37" t="s">
        <v>630</v>
      </c>
      <c r="B204" s="25">
        <f t="shared" si="21"/>
        <v>6</v>
      </c>
      <c r="C204" s="24" t="s">
        <v>51</v>
      </c>
      <c r="D204" s="10">
        <f t="shared" si="22"/>
        <v>0</v>
      </c>
      <c r="E204" s="24" t="s">
        <v>44</v>
      </c>
      <c r="F204" s="10">
        <f t="shared" si="23"/>
        <v>0</v>
      </c>
      <c r="G204" s="24" t="s">
        <v>85</v>
      </c>
      <c r="H204" s="10">
        <f t="shared" si="24"/>
        <v>0</v>
      </c>
      <c r="I204" s="24">
        <v>13</v>
      </c>
      <c r="J204" s="10">
        <f t="shared" si="25"/>
        <v>3</v>
      </c>
      <c r="K204" s="24" t="s">
        <v>34</v>
      </c>
      <c r="L204" s="10">
        <f t="shared" si="26"/>
        <v>0</v>
      </c>
      <c r="M204" s="24">
        <v>310</v>
      </c>
      <c r="N204" s="23">
        <f t="shared" si="27"/>
        <v>3</v>
      </c>
    </row>
    <row r="205" spans="1:14" x14ac:dyDescent="0.2">
      <c r="A205" s="37" t="s">
        <v>339</v>
      </c>
      <c r="B205" s="25">
        <f t="shared" si="21"/>
        <v>6</v>
      </c>
      <c r="C205" s="24" t="s">
        <v>51</v>
      </c>
      <c r="D205" s="10">
        <f t="shared" si="22"/>
        <v>0</v>
      </c>
      <c r="E205" s="24" t="s">
        <v>50</v>
      </c>
      <c r="F205" s="10">
        <f t="shared" si="23"/>
        <v>0</v>
      </c>
      <c r="G205" s="24" t="s">
        <v>80</v>
      </c>
      <c r="H205" s="10">
        <f t="shared" si="24"/>
        <v>0</v>
      </c>
      <c r="I205" s="24">
        <v>14</v>
      </c>
      <c r="J205" s="10">
        <f t="shared" si="25"/>
        <v>1</v>
      </c>
      <c r="K205" s="24" t="s">
        <v>34</v>
      </c>
      <c r="L205" s="10">
        <f t="shared" si="26"/>
        <v>0</v>
      </c>
      <c r="M205" s="24">
        <v>322</v>
      </c>
      <c r="N205" s="23">
        <f t="shared" si="27"/>
        <v>5</v>
      </c>
    </row>
    <row r="206" spans="1:14" x14ac:dyDescent="0.2">
      <c r="A206" s="37" t="s">
        <v>64</v>
      </c>
      <c r="B206" s="25">
        <f t="shared" si="21"/>
        <v>6</v>
      </c>
      <c r="C206" s="24" t="s">
        <v>56</v>
      </c>
      <c r="D206" s="10">
        <f t="shared" si="22"/>
        <v>0</v>
      </c>
      <c r="E206" s="24" t="s">
        <v>104</v>
      </c>
      <c r="F206" s="10">
        <f t="shared" si="23"/>
        <v>5</v>
      </c>
      <c r="G206" s="24" t="s">
        <v>85</v>
      </c>
      <c r="H206" s="10">
        <f t="shared" si="24"/>
        <v>0</v>
      </c>
      <c r="I206" s="24">
        <v>19</v>
      </c>
      <c r="J206" s="10">
        <f t="shared" si="25"/>
        <v>0</v>
      </c>
      <c r="K206" s="24" t="s">
        <v>36</v>
      </c>
      <c r="L206" s="10">
        <f t="shared" si="26"/>
        <v>0</v>
      </c>
      <c r="M206" s="24">
        <v>360</v>
      </c>
      <c r="N206" s="23">
        <f t="shared" si="27"/>
        <v>1</v>
      </c>
    </row>
    <row r="207" spans="1:14" x14ac:dyDescent="0.2">
      <c r="A207" s="37" t="s">
        <v>180</v>
      </c>
      <c r="B207" s="25">
        <f t="shared" si="21"/>
        <v>6</v>
      </c>
      <c r="C207" s="24" t="s">
        <v>56</v>
      </c>
      <c r="D207" s="10">
        <f t="shared" si="22"/>
        <v>0</v>
      </c>
      <c r="E207" s="24" t="s">
        <v>51</v>
      </c>
      <c r="F207" s="10">
        <f t="shared" si="23"/>
        <v>0</v>
      </c>
      <c r="G207" s="24" t="s">
        <v>85</v>
      </c>
      <c r="H207" s="10">
        <f t="shared" si="24"/>
        <v>0</v>
      </c>
      <c r="I207" s="24">
        <v>14</v>
      </c>
      <c r="J207" s="10">
        <f t="shared" si="25"/>
        <v>1</v>
      </c>
      <c r="K207" s="24" t="s">
        <v>36</v>
      </c>
      <c r="L207" s="10">
        <f t="shared" si="26"/>
        <v>0</v>
      </c>
      <c r="M207" s="24">
        <v>330</v>
      </c>
      <c r="N207" s="23">
        <f t="shared" si="27"/>
        <v>5</v>
      </c>
    </row>
    <row r="208" spans="1:14" x14ac:dyDescent="0.2">
      <c r="A208" s="37" t="s">
        <v>610</v>
      </c>
      <c r="B208" s="25">
        <f t="shared" si="21"/>
        <v>6</v>
      </c>
      <c r="C208" s="24" t="s">
        <v>56</v>
      </c>
      <c r="D208" s="10">
        <f t="shared" si="22"/>
        <v>0</v>
      </c>
      <c r="E208" s="24" t="s">
        <v>85</v>
      </c>
      <c r="F208" s="10">
        <f t="shared" si="23"/>
        <v>0</v>
      </c>
      <c r="G208" s="24" t="s">
        <v>80</v>
      </c>
      <c r="H208" s="10">
        <f t="shared" si="24"/>
        <v>0</v>
      </c>
      <c r="I208" s="24">
        <v>12</v>
      </c>
      <c r="J208" s="10">
        <f t="shared" si="25"/>
        <v>3</v>
      </c>
      <c r="K208" s="24" t="s">
        <v>36</v>
      </c>
      <c r="L208" s="10">
        <f t="shared" si="26"/>
        <v>0</v>
      </c>
      <c r="M208" s="24">
        <v>305</v>
      </c>
      <c r="N208" s="23">
        <f t="shared" si="27"/>
        <v>3</v>
      </c>
    </row>
    <row r="209" spans="1:14" x14ac:dyDescent="0.2">
      <c r="A209" s="37" t="s">
        <v>580</v>
      </c>
      <c r="B209" s="25">
        <f t="shared" si="21"/>
        <v>6</v>
      </c>
      <c r="C209" s="24" t="s">
        <v>50</v>
      </c>
      <c r="D209" s="10">
        <f t="shared" si="22"/>
        <v>0</v>
      </c>
      <c r="E209" s="24" t="s">
        <v>85</v>
      </c>
      <c r="F209" s="10">
        <f t="shared" si="23"/>
        <v>0</v>
      </c>
      <c r="G209" s="24" t="s">
        <v>44</v>
      </c>
      <c r="H209" s="10">
        <f t="shared" si="24"/>
        <v>0</v>
      </c>
      <c r="I209" s="24">
        <v>11</v>
      </c>
      <c r="J209" s="10">
        <f t="shared" si="25"/>
        <v>5</v>
      </c>
      <c r="K209" s="24" t="s">
        <v>34</v>
      </c>
      <c r="L209" s="10">
        <f t="shared" si="26"/>
        <v>0</v>
      </c>
      <c r="M209" s="24">
        <v>285</v>
      </c>
      <c r="N209" s="23">
        <f t="shared" si="27"/>
        <v>1</v>
      </c>
    </row>
    <row r="210" spans="1:14" x14ac:dyDescent="0.2">
      <c r="A210" s="37" t="s">
        <v>501</v>
      </c>
      <c r="B210" s="25">
        <f t="shared" si="21"/>
        <v>6</v>
      </c>
      <c r="C210" s="24" t="s">
        <v>56</v>
      </c>
      <c r="D210" s="10">
        <f t="shared" si="22"/>
        <v>0</v>
      </c>
      <c r="E210" s="24" t="s">
        <v>51</v>
      </c>
      <c r="F210" s="10">
        <f t="shared" si="23"/>
        <v>0</v>
      </c>
      <c r="G210" s="24" t="s">
        <v>85</v>
      </c>
      <c r="H210" s="10">
        <f t="shared" si="24"/>
        <v>0</v>
      </c>
      <c r="I210" s="24">
        <v>12</v>
      </c>
      <c r="J210" s="10">
        <f t="shared" si="25"/>
        <v>3</v>
      </c>
      <c r="K210" s="24" t="s">
        <v>34</v>
      </c>
      <c r="L210" s="10">
        <f t="shared" si="26"/>
        <v>0</v>
      </c>
      <c r="M210" s="24">
        <v>312</v>
      </c>
      <c r="N210" s="23">
        <f t="shared" si="27"/>
        <v>3</v>
      </c>
    </row>
    <row r="211" spans="1:14" x14ac:dyDescent="0.2">
      <c r="A211" s="37" t="s">
        <v>240</v>
      </c>
      <c r="B211" s="25">
        <f t="shared" si="21"/>
        <v>6</v>
      </c>
      <c r="C211" s="24" t="s">
        <v>56</v>
      </c>
      <c r="D211" s="10">
        <f t="shared" si="22"/>
        <v>0</v>
      </c>
      <c r="E211" s="24" t="s">
        <v>44</v>
      </c>
      <c r="F211" s="10">
        <f t="shared" si="23"/>
        <v>0</v>
      </c>
      <c r="G211" s="24" t="s">
        <v>80</v>
      </c>
      <c r="H211" s="10">
        <f t="shared" si="24"/>
        <v>0</v>
      </c>
      <c r="I211" s="24">
        <v>15</v>
      </c>
      <c r="J211" s="10">
        <f t="shared" si="25"/>
        <v>1</v>
      </c>
      <c r="K211" s="24" t="s">
        <v>36</v>
      </c>
      <c r="L211" s="10">
        <f t="shared" si="26"/>
        <v>0</v>
      </c>
      <c r="M211" s="24">
        <v>320</v>
      </c>
      <c r="N211" s="23">
        <f t="shared" si="27"/>
        <v>5</v>
      </c>
    </row>
    <row r="212" spans="1:14" x14ac:dyDescent="0.2">
      <c r="A212" s="37" t="s">
        <v>289</v>
      </c>
      <c r="B212" s="25">
        <f t="shared" si="21"/>
        <v>6</v>
      </c>
      <c r="C212" s="24" t="s">
        <v>56</v>
      </c>
      <c r="D212" s="10">
        <f t="shared" si="22"/>
        <v>0</v>
      </c>
      <c r="E212" s="24" t="s">
        <v>50</v>
      </c>
      <c r="F212" s="10">
        <f t="shared" si="23"/>
        <v>0</v>
      </c>
      <c r="G212" s="24" t="s">
        <v>80</v>
      </c>
      <c r="H212" s="10">
        <f t="shared" si="24"/>
        <v>0</v>
      </c>
      <c r="I212" s="24">
        <v>13</v>
      </c>
      <c r="J212" s="10">
        <f t="shared" si="25"/>
        <v>3</v>
      </c>
      <c r="K212" s="24" t="s">
        <v>34</v>
      </c>
      <c r="L212" s="10">
        <f t="shared" si="26"/>
        <v>0</v>
      </c>
      <c r="M212" s="24">
        <v>312</v>
      </c>
      <c r="N212" s="23">
        <f t="shared" si="27"/>
        <v>3</v>
      </c>
    </row>
    <row r="213" spans="1:14" x14ac:dyDescent="0.2">
      <c r="A213" s="37" t="s">
        <v>491</v>
      </c>
      <c r="B213" s="25">
        <f t="shared" si="21"/>
        <v>6</v>
      </c>
      <c r="C213" s="24" t="s">
        <v>56</v>
      </c>
      <c r="D213" s="10">
        <f t="shared" si="22"/>
        <v>0</v>
      </c>
      <c r="E213" s="24" t="s">
        <v>50</v>
      </c>
      <c r="F213" s="10">
        <f t="shared" si="23"/>
        <v>0</v>
      </c>
      <c r="G213" s="24" t="s">
        <v>80</v>
      </c>
      <c r="H213" s="10">
        <f t="shared" si="24"/>
        <v>0</v>
      </c>
      <c r="I213" s="24">
        <v>12</v>
      </c>
      <c r="J213" s="10">
        <f t="shared" si="25"/>
        <v>3</v>
      </c>
      <c r="K213" s="24" t="s">
        <v>36</v>
      </c>
      <c r="L213" s="10">
        <f t="shared" si="26"/>
        <v>0</v>
      </c>
      <c r="M213" s="24">
        <v>311</v>
      </c>
      <c r="N213" s="23">
        <f t="shared" si="27"/>
        <v>3</v>
      </c>
    </row>
    <row r="214" spans="1:14" x14ac:dyDescent="0.2">
      <c r="A214" s="37" t="s">
        <v>643</v>
      </c>
      <c r="B214" s="25">
        <f t="shared" si="21"/>
        <v>6</v>
      </c>
      <c r="C214" s="24" t="s">
        <v>104</v>
      </c>
      <c r="D214" s="10">
        <f t="shared" si="22"/>
        <v>0</v>
      </c>
      <c r="E214" s="24" t="s">
        <v>51</v>
      </c>
      <c r="F214" s="10">
        <f t="shared" si="23"/>
        <v>0</v>
      </c>
      <c r="G214" s="24" t="s">
        <v>50</v>
      </c>
      <c r="H214" s="10">
        <f t="shared" si="24"/>
        <v>0</v>
      </c>
      <c r="I214" s="24">
        <v>16</v>
      </c>
      <c r="J214" s="10">
        <f t="shared" si="25"/>
        <v>1</v>
      </c>
      <c r="K214" s="24" t="s">
        <v>34</v>
      </c>
      <c r="L214" s="10">
        <f t="shared" si="26"/>
        <v>0</v>
      </c>
      <c r="M214" s="24">
        <v>318</v>
      </c>
      <c r="N214" s="23">
        <f t="shared" si="27"/>
        <v>5</v>
      </c>
    </row>
    <row r="215" spans="1:14" x14ac:dyDescent="0.2">
      <c r="A215" s="37" t="s">
        <v>542</v>
      </c>
      <c r="B215" s="25">
        <f t="shared" si="21"/>
        <v>6</v>
      </c>
      <c r="C215" s="24" t="s">
        <v>104</v>
      </c>
      <c r="D215" s="10">
        <f t="shared" si="22"/>
        <v>0</v>
      </c>
      <c r="E215" s="24" t="s">
        <v>51</v>
      </c>
      <c r="F215" s="10">
        <f t="shared" si="23"/>
        <v>0</v>
      </c>
      <c r="G215" s="24" t="s">
        <v>80</v>
      </c>
      <c r="H215" s="10">
        <f t="shared" si="24"/>
        <v>0</v>
      </c>
      <c r="I215" s="24">
        <v>13</v>
      </c>
      <c r="J215" s="10">
        <f t="shared" si="25"/>
        <v>3</v>
      </c>
      <c r="K215" s="24" t="s">
        <v>36</v>
      </c>
      <c r="L215" s="10">
        <f t="shared" si="26"/>
        <v>0</v>
      </c>
      <c r="M215" s="24">
        <v>339</v>
      </c>
      <c r="N215" s="23">
        <f t="shared" si="27"/>
        <v>3</v>
      </c>
    </row>
    <row r="216" spans="1:14" x14ac:dyDescent="0.2">
      <c r="A216" s="37" t="s">
        <v>527</v>
      </c>
      <c r="B216" s="25">
        <f t="shared" si="21"/>
        <v>6</v>
      </c>
      <c r="C216" s="24" t="s">
        <v>56</v>
      </c>
      <c r="D216" s="10">
        <f t="shared" si="22"/>
        <v>0</v>
      </c>
      <c r="E216" s="24" t="s">
        <v>85</v>
      </c>
      <c r="F216" s="10">
        <f t="shared" si="23"/>
        <v>0</v>
      </c>
      <c r="G216" s="24" t="s">
        <v>44</v>
      </c>
      <c r="H216" s="10">
        <f t="shared" si="24"/>
        <v>0</v>
      </c>
      <c r="I216" s="24">
        <v>12</v>
      </c>
      <c r="J216" s="10">
        <f t="shared" si="25"/>
        <v>3</v>
      </c>
      <c r="K216" s="24" t="s">
        <v>78</v>
      </c>
      <c r="L216" s="10">
        <f t="shared" si="26"/>
        <v>0</v>
      </c>
      <c r="M216" s="24">
        <v>310</v>
      </c>
      <c r="N216" s="23">
        <f t="shared" si="27"/>
        <v>3</v>
      </c>
    </row>
    <row r="217" spans="1:14" x14ac:dyDescent="0.2">
      <c r="A217" s="37" t="s">
        <v>348</v>
      </c>
      <c r="B217" s="25">
        <f t="shared" si="21"/>
        <v>6</v>
      </c>
      <c r="C217" s="24" t="s">
        <v>56</v>
      </c>
      <c r="D217" s="10">
        <f t="shared" si="22"/>
        <v>0</v>
      </c>
      <c r="E217" s="24" t="s">
        <v>51</v>
      </c>
      <c r="F217" s="10">
        <f t="shared" si="23"/>
        <v>0</v>
      </c>
      <c r="G217" s="24" t="s">
        <v>85</v>
      </c>
      <c r="H217" s="10">
        <f t="shared" si="24"/>
        <v>0</v>
      </c>
      <c r="I217" s="24">
        <v>13</v>
      </c>
      <c r="J217" s="10">
        <f t="shared" si="25"/>
        <v>3</v>
      </c>
      <c r="K217" s="24" t="s">
        <v>34</v>
      </c>
      <c r="L217" s="10">
        <f t="shared" si="26"/>
        <v>0</v>
      </c>
      <c r="M217" s="24">
        <v>336</v>
      </c>
      <c r="N217" s="23">
        <f t="shared" si="27"/>
        <v>3</v>
      </c>
    </row>
    <row r="218" spans="1:14" x14ac:dyDescent="0.2">
      <c r="A218" s="37" t="s">
        <v>138</v>
      </c>
      <c r="B218" s="25">
        <f t="shared" si="21"/>
        <v>6</v>
      </c>
      <c r="C218" s="24" t="s">
        <v>56</v>
      </c>
      <c r="D218" s="10">
        <f t="shared" si="22"/>
        <v>0</v>
      </c>
      <c r="E218" s="24" t="s">
        <v>51</v>
      </c>
      <c r="F218" s="10">
        <f t="shared" si="23"/>
        <v>0</v>
      </c>
      <c r="G218" s="24" t="s">
        <v>44</v>
      </c>
      <c r="H218" s="10">
        <f t="shared" si="24"/>
        <v>0</v>
      </c>
      <c r="I218" s="24">
        <v>13</v>
      </c>
      <c r="J218" s="10">
        <f t="shared" si="25"/>
        <v>3</v>
      </c>
      <c r="K218" s="24" t="s">
        <v>36</v>
      </c>
      <c r="L218" s="10">
        <f t="shared" si="26"/>
        <v>0</v>
      </c>
      <c r="M218" s="24">
        <v>335</v>
      </c>
      <c r="N218" s="23">
        <f t="shared" si="27"/>
        <v>3</v>
      </c>
    </row>
    <row r="219" spans="1:14" x14ac:dyDescent="0.2">
      <c r="A219" s="37" t="s">
        <v>344</v>
      </c>
      <c r="B219" s="25">
        <f t="shared" si="21"/>
        <v>6</v>
      </c>
      <c r="C219" s="24" t="s">
        <v>56</v>
      </c>
      <c r="D219" s="10">
        <f t="shared" si="22"/>
        <v>0</v>
      </c>
      <c r="E219" s="24" t="s">
        <v>51</v>
      </c>
      <c r="F219" s="10">
        <f t="shared" si="23"/>
        <v>0</v>
      </c>
      <c r="G219" s="24" t="s">
        <v>44</v>
      </c>
      <c r="H219" s="10">
        <f t="shared" si="24"/>
        <v>0</v>
      </c>
      <c r="I219" s="24">
        <v>14</v>
      </c>
      <c r="J219" s="10">
        <f t="shared" si="25"/>
        <v>1</v>
      </c>
      <c r="K219" s="24" t="s">
        <v>34</v>
      </c>
      <c r="L219" s="10">
        <f t="shared" si="26"/>
        <v>0</v>
      </c>
      <c r="M219" s="24">
        <v>315</v>
      </c>
      <c r="N219" s="23">
        <f t="shared" si="27"/>
        <v>5</v>
      </c>
    </row>
    <row r="220" spans="1:14" x14ac:dyDescent="0.2">
      <c r="A220" s="37" t="s">
        <v>204</v>
      </c>
      <c r="B220" s="25">
        <f t="shared" si="21"/>
        <v>6</v>
      </c>
      <c r="C220" s="24" t="s">
        <v>56</v>
      </c>
      <c r="D220" s="10">
        <f t="shared" si="22"/>
        <v>0</v>
      </c>
      <c r="E220" s="24" t="s">
        <v>51</v>
      </c>
      <c r="F220" s="10">
        <f t="shared" si="23"/>
        <v>0</v>
      </c>
      <c r="G220" s="24" t="s">
        <v>85</v>
      </c>
      <c r="H220" s="10">
        <f t="shared" si="24"/>
        <v>0</v>
      </c>
      <c r="I220" s="24">
        <v>13</v>
      </c>
      <c r="J220" s="10">
        <f t="shared" si="25"/>
        <v>3</v>
      </c>
      <c r="K220" s="24" t="s">
        <v>36</v>
      </c>
      <c r="L220" s="10">
        <f t="shared" si="26"/>
        <v>0</v>
      </c>
      <c r="M220" s="24">
        <v>310</v>
      </c>
      <c r="N220" s="23">
        <f t="shared" si="27"/>
        <v>3</v>
      </c>
    </row>
    <row r="221" spans="1:14" x14ac:dyDescent="0.2">
      <c r="A221" s="37" t="s">
        <v>141</v>
      </c>
      <c r="B221" s="25">
        <f t="shared" si="21"/>
        <v>6</v>
      </c>
      <c r="C221" s="24" t="s">
        <v>51</v>
      </c>
      <c r="D221" s="10">
        <f t="shared" si="22"/>
        <v>0</v>
      </c>
      <c r="E221" s="24" t="s">
        <v>50</v>
      </c>
      <c r="F221" s="10">
        <f t="shared" si="23"/>
        <v>0</v>
      </c>
      <c r="G221" s="24" t="s">
        <v>80</v>
      </c>
      <c r="H221" s="10">
        <f t="shared" si="24"/>
        <v>0</v>
      </c>
      <c r="I221" s="24">
        <v>14</v>
      </c>
      <c r="J221" s="10">
        <f t="shared" si="25"/>
        <v>1</v>
      </c>
      <c r="K221" s="24" t="s">
        <v>36</v>
      </c>
      <c r="L221" s="10">
        <f t="shared" si="26"/>
        <v>0</v>
      </c>
      <c r="M221" s="24">
        <v>333</v>
      </c>
      <c r="N221" s="23">
        <f t="shared" si="27"/>
        <v>5</v>
      </c>
    </row>
    <row r="222" spans="1:14" x14ac:dyDescent="0.2">
      <c r="A222" s="37" t="s">
        <v>306</v>
      </c>
      <c r="B222" s="25">
        <f t="shared" si="21"/>
        <v>6</v>
      </c>
      <c r="C222" s="24" t="s">
        <v>50</v>
      </c>
      <c r="D222" s="10">
        <f t="shared" si="22"/>
        <v>0</v>
      </c>
      <c r="E222" s="24" t="s">
        <v>56</v>
      </c>
      <c r="F222" s="10">
        <f t="shared" si="23"/>
        <v>0</v>
      </c>
      <c r="G222" s="24" t="s">
        <v>44</v>
      </c>
      <c r="H222" s="10">
        <f t="shared" si="24"/>
        <v>0</v>
      </c>
      <c r="I222" s="24">
        <v>13</v>
      </c>
      <c r="J222" s="10">
        <f t="shared" si="25"/>
        <v>3</v>
      </c>
      <c r="K222" s="24" t="s">
        <v>34</v>
      </c>
      <c r="L222" s="10">
        <f t="shared" si="26"/>
        <v>0</v>
      </c>
      <c r="M222" s="24">
        <v>313</v>
      </c>
      <c r="N222" s="23">
        <f t="shared" si="27"/>
        <v>3</v>
      </c>
    </row>
    <row r="223" spans="1:14" x14ac:dyDescent="0.2">
      <c r="A223" s="37" t="s">
        <v>282</v>
      </c>
      <c r="B223" s="25">
        <f t="shared" si="21"/>
        <v>6</v>
      </c>
      <c r="C223" s="24" t="s">
        <v>51</v>
      </c>
      <c r="D223" s="10">
        <f t="shared" si="22"/>
        <v>0</v>
      </c>
      <c r="E223" s="24" t="s">
        <v>56</v>
      </c>
      <c r="F223" s="10">
        <f t="shared" si="23"/>
        <v>0</v>
      </c>
      <c r="G223" s="24" t="s">
        <v>85</v>
      </c>
      <c r="H223" s="10">
        <f t="shared" si="24"/>
        <v>0</v>
      </c>
      <c r="I223" s="24">
        <v>12</v>
      </c>
      <c r="J223" s="10">
        <f t="shared" si="25"/>
        <v>3</v>
      </c>
      <c r="K223" s="24" t="s">
        <v>34</v>
      </c>
      <c r="L223" s="10">
        <f t="shared" si="26"/>
        <v>0</v>
      </c>
      <c r="M223" s="24">
        <v>312</v>
      </c>
      <c r="N223" s="23">
        <f t="shared" si="27"/>
        <v>3</v>
      </c>
    </row>
    <row r="224" spans="1:14" x14ac:dyDescent="0.2">
      <c r="A224" s="37" t="s">
        <v>280</v>
      </c>
      <c r="B224" s="25">
        <f t="shared" si="21"/>
        <v>6</v>
      </c>
      <c r="C224" s="24" t="s">
        <v>56</v>
      </c>
      <c r="D224" s="10">
        <f t="shared" si="22"/>
        <v>0</v>
      </c>
      <c r="E224" s="24" t="s">
        <v>51</v>
      </c>
      <c r="F224" s="10">
        <f t="shared" si="23"/>
        <v>0</v>
      </c>
      <c r="G224" s="24" t="s">
        <v>80</v>
      </c>
      <c r="H224" s="10">
        <f t="shared" si="24"/>
        <v>0</v>
      </c>
      <c r="I224" s="24">
        <v>14</v>
      </c>
      <c r="J224" s="10">
        <f t="shared" si="25"/>
        <v>1</v>
      </c>
      <c r="K224" s="24" t="s">
        <v>34</v>
      </c>
      <c r="L224" s="10">
        <f t="shared" si="26"/>
        <v>0</v>
      </c>
      <c r="M224" s="24">
        <v>323</v>
      </c>
      <c r="N224" s="23">
        <f t="shared" si="27"/>
        <v>5</v>
      </c>
    </row>
    <row r="225" spans="1:14" x14ac:dyDescent="0.2">
      <c r="A225" s="37" t="s">
        <v>184</v>
      </c>
      <c r="B225" s="25">
        <f t="shared" si="21"/>
        <v>6</v>
      </c>
      <c r="C225" s="24" t="s">
        <v>56</v>
      </c>
      <c r="D225" s="10">
        <f t="shared" si="22"/>
        <v>0</v>
      </c>
      <c r="E225" s="24" t="s">
        <v>51</v>
      </c>
      <c r="F225" s="10">
        <f t="shared" si="23"/>
        <v>0</v>
      </c>
      <c r="G225" s="24" t="s">
        <v>44</v>
      </c>
      <c r="H225" s="10">
        <f t="shared" si="24"/>
        <v>0</v>
      </c>
      <c r="I225" s="24">
        <v>14</v>
      </c>
      <c r="J225" s="10">
        <f t="shared" si="25"/>
        <v>1</v>
      </c>
      <c r="K225" s="24" t="s">
        <v>34</v>
      </c>
      <c r="L225" s="10">
        <f t="shared" si="26"/>
        <v>0</v>
      </c>
      <c r="M225" s="24">
        <v>330</v>
      </c>
      <c r="N225" s="23">
        <f t="shared" si="27"/>
        <v>5</v>
      </c>
    </row>
    <row r="226" spans="1:14" x14ac:dyDescent="0.2">
      <c r="A226" s="37" t="s">
        <v>372</v>
      </c>
      <c r="B226" s="25">
        <f t="shared" si="21"/>
        <v>6</v>
      </c>
      <c r="C226" s="24" t="s">
        <v>56</v>
      </c>
      <c r="D226" s="10">
        <f t="shared" si="22"/>
        <v>0</v>
      </c>
      <c r="E226" s="24" t="s">
        <v>51</v>
      </c>
      <c r="F226" s="10">
        <f t="shared" si="23"/>
        <v>0</v>
      </c>
      <c r="G226" s="24" t="s">
        <v>80</v>
      </c>
      <c r="H226" s="10">
        <f t="shared" si="24"/>
        <v>0</v>
      </c>
      <c r="I226" s="24">
        <v>15</v>
      </c>
      <c r="J226" s="10">
        <f t="shared" si="25"/>
        <v>1</v>
      </c>
      <c r="K226" s="24" t="s">
        <v>34</v>
      </c>
      <c r="L226" s="10">
        <f t="shared" si="26"/>
        <v>0</v>
      </c>
      <c r="M226" s="24">
        <v>320</v>
      </c>
      <c r="N226" s="23">
        <f t="shared" si="27"/>
        <v>5</v>
      </c>
    </row>
    <row r="227" spans="1:14" x14ac:dyDescent="0.2">
      <c r="A227" s="37" t="s">
        <v>366</v>
      </c>
      <c r="B227" s="25">
        <f t="shared" si="21"/>
        <v>6</v>
      </c>
      <c r="C227" s="24" t="s">
        <v>56</v>
      </c>
      <c r="D227" s="10">
        <f t="shared" si="22"/>
        <v>0</v>
      </c>
      <c r="E227" s="24" t="s">
        <v>85</v>
      </c>
      <c r="F227" s="10">
        <f t="shared" si="23"/>
        <v>0</v>
      </c>
      <c r="G227" s="24" t="s">
        <v>80</v>
      </c>
      <c r="H227" s="10">
        <f t="shared" si="24"/>
        <v>0</v>
      </c>
      <c r="I227" s="24">
        <v>11</v>
      </c>
      <c r="J227" s="10">
        <f t="shared" si="25"/>
        <v>5</v>
      </c>
      <c r="K227" s="24" t="s">
        <v>34</v>
      </c>
      <c r="L227" s="10">
        <f t="shared" si="26"/>
        <v>0</v>
      </c>
      <c r="M227" s="24">
        <v>294</v>
      </c>
      <c r="N227" s="23">
        <f t="shared" si="27"/>
        <v>1</v>
      </c>
    </row>
    <row r="228" spans="1:14" x14ac:dyDescent="0.2">
      <c r="A228" s="37" t="s">
        <v>585</v>
      </c>
      <c r="B228" s="25">
        <f t="shared" si="21"/>
        <v>6</v>
      </c>
      <c r="C228" s="24" t="s">
        <v>56</v>
      </c>
      <c r="D228" s="10">
        <f t="shared" si="22"/>
        <v>0</v>
      </c>
      <c r="E228" s="24" t="s">
        <v>51</v>
      </c>
      <c r="F228" s="10">
        <f t="shared" si="23"/>
        <v>0</v>
      </c>
      <c r="G228" s="24" t="s">
        <v>44</v>
      </c>
      <c r="H228" s="10">
        <f t="shared" si="24"/>
        <v>0</v>
      </c>
      <c r="I228" s="24">
        <v>16</v>
      </c>
      <c r="J228" s="10">
        <f t="shared" si="25"/>
        <v>1</v>
      </c>
      <c r="K228" s="24" t="s">
        <v>34</v>
      </c>
      <c r="L228" s="10">
        <f t="shared" si="26"/>
        <v>0</v>
      </c>
      <c r="M228" s="24">
        <v>320</v>
      </c>
      <c r="N228" s="23">
        <f t="shared" si="27"/>
        <v>5</v>
      </c>
    </row>
    <row r="229" spans="1:14" x14ac:dyDescent="0.2">
      <c r="A229" s="37" t="s">
        <v>646</v>
      </c>
      <c r="B229" s="25">
        <f t="shared" si="21"/>
        <v>6</v>
      </c>
      <c r="C229" s="24" t="s">
        <v>56</v>
      </c>
      <c r="D229" s="10">
        <f t="shared" si="22"/>
        <v>0</v>
      </c>
      <c r="E229" s="24" t="s">
        <v>44</v>
      </c>
      <c r="F229" s="10">
        <f t="shared" si="23"/>
        <v>0</v>
      </c>
      <c r="G229" s="24" t="s">
        <v>104</v>
      </c>
      <c r="H229" s="10">
        <f t="shared" si="24"/>
        <v>0</v>
      </c>
      <c r="I229" s="24">
        <v>12</v>
      </c>
      <c r="J229" s="10">
        <f t="shared" si="25"/>
        <v>3</v>
      </c>
      <c r="K229" s="24" t="s">
        <v>34</v>
      </c>
      <c r="L229" s="10">
        <f t="shared" si="26"/>
        <v>0</v>
      </c>
      <c r="M229" s="24">
        <v>306</v>
      </c>
      <c r="N229" s="23">
        <f t="shared" si="27"/>
        <v>3</v>
      </c>
    </row>
    <row r="230" spans="1:14" x14ac:dyDescent="0.2">
      <c r="A230" s="37" t="s">
        <v>296</v>
      </c>
      <c r="B230" s="25">
        <f t="shared" si="21"/>
        <v>6</v>
      </c>
      <c r="C230" s="24" t="s">
        <v>104</v>
      </c>
      <c r="D230" s="10">
        <f t="shared" si="22"/>
        <v>0</v>
      </c>
      <c r="E230" s="24" t="s">
        <v>56</v>
      </c>
      <c r="F230" s="10">
        <f t="shared" si="23"/>
        <v>0</v>
      </c>
      <c r="G230" s="24" t="s">
        <v>85</v>
      </c>
      <c r="H230" s="10">
        <f t="shared" si="24"/>
        <v>0</v>
      </c>
      <c r="I230" s="24">
        <v>14</v>
      </c>
      <c r="J230" s="10">
        <f t="shared" si="25"/>
        <v>1</v>
      </c>
      <c r="K230" s="24" t="s">
        <v>36</v>
      </c>
      <c r="L230" s="10">
        <f t="shared" si="26"/>
        <v>0</v>
      </c>
      <c r="M230" s="24">
        <v>325</v>
      </c>
      <c r="N230" s="23">
        <f t="shared" si="27"/>
        <v>5</v>
      </c>
    </row>
    <row r="231" spans="1:14" x14ac:dyDescent="0.2">
      <c r="A231" s="37" t="s">
        <v>267</v>
      </c>
      <c r="B231" s="25">
        <f t="shared" si="21"/>
        <v>6</v>
      </c>
      <c r="C231" s="24" t="s">
        <v>51</v>
      </c>
      <c r="D231" s="10">
        <f t="shared" si="22"/>
        <v>0</v>
      </c>
      <c r="E231" s="24" t="s">
        <v>80</v>
      </c>
      <c r="F231" s="10">
        <f t="shared" si="23"/>
        <v>0</v>
      </c>
      <c r="G231" s="24" t="s">
        <v>85</v>
      </c>
      <c r="H231" s="10">
        <f t="shared" si="24"/>
        <v>0</v>
      </c>
      <c r="I231" s="24">
        <v>12</v>
      </c>
      <c r="J231" s="10">
        <f t="shared" si="25"/>
        <v>3</v>
      </c>
      <c r="K231" s="24" t="s">
        <v>34</v>
      </c>
      <c r="L231" s="10">
        <f t="shared" si="26"/>
        <v>0</v>
      </c>
      <c r="M231" s="24">
        <v>307</v>
      </c>
      <c r="N231" s="23">
        <f t="shared" si="27"/>
        <v>3</v>
      </c>
    </row>
    <row r="232" spans="1:14" x14ac:dyDescent="0.2">
      <c r="A232" s="37" t="s">
        <v>265</v>
      </c>
      <c r="B232" s="25">
        <f t="shared" si="21"/>
        <v>6</v>
      </c>
      <c r="C232" s="24" t="s">
        <v>104</v>
      </c>
      <c r="D232" s="10">
        <f t="shared" si="22"/>
        <v>0</v>
      </c>
      <c r="E232" s="24" t="s">
        <v>56</v>
      </c>
      <c r="F232" s="10">
        <f t="shared" si="23"/>
        <v>0</v>
      </c>
      <c r="G232" s="24" t="s">
        <v>85</v>
      </c>
      <c r="H232" s="10">
        <f t="shared" si="24"/>
        <v>0</v>
      </c>
      <c r="I232" s="24">
        <v>12</v>
      </c>
      <c r="J232" s="10">
        <f t="shared" si="25"/>
        <v>3</v>
      </c>
      <c r="K232" s="24" t="s">
        <v>34</v>
      </c>
      <c r="L232" s="10">
        <f t="shared" si="26"/>
        <v>0</v>
      </c>
      <c r="M232" s="24">
        <v>308</v>
      </c>
      <c r="N232" s="23">
        <f t="shared" si="27"/>
        <v>3</v>
      </c>
    </row>
    <row r="233" spans="1:14" x14ac:dyDescent="0.2">
      <c r="A233" s="37" t="s">
        <v>235</v>
      </c>
      <c r="B233" s="25">
        <f t="shared" si="21"/>
        <v>6</v>
      </c>
      <c r="C233" s="24" t="s">
        <v>104</v>
      </c>
      <c r="D233" s="10">
        <f t="shared" si="22"/>
        <v>0</v>
      </c>
      <c r="E233" s="24" t="s">
        <v>56</v>
      </c>
      <c r="F233" s="10">
        <f t="shared" si="23"/>
        <v>0</v>
      </c>
      <c r="G233" s="24" t="s">
        <v>44</v>
      </c>
      <c r="H233" s="10">
        <f t="shared" si="24"/>
        <v>0</v>
      </c>
      <c r="I233" s="24">
        <v>15</v>
      </c>
      <c r="J233" s="10">
        <f t="shared" si="25"/>
        <v>1</v>
      </c>
      <c r="K233" s="24" t="s">
        <v>34</v>
      </c>
      <c r="L233" s="10">
        <f t="shared" si="26"/>
        <v>0</v>
      </c>
      <c r="M233" s="24">
        <v>330</v>
      </c>
      <c r="N233" s="23">
        <f t="shared" si="27"/>
        <v>5</v>
      </c>
    </row>
    <row r="234" spans="1:14" x14ac:dyDescent="0.2">
      <c r="A234" s="37" t="s">
        <v>332</v>
      </c>
      <c r="B234" s="25">
        <f t="shared" si="21"/>
        <v>6</v>
      </c>
      <c r="C234" s="24" t="s">
        <v>104</v>
      </c>
      <c r="D234" s="10">
        <f t="shared" si="22"/>
        <v>0</v>
      </c>
      <c r="E234" s="24" t="s">
        <v>56</v>
      </c>
      <c r="F234" s="10">
        <f t="shared" si="23"/>
        <v>0</v>
      </c>
      <c r="G234" s="24" t="s">
        <v>44</v>
      </c>
      <c r="H234" s="10">
        <f t="shared" si="24"/>
        <v>0</v>
      </c>
      <c r="I234" s="24">
        <v>14</v>
      </c>
      <c r="J234" s="10">
        <f t="shared" si="25"/>
        <v>1</v>
      </c>
      <c r="K234" s="24" t="s">
        <v>34</v>
      </c>
      <c r="L234" s="10">
        <f t="shared" si="26"/>
        <v>0</v>
      </c>
      <c r="M234" s="24">
        <v>330</v>
      </c>
      <c r="N234" s="23">
        <f t="shared" si="27"/>
        <v>5</v>
      </c>
    </row>
    <row r="235" spans="1:14" x14ac:dyDescent="0.2">
      <c r="A235" s="37" t="s">
        <v>352</v>
      </c>
      <c r="B235" s="25">
        <f t="shared" si="21"/>
        <v>6</v>
      </c>
      <c r="C235" s="24" t="s">
        <v>56</v>
      </c>
      <c r="D235" s="10">
        <f t="shared" si="22"/>
        <v>0</v>
      </c>
      <c r="E235" s="24" t="s">
        <v>51</v>
      </c>
      <c r="F235" s="10">
        <f t="shared" si="23"/>
        <v>0</v>
      </c>
      <c r="G235" s="24" t="s">
        <v>44</v>
      </c>
      <c r="H235" s="10">
        <f t="shared" si="24"/>
        <v>0</v>
      </c>
      <c r="I235" s="24">
        <v>15</v>
      </c>
      <c r="J235" s="10">
        <f t="shared" si="25"/>
        <v>1</v>
      </c>
      <c r="K235" s="24" t="s">
        <v>34</v>
      </c>
      <c r="L235" s="10">
        <f t="shared" si="26"/>
        <v>0</v>
      </c>
      <c r="M235" s="24">
        <v>314</v>
      </c>
      <c r="N235" s="23">
        <f t="shared" si="27"/>
        <v>5</v>
      </c>
    </row>
    <row r="236" spans="1:14" x14ac:dyDescent="0.2">
      <c r="A236" s="37" t="s">
        <v>428</v>
      </c>
      <c r="B236" s="25">
        <f t="shared" si="21"/>
        <v>6</v>
      </c>
      <c r="C236" s="24" t="s">
        <v>56</v>
      </c>
      <c r="D236" s="10">
        <f t="shared" si="22"/>
        <v>0</v>
      </c>
      <c r="E236" s="24" t="s">
        <v>51</v>
      </c>
      <c r="F236" s="10">
        <f t="shared" si="23"/>
        <v>0</v>
      </c>
      <c r="G236" s="24" t="s">
        <v>44</v>
      </c>
      <c r="H236" s="10">
        <f t="shared" si="24"/>
        <v>0</v>
      </c>
      <c r="I236" s="24">
        <v>13</v>
      </c>
      <c r="J236" s="10">
        <f t="shared" si="25"/>
        <v>3</v>
      </c>
      <c r="K236" s="24" t="s">
        <v>34</v>
      </c>
      <c r="L236" s="10">
        <f t="shared" si="26"/>
        <v>0</v>
      </c>
      <c r="M236" s="24">
        <v>300</v>
      </c>
      <c r="N236" s="23">
        <f t="shared" si="27"/>
        <v>3</v>
      </c>
    </row>
    <row r="237" spans="1:14" x14ac:dyDescent="0.2">
      <c r="A237" s="37" t="s">
        <v>495</v>
      </c>
      <c r="B237" s="25">
        <f t="shared" si="21"/>
        <v>6</v>
      </c>
      <c r="C237" s="24" t="s">
        <v>85</v>
      </c>
      <c r="D237" s="10">
        <f t="shared" si="22"/>
        <v>0</v>
      </c>
      <c r="E237" s="24" t="s">
        <v>56</v>
      </c>
      <c r="F237" s="10">
        <f t="shared" si="23"/>
        <v>0</v>
      </c>
      <c r="G237" s="24" t="s">
        <v>80</v>
      </c>
      <c r="H237" s="10">
        <f t="shared" si="24"/>
        <v>0</v>
      </c>
      <c r="I237" s="24">
        <v>12</v>
      </c>
      <c r="J237" s="10">
        <f t="shared" si="25"/>
        <v>3</v>
      </c>
      <c r="K237" s="24" t="s">
        <v>36</v>
      </c>
      <c r="L237" s="10">
        <f t="shared" si="26"/>
        <v>0</v>
      </c>
      <c r="M237" s="24">
        <v>308</v>
      </c>
      <c r="N237" s="23">
        <f t="shared" si="27"/>
        <v>3</v>
      </c>
    </row>
    <row r="238" spans="1:14" x14ac:dyDescent="0.2">
      <c r="A238" s="37" t="s">
        <v>603</v>
      </c>
      <c r="B238" s="25">
        <f t="shared" si="21"/>
        <v>6</v>
      </c>
      <c r="C238" s="24" t="s">
        <v>51</v>
      </c>
      <c r="D238" s="10">
        <f t="shared" si="22"/>
        <v>0</v>
      </c>
      <c r="E238" s="24" t="s">
        <v>56</v>
      </c>
      <c r="F238" s="10">
        <f t="shared" si="23"/>
        <v>0</v>
      </c>
      <c r="G238" s="24" t="s">
        <v>80</v>
      </c>
      <c r="H238" s="10">
        <f t="shared" si="24"/>
        <v>0</v>
      </c>
      <c r="I238" s="24">
        <v>14</v>
      </c>
      <c r="J238" s="10">
        <f t="shared" si="25"/>
        <v>1</v>
      </c>
      <c r="K238" s="24" t="s">
        <v>34</v>
      </c>
      <c r="L238" s="10">
        <f t="shared" si="26"/>
        <v>0</v>
      </c>
      <c r="M238" s="24">
        <v>330</v>
      </c>
      <c r="N238" s="23">
        <f t="shared" si="27"/>
        <v>5</v>
      </c>
    </row>
    <row r="239" spans="1:14" x14ac:dyDescent="0.2">
      <c r="A239" s="37" t="s">
        <v>425</v>
      </c>
      <c r="B239" s="25">
        <f t="shared" si="21"/>
        <v>6</v>
      </c>
      <c r="C239" s="24" t="s">
        <v>51</v>
      </c>
      <c r="D239" s="10">
        <f t="shared" si="22"/>
        <v>0</v>
      </c>
      <c r="E239" s="24" t="s">
        <v>50</v>
      </c>
      <c r="F239" s="10">
        <f t="shared" si="23"/>
        <v>0</v>
      </c>
      <c r="G239" s="24" t="s">
        <v>85</v>
      </c>
      <c r="H239" s="10">
        <f t="shared" si="24"/>
        <v>0</v>
      </c>
      <c r="I239" s="24">
        <v>12</v>
      </c>
      <c r="J239" s="10">
        <f t="shared" si="25"/>
        <v>3</v>
      </c>
      <c r="K239" s="24" t="s">
        <v>34</v>
      </c>
      <c r="L239" s="10">
        <f t="shared" si="26"/>
        <v>0</v>
      </c>
      <c r="M239" s="24">
        <v>337</v>
      </c>
      <c r="N239" s="23">
        <f t="shared" si="27"/>
        <v>3</v>
      </c>
    </row>
    <row r="240" spans="1:14" x14ac:dyDescent="0.2">
      <c r="A240" s="37" t="s">
        <v>139</v>
      </c>
      <c r="B240" s="25">
        <f t="shared" si="21"/>
        <v>6</v>
      </c>
      <c r="C240" s="24" t="s">
        <v>104</v>
      </c>
      <c r="D240" s="10">
        <f t="shared" si="22"/>
        <v>0</v>
      </c>
      <c r="E240" s="24" t="s">
        <v>56</v>
      </c>
      <c r="F240" s="10">
        <f t="shared" si="23"/>
        <v>0</v>
      </c>
      <c r="G240" s="24" t="s">
        <v>51</v>
      </c>
      <c r="H240" s="10">
        <f t="shared" si="24"/>
        <v>0</v>
      </c>
      <c r="I240" s="24">
        <v>14</v>
      </c>
      <c r="J240" s="10">
        <f t="shared" si="25"/>
        <v>1</v>
      </c>
      <c r="K240" s="24" t="s">
        <v>34</v>
      </c>
      <c r="L240" s="10">
        <f t="shared" si="26"/>
        <v>0</v>
      </c>
      <c r="M240" s="24">
        <v>327</v>
      </c>
      <c r="N240" s="23">
        <f t="shared" si="27"/>
        <v>5</v>
      </c>
    </row>
    <row r="241" spans="1:14" x14ac:dyDescent="0.2">
      <c r="A241" s="37" t="s">
        <v>467</v>
      </c>
      <c r="B241" s="25">
        <f t="shared" si="21"/>
        <v>6</v>
      </c>
      <c r="C241" s="24" t="s">
        <v>56</v>
      </c>
      <c r="D241" s="10">
        <f t="shared" si="22"/>
        <v>0</v>
      </c>
      <c r="E241" s="24" t="s">
        <v>51</v>
      </c>
      <c r="F241" s="10">
        <f t="shared" si="23"/>
        <v>0</v>
      </c>
      <c r="G241" s="24" t="s">
        <v>85</v>
      </c>
      <c r="H241" s="10">
        <f t="shared" si="24"/>
        <v>0</v>
      </c>
      <c r="I241" s="24">
        <v>14</v>
      </c>
      <c r="J241" s="10">
        <f t="shared" si="25"/>
        <v>1</v>
      </c>
      <c r="K241" s="24" t="s">
        <v>34</v>
      </c>
      <c r="L241" s="10">
        <f t="shared" si="26"/>
        <v>0</v>
      </c>
      <c r="M241" s="24">
        <v>330</v>
      </c>
      <c r="N241" s="23">
        <f t="shared" si="27"/>
        <v>5</v>
      </c>
    </row>
    <row r="242" spans="1:14" x14ac:dyDescent="0.2">
      <c r="A242" s="37" t="s">
        <v>471</v>
      </c>
      <c r="B242" s="25">
        <f t="shared" si="21"/>
        <v>6</v>
      </c>
      <c r="C242" s="24" t="s">
        <v>51</v>
      </c>
      <c r="D242" s="10">
        <f t="shared" si="22"/>
        <v>0</v>
      </c>
      <c r="E242" s="24" t="s">
        <v>50</v>
      </c>
      <c r="F242" s="10">
        <f t="shared" si="23"/>
        <v>0</v>
      </c>
      <c r="G242" s="24" t="s">
        <v>44</v>
      </c>
      <c r="H242" s="10">
        <f t="shared" si="24"/>
        <v>0</v>
      </c>
      <c r="I242" s="24">
        <v>12</v>
      </c>
      <c r="J242" s="10">
        <f t="shared" si="25"/>
        <v>3</v>
      </c>
      <c r="K242" s="24" t="s">
        <v>34</v>
      </c>
      <c r="L242" s="10">
        <f t="shared" si="26"/>
        <v>0</v>
      </c>
      <c r="M242" s="24">
        <v>300</v>
      </c>
      <c r="N242" s="23">
        <f t="shared" si="27"/>
        <v>3</v>
      </c>
    </row>
    <row r="243" spans="1:14" x14ac:dyDescent="0.2">
      <c r="A243" s="37" t="s">
        <v>347</v>
      </c>
      <c r="B243" s="25">
        <f t="shared" si="21"/>
        <v>6</v>
      </c>
      <c r="C243" s="24" t="s">
        <v>50</v>
      </c>
      <c r="D243" s="10">
        <f t="shared" si="22"/>
        <v>0</v>
      </c>
      <c r="E243" s="24" t="s">
        <v>51</v>
      </c>
      <c r="F243" s="10">
        <f t="shared" si="23"/>
        <v>0</v>
      </c>
      <c r="G243" s="24" t="s">
        <v>44</v>
      </c>
      <c r="H243" s="10">
        <f t="shared" si="24"/>
        <v>0</v>
      </c>
      <c r="I243" s="24">
        <v>15</v>
      </c>
      <c r="J243" s="10">
        <f t="shared" si="25"/>
        <v>1</v>
      </c>
      <c r="K243" s="24" t="s">
        <v>34</v>
      </c>
      <c r="L243" s="10">
        <f t="shared" si="26"/>
        <v>0</v>
      </c>
      <c r="M243" s="24">
        <v>333</v>
      </c>
      <c r="N243" s="23">
        <f t="shared" si="27"/>
        <v>5</v>
      </c>
    </row>
    <row r="244" spans="1:14" x14ac:dyDescent="0.2">
      <c r="A244" s="37" t="s">
        <v>199</v>
      </c>
      <c r="B244" s="25">
        <f t="shared" si="21"/>
        <v>6</v>
      </c>
      <c r="C244" s="24" t="s">
        <v>56</v>
      </c>
      <c r="D244" s="10">
        <f t="shared" si="22"/>
        <v>0</v>
      </c>
      <c r="E244" s="24" t="s">
        <v>50</v>
      </c>
      <c r="F244" s="10">
        <f t="shared" si="23"/>
        <v>0</v>
      </c>
      <c r="G244" s="24" t="s">
        <v>80</v>
      </c>
      <c r="H244" s="10">
        <f t="shared" si="24"/>
        <v>0</v>
      </c>
      <c r="I244" s="24">
        <v>12</v>
      </c>
      <c r="J244" s="10">
        <f t="shared" si="25"/>
        <v>3</v>
      </c>
      <c r="K244" s="24" t="s">
        <v>36</v>
      </c>
      <c r="L244" s="10">
        <f t="shared" si="26"/>
        <v>0</v>
      </c>
      <c r="M244" s="24">
        <v>312</v>
      </c>
      <c r="N244" s="23">
        <f t="shared" si="27"/>
        <v>3</v>
      </c>
    </row>
    <row r="245" spans="1:14" x14ac:dyDescent="0.2">
      <c r="A245" s="37" t="s">
        <v>447</v>
      </c>
      <c r="B245" s="25">
        <f t="shared" si="21"/>
        <v>6</v>
      </c>
      <c r="C245" s="24" t="s">
        <v>104</v>
      </c>
      <c r="D245" s="10">
        <f t="shared" si="22"/>
        <v>0</v>
      </c>
      <c r="E245" s="24" t="s">
        <v>56</v>
      </c>
      <c r="F245" s="10">
        <f t="shared" si="23"/>
        <v>0</v>
      </c>
      <c r="G245" s="24" t="s">
        <v>85</v>
      </c>
      <c r="H245" s="10">
        <f t="shared" si="24"/>
        <v>0</v>
      </c>
      <c r="I245" s="24">
        <v>15</v>
      </c>
      <c r="J245" s="10">
        <f t="shared" si="25"/>
        <v>1</v>
      </c>
      <c r="K245" s="24" t="s">
        <v>36</v>
      </c>
      <c r="L245" s="10">
        <f t="shared" si="26"/>
        <v>0</v>
      </c>
      <c r="M245" s="24">
        <v>329</v>
      </c>
      <c r="N245" s="23">
        <f t="shared" si="27"/>
        <v>5</v>
      </c>
    </row>
    <row r="246" spans="1:14" x14ac:dyDescent="0.2">
      <c r="A246" s="37" t="s">
        <v>197</v>
      </c>
      <c r="B246" s="25">
        <f t="shared" si="21"/>
        <v>6</v>
      </c>
      <c r="C246" s="24" t="s">
        <v>104</v>
      </c>
      <c r="D246" s="10">
        <f t="shared" si="22"/>
        <v>0</v>
      </c>
      <c r="E246" s="24" t="s">
        <v>51</v>
      </c>
      <c r="F246" s="10">
        <f t="shared" si="23"/>
        <v>0</v>
      </c>
      <c r="G246" s="24" t="s">
        <v>80</v>
      </c>
      <c r="H246" s="10">
        <f t="shared" si="24"/>
        <v>0</v>
      </c>
      <c r="I246" s="24">
        <v>14</v>
      </c>
      <c r="J246" s="10">
        <f t="shared" si="25"/>
        <v>1</v>
      </c>
      <c r="K246" s="24" t="s">
        <v>36</v>
      </c>
      <c r="L246" s="10">
        <f t="shared" si="26"/>
        <v>0</v>
      </c>
      <c r="M246" s="24">
        <v>331</v>
      </c>
      <c r="N246" s="23">
        <f t="shared" si="27"/>
        <v>5</v>
      </c>
    </row>
    <row r="247" spans="1:14" x14ac:dyDescent="0.2">
      <c r="A247" s="37" t="s">
        <v>335</v>
      </c>
      <c r="B247" s="25">
        <f t="shared" si="21"/>
        <v>6</v>
      </c>
      <c r="C247" s="24" t="s">
        <v>56</v>
      </c>
      <c r="D247" s="10">
        <f t="shared" si="22"/>
        <v>0</v>
      </c>
      <c r="E247" s="24" t="s">
        <v>51</v>
      </c>
      <c r="F247" s="10">
        <f t="shared" si="23"/>
        <v>0</v>
      </c>
      <c r="G247" s="24" t="s">
        <v>44</v>
      </c>
      <c r="H247" s="10">
        <f t="shared" si="24"/>
        <v>0</v>
      </c>
      <c r="I247" s="24">
        <v>13</v>
      </c>
      <c r="J247" s="10">
        <f t="shared" si="25"/>
        <v>3</v>
      </c>
      <c r="K247" s="24" t="s">
        <v>34</v>
      </c>
      <c r="L247" s="10">
        <f t="shared" si="26"/>
        <v>0</v>
      </c>
      <c r="M247" s="24">
        <v>312</v>
      </c>
      <c r="N247" s="23">
        <f t="shared" si="27"/>
        <v>3</v>
      </c>
    </row>
    <row r="248" spans="1:14" x14ac:dyDescent="0.2">
      <c r="A248" s="37" t="s">
        <v>652</v>
      </c>
      <c r="B248" s="25">
        <f t="shared" si="21"/>
        <v>6</v>
      </c>
      <c r="C248" s="24" t="s">
        <v>80</v>
      </c>
      <c r="D248" s="10">
        <f t="shared" si="22"/>
        <v>0</v>
      </c>
      <c r="E248" s="24" t="s">
        <v>50</v>
      </c>
      <c r="F248" s="10">
        <f t="shared" si="23"/>
        <v>0</v>
      </c>
      <c r="G248" s="24" t="s">
        <v>85</v>
      </c>
      <c r="H248" s="10">
        <f t="shared" si="24"/>
        <v>0</v>
      </c>
      <c r="I248" s="24">
        <v>10</v>
      </c>
      <c r="J248" s="10">
        <f t="shared" si="25"/>
        <v>3</v>
      </c>
      <c r="K248" s="24" t="s">
        <v>34</v>
      </c>
      <c r="L248" s="10">
        <f t="shared" si="26"/>
        <v>0</v>
      </c>
      <c r="M248" s="24">
        <v>305</v>
      </c>
      <c r="N248" s="23">
        <f t="shared" si="27"/>
        <v>3</v>
      </c>
    </row>
    <row r="249" spans="1:14" x14ac:dyDescent="0.2">
      <c r="A249" s="37" t="s">
        <v>328</v>
      </c>
      <c r="B249" s="25">
        <f t="shared" si="21"/>
        <v>6</v>
      </c>
      <c r="C249" s="24" t="s">
        <v>104</v>
      </c>
      <c r="D249" s="10">
        <f t="shared" si="22"/>
        <v>0</v>
      </c>
      <c r="E249" s="24" t="s">
        <v>51</v>
      </c>
      <c r="F249" s="10">
        <f t="shared" si="23"/>
        <v>0</v>
      </c>
      <c r="G249" s="24" t="s">
        <v>80</v>
      </c>
      <c r="H249" s="10">
        <f t="shared" si="24"/>
        <v>0</v>
      </c>
      <c r="I249" s="24">
        <v>15</v>
      </c>
      <c r="J249" s="10">
        <f t="shared" si="25"/>
        <v>1</v>
      </c>
      <c r="K249" s="24" t="s">
        <v>34</v>
      </c>
      <c r="L249" s="10">
        <f t="shared" si="26"/>
        <v>0</v>
      </c>
      <c r="M249" s="24">
        <v>333</v>
      </c>
      <c r="N249" s="23">
        <f t="shared" si="27"/>
        <v>5</v>
      </c>
    </row>
    <row r="250" spans="1:14" x14ac:dyDescent="0.2">
      <c r="A250" s="37" t="s">
        <v>607</v>
      </c>
      <c r="B250" s="25">
        <f t="shared" si="21"/>
        <v>6</v>
      </c>
      <c r="C250" s="24" t="s">
        <v>56</v>
      </c>
      <c r="D250" s="10">
        <f t="shared" si="22"/>
        <v>0</v>
      </c>
      <c r="E250" s="24" t="s">
        <v>85</v>
      </c>
      <c r="F250" s="10">
        <f t="shared" si="23"/>
        <v>0</v>
      </c>
      <c r="G250" s="24" t="s">
        <v>44</v>
      </c>
      <c r="H250" s="10">
        <f t="shared" si="24"/>
        <v>0</v>
      </c>
      <c r="I250" s="24">
        <v>14</v>
      </c>
      <c r="J250" s="10">
        <f t="shared" si="25"/>
        <v>1</v>
      </c>
      <c r="K250" s="24" t="s">
        <v>36</v>
      </c>
      <c r="L250" s="10">
        <f t="shared" si="26"/>
        <v>0</v>
      </c>
      <c r="M250" s="24">
        <v>322</v>
      </c>
      <c r="N250" s="23">
        <f t="shared" si="27"/>
        <v>5</v>
      </c>
    </row>
    <row r="251" spans="1:14" x14ac:dyDescent="0.2">
      <c r="A251" s="37" t="s">
        <v>251</v>
      </c>
      <c r="B251" s="25">
        <f t="shared" si="21"/>
        <v>6</v>
      </c>
      <c r="C251" s="24" t="s">
        <v>56</v>
      </c>
      <c r="D251" s="10">
        <f t="shared" si="22"/>
        <v>0</v>
      </c>
      <c r="E251" s="24" t="s">
        <v>51</v>
      </c>
      <c r="F251" s="10">
        <f t="shared" si="23"/>
        <v>0</v>
      </c>
      <c r="G251" s="24" t="s">
        <v>44</v>
      </c>
      <c r="H251" s="10">
        <f t="shared" si="24"/>
        <v>0</v>
      </c>
      <c r="I251" s="24">
        <v>13</v>
      </c>
      <c r="J251" s="10">
        <f t="shared" si="25"/>
        <v>3</v>
      </c>
      <c r="K251" s="24" t="s">
        <v>36</v>
      </c>
      <c r="L251" s="10">
        <f t="shared" si="26"/>
        <v>0</v>
      </c>
      <c r="M251" s="24">
        <v>345</v>
      </c>
      <c r="N251" s="23">
        <f t="shared" si="27"/>
        <v>3</v>
      </c>
    </row>
    <row r="252" spans="1:14" x14ac:dyDescent="0.2">
      <c r="A252" s="37" t="s">
        <v>619</v>
      </c>
      <c r="B252" s="25">
        <f t="shared" si="21"/>
        <v>6</v>
      </c>
      <c r="C252" s="24" t="s">
        <v>56</v>
      </c>
      <c r="D252" s="10">
        <f t="shared" si="22"/>
        <v>0</v>
      </c>
      <c r="E252" s="24" t="s">
        <v>51</v>
      </c>
      <c r="F252" s="10">
        <f t="shared" si="23"/>
        <v>0</v>
      </c>
      <c r="G252" s="24" t="s">
        <v>80</v>
      </c>
      <c r="H252" s="10">
        <f t="shared" si="24"/>
        <v>0</v>
      </c>
      <c r="I252" s="24">
        <v>14</v>
      </c>
      <c r="J252" s="10">
        <f t="shared" si="25"/>
        <v>1</v>
      </c>
      <c r="K252" s="24" t="s">
        <v>34</v>
      </c>
      <c r="L252" s="10">
        <f t="shared" si="26"/>
        <v>0</v>
      </c>
      <c r="M252" s="24">
        <v>320</v>
      </c>
      <c r="N252" s="23">
        <f t="shared" si="27"/>
        <v>5</v>
      </c>
    </row>
    <row r="253" spans="1:14" x14ac:dyDescent="0.2">
      <c r="A253" s="37" t="s">
        <v>256</v>
      </c>
      <c r="B253" s="25">
        <f t="shared" si="21"/>
        <v>6</v>
      </c>
      <c r="C253" s="24" t="s">
        <v>56</v>
      </c>
      <c r="D253" s="10">
        <f t="shared" si="22"/>
        <v>0</v>
      </c>
      <c r="E253" s="24" t="s">
        <v>51</v>
      </c>
      <c r="F253" s="10">
        <f t="shared" si="23"/>
        <v>0</v>
      </c>
      <c r="G253" s="24" t="s">
        <v>80</v>
      </c>
      <c r="H253" s="10">
        <f t="shared" si="24"/>
        <v>0</v>
      </c>
      <c r="I253" s="24">
        <v>14</v>
      </c>
      <c r="J253" s="10">
        <f t="shared" si="25"/>
        <v>1</v>
      </c>
      <c r="K253" s="24" t="s">
        <v>34</v>
      </c>
      <c r="L253" s="10">
        <f t="shared" si="26"/>
        <v>0</v>
      </c>
      <c r="M253" s="24">
        <v>321</v>
      </c>
      <c r="N253" s="23">
        <f t="shared" si="27"/>
        <v>5</v>
      </c>
    </row>
    <row r="254" spans="1:14" x14ac:dyDescent="0.2">
      <c r="A254" s="37" t="s">
        <v>632</v>
      </c>
      <c r="B254" s="25">
        <f t="shared" si="21"/>
        <v>6</v>
      </c>
      <c r="C254" s="24" t="s">
        <v>56</v>
      </c>
      <c r="D254" s="10">
        <f t="shared" si="22"/>
        <v>0</v>
      </c>
      <c r="E254" s="24" t="s">
        <v>85</v>
      </c>
      <c r="F254" s="10">
        <f t="shared" si="23"/>
        <v>0</v>
      </c>
      <c r="G254" s="24" t="s">
        <v>80</v>
      </c>
      <c r="H254" s="10">
        <f t="shared" si="24"/>
        <v>0</v>
      </c>
      <c r="I254" s="24">
        <v>13</v>
      </c>
      <c r="J254" s="10">
        <f t="shared" si="25"/>
        <v>3</v>
      </c>
      <c r="K254" s="24" t="s">
        <v>34</v>
      </c>
      <c r="L254" s="10">
        <f t="shared" si="26"/>
        <v>0</v>
      </c>
      <c r="M254" s="24">
        <v>337</v>
      </c>
      <c r="N254" s="23">
        <f t="shared" si="27"/>
        <v>3</v>
      </c>
    </row>
    <row r="255" spans="1:14" x14ac:dyDescent="0.2">
      <c r="A255" s="37" t="s">
        <v>470</v>
      </c>
      <c r="B255" s="25">
        <f t="shared" si="21"/>
        <v>6</v>
      </c>
      <c r="C255" s="24" t="s">
        <v>56</v>
      </c>
      <c r="D255" s="10">
        <f t="shared" si="22"/>
        <v>0</v>
      </c>
      <c r="E255" s="24" t="s">
        <v>51</v>
      </c>
      <c r="F255" s="10">
        <f t="shared" si="23"/>
        <v>0</v>
      </c>
      <c r="G255" s="24" t="s">
        <v>44</v>
      </c>
      <c r="H255" s="10">
        <f t="shared" si="24"/>
        <v>0</v>
      </c>
      <c r="I255" s="24">
        <v>14</v>
      </c>
      <c r="J255" s="10">
        <f t="shared" si="25"/>
        <v>1</v>
      </c>
      <c r="K255" s="24" t="s">
        <v>34</v>
      </c>
      <c r="L255" s="10">
        <f t="shared" si="26"/>
        <v>0</v>
      </c>
      <c r="M255" s="24">
        <v>330</v>
      </c>
      <c r="N255" s="23">
        <f t="shared" si="27"/>
        <v>5</v>
      </c>
    </row>
    <row r="256" spans="1:14" x14ac:dyDescent="0.2">
      <c r="A256" s="37" t="s">
        <v>420</v>
      </c>
      <c r="B256" s="25">
        <f t="shared" si="21"/>
        <v>6</v>
      </c>
      <c r="C256" s="24" t="s">
        <v>56</v>
      </c>
      <c r="D256" s="10">
        <f t="shared" si="22"/>
        <v>0</v>
      </c>
      <c r="E256" s="24" t="s">
        <v>85</v>
      </c>
      <c r="F256" s="10">
        <f t="shared" si="23"/>
        <v>0</v>
      </c>
      <c r="G256" s="24" t="s">
        <v>44</v>
      </c>
      <c r="H256" s="10">
        <f t="shared" si="24"/>
        <v>0</v>
      </c>
      <c r="I256" s="24">
        <v>14</v>
      </c>
      <c r="J256" s="10">
        <f t="shared" si="25"/>
        <v>1</v>
      </c>
      <c r="K256" s="24" t="s">
        <v>34</v>
      </c>
      <c r="L256" s="10">
        <f t="shared" si="26"/>
        <v>0</v>
      </c>
      <c r="M256" s="24">
        <v>321</v>
      </c>
      <c r="N256" s="23">
        <f t="shared" si="27"/>
        <v>5</v>
      </c>
    </row>
    <row r="257" spans="1:14" x14ac:dyDescent="0.2">
      <c r="A257" s="37" t="s">
        <v>440</v>
      </c>
      <c r="B257" s="25">
        <f t="shared" si="21"/>
        <v>6</v>
      </c>
      <c r="C257" s="24" t="s">
        <v>104</v>
      </c>
      <c r="D257" s="10">
        <f t="shared" si="22"/>
        <v>0</v>
      </c>
      <c r="E257" s="24" t="s">
        <v>51</v>
      </c>
      <c r="F257" s="10">
        <f t="shared" si="23"/>
        <v>0</v>
      </c>
      <c r="G257" s="24" t="s">
        <v>80</v>
      </c>
      <c r="H257" s="10">
        <f t="shared" si="24"/>
        <v>0</v>
      </c>
      <c r="I257" s="24">
        <v>14</v>
      </c>
      <c r="J257" s="10">
        <f t="shared" si="25"/>
        <v>1</v>
      </c>
      <c r="K257" s="24" t="s">
        <v>36</v>
      </c>
      <c r="L257" s="10">
        <f t="shared" si="26"/>
        <v>0</v>
      </c>
      <c r="M257" s="24">
        <v>319</v>
      </c>
      <c r="N257" s="23">
        <f t="shared" si="27"/>
        <v>5</v>
      </c>
    </row>
    <row r="258" spans="1:14" x14ac:dyDescent="0.2">
      <c r="A258" s="37" t="s">
        <v>435</v>
      </c>
      <c r="B258" s="25">
        <f t="shared" si="21"/>
        <v>6</v>
      </c>
      <c r="C258" s="24" t="s">
        <v>51</v>
      </c>
      <c r="D258" s="10">
        <f t="shared" si="22"/>
        <v>0</v>
      </c>
      <c r="E258" s="24" t="s">
        <v>80</v>
      </c>
      <c r="F258" s="10">
        <f t="shared" si="23"/>
        <v>0</v>
      </c>
      <c r="G258" s="24" t="s">
        <v>85</v>
      </c>
      <c r="H258" s="10">
        <f t="shared" si="24"/>
        <v>0</v>
      </c>
      <c r="I258" s="24">
        <v>13</v>
      </c>
      <c r="J258" s="10">
        <f t="shared" si="25"/>
        <v>3</v>
      </c>
      <c r="K258" s="24" t="s">
        <v>34</v>
      </c>
      <c r="L258" s="10">
        <f t="shared" si="26"/>
        <v>0</v>
      </c>
      <c r="M258" s="24">
        <v>341</v>
      </c>
      <c r="N258" s="23">
        <f t="shared" si="27"/>
        <v>3</v>
      </c>
    </row>
    <row r="259" spans="1:14" x14ac:dyDescent="0.2">
      <c r="A259" s="37" t="s">
        <v>336</v>
      </c>
      <c r="B259" s="25">
        <f t="shared" si="21"/>
        <v>6</v>
      </c>
      <c r="C259" s="24" t="s">
        <v>51</v>
      </c>
      <c r="D259" s="10">
        <f t="shared" si="22"/>
        <v>0</v>
      </c>
      <c r="E259" s="24" t="s">
        <v>56</v>
      </c>
      <c r="F259" s="10">
        <f t="shared" si="23"/>
        <v>0</v>
      </c>
      <c r="G259" s="24" t="s">
        <v>44</v>
      </c>
      <c r="H259" s="10">
        <f t="shared" si="24"/>
        <v>0</v>
      </c>
      <c r="I259" s="24">
        <v>13</v>
      </c>
      <c r="J259" s="10">
        <f t="shared" si="25"/>
        <v>3</v>
      </c>
      <c r="K259" s="24" t="s">
        <v>34</v>
      </c>
      <c r="L259" s="10">
        <f t="shared" si="26"/>
        <v>0</v>
      </c>
      <c r="M259" s="24">
        <v>337</v>
      </c>
      <c r="N259" s="23">
        <f t="shared" si="27"/>
        <v>3</v>
      </c>
    </row>
    <row r="260" spans="1:14" x14ac:dyDescent="0.2">
      <c r="A260" s="37" t="s">
        <v>313</v>
      </c>
      <c r="B260" s="25">
        <f t="shared" si="21"/>
        <v>6</v>
      </c>
      <c r="C260" s="24" t="s">
        <v>56</v>
      </c>
      <c r="D260" s="10">
        <f t="shared" si="22"/>
        <v>0</v>
      </c>
      <c r="E260" s="24" t="s">
        <v>51</v>
      </c>
      <c r="F260" s="10">
        <f t="shared" si="23"/>
        <v>0</v>
      </c>
      <c r="G260" s="24" t="s">
        <v>44</v>
      </c>
      <c r="H260" s="10">
        <f t="shared" si="24"/>
        <v>0</v>
      </c>
      <c r="I260" s="24">
        <v>14</v>
      </c>
      <c r="J260" s="10">
        <f t="shared" si="25"/>
        <v>1</v>
      </c>
      <c r="K260" s="24" t="s">
        <v>36</v>
      </c>
      <c r="L260" s="10">
        <f t="shared" si="26"/>
        <v>0</v>
      </c>
      <c r="M260" s="24">
        <v>332</v>
      </c>
      <c r="N260" s="23">
        <f t="shared" si="27"/>
        <v>5</v>
      </c>
    </row>
    <row r="261" spans="1:14" x14ac:dyDescent="0.2">
      <c r="A261" s="37" t="s">
        <v>541</v>
      </c>
      <c r="B261" s="25">
        <f t="shared" ref="B261:B324" si="28">D261+F261+H261+J261+L261+N261</f>
        <v>6</v>
      </c>
      <c r="C261" s="24" t="s">
        <v>104</v>
      </c>
      <c r="D261" s="10">
        <f t="shared" ref="D261:D324" si="29">IF(C261=C$3, 5,) + IF(AND(C261=E$3, E261=C$3), 2.5, 0)</f>
        <v>0</v>
      </c>
      <c r="E261" s="24" t="s">
        <v>80</v>
      </c>
      <c r="F261" s="10">
        <f t="shared" ref="F261:F324" si="30">IF(E261=E$3,5, 0) + IF(AND(E261=C$3, C261=E$3), 2.5, 0)</f>
        <v>0</v>
      </c>
      <c r="G261" s="24" t="s">
        <v>85</v>
      </c>
      <c r="H261" s="10">
        <f t="shared" ref="H261:H324" si="31">IF(G261=G$3, 5, 0)</f>
        <v>0</v>
      </c>
      <c r="I261" s="24">
        <v>12</v>
      </c>
      <c r="J261" s="10">
        <f t="shared" ref="J261:J324" si="32">IF(I261=I$3, 5, 0) + IF(AND(I261&gt;=(I$3-2), I261&lt;=(I$3+2), I261&lt;&gt;I$3), 3, 0) + IF(AND(I261&gt;=(I$3-5), I261&lt;(I$3-2)), 1, 0) + IF(AND(I261&gt;(I$3+2), I261&lt;=(I$3+5)), 1, 0)</f>
        <v>3</v>
      </c>
      <c r="K261" s="24" t="s">
        <v>34</v>
      </c>
      <c r="L261" s="10">
        <f t="shared" ref="L261:L324" si="33">IF(K261=K$3, 3, 0)</f>
        <v>0</v>
      </c>
      <c r="M261" s="24">
        <v>343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37" t="s">
        <v>427</v>
      </c>
      <c r="B262" s="25">
        <f t="shared" si="28"/>
        <v>6</v>
      </c>
      <c r="C262" s="24" t="s">
        <v>56</v>
      </c>
      <c r="D262" s="10">
        <f t="shared" si="29"/>
        <v>0</v>
      </c>
      <c r="E262" s="24" t="s">
        <v>51</v>
      </c>
      <c r="F262" s="10">
        <f t="shared" si="30"/>
        <v>0</v>
      </c>
      <c r="G262" s="24" t="s">
        <v>80</v>
      </c>
      <c r="H262" s="10">
        <f t="shared" si="31"/>
        <v>0</v>
      </c>
      <c r="I262" s="24">
        <v>14</v>
      </c>
      <c r="J262" s="10">
        <f t="shared" si="32"/>
        <v>1</v>
      </c>
      <c r="K262" s="24" t="s">
        <v>34</v>
      </c>
      <c r="L262" s="10">
        <f t="shared" si="33"/>
        <v>0</v>
      </c>
      <c r="M262" s="24">
        <v>315</v>
      </c>
      <c r="N262" s="23">
        <f t="shared" si="34"/>
        <v>5</v>
      </c>
    </row>
    <row r="263" spans="1:14" x14ac:dyDescent="0.2">
      <c r="A263" s="37" t="s">
        <v>614</v>
      </c>
      <c r="B263" s="25">
        <f t="shared" si="28"/>
        <v>6</v>
      </c>
      <c r="C263" s="24" t="s">
        <v>104</v>
      </c>
      <c r="D263" s="10">
        <f t="shared" si="29"/>
        <v>0</v>
      </c>
      <c r="E263" s="24" t="s">
        <v>51</v>
      </c>
      <c r="F263" s="10">
        <f t="shared" si="30"/>
        <v>0</v>
      </c>
      <c r="G263" s="24" t="s">
        <v>44</v>
      </c>
      <c r="H263" s="10">
        <f t="shared" si="31"/>
        <v>0</v>
      </c>
      <c r="I263" s="24">
        <v>14</v>
      </c>
      <c r="J263" s="10">
        <f t="shared" si="32"/>
        <v>1</v>
      </c>
      <c r="K263" s="24" t="s">
        <v>34</v>
      </c>
      <c r="L263" s="10">
        <f t="shared" si="33"/>
        <v>0</v>
      </c>
      <c r="M263" s="24">
        <v>315</v>
      </c>
      <c r="N263" s="23">
        <f t="shared" si="34"/>
        <v>5</v>
      </c>
    </row>
    <row r="264" spans="1:14" x14ac:dyDescent="0.2">
      <c r="A264" s="37" t="s">
        <v>209</v>
      </c>
      <c r="B264" s="25">
        <f t="shared" si="28"/>
        <v>6</v>
      </c>
      <c r="C264" s="24" t="s">
        <v>56</v>
      </c>
      <c r="D264" s="10">
        <f t="shared" si="29"/>
        <v>0</v>
      </c>
      <c r="E264" s="24" t="s">
        <v>85</v>
      </c>
      <c r="F264" s="10">
        <f t="shared" si="30"/>
        <v>0</v>
      </c>
      <c r="G264" s="24" t="s">
        <v>104</v>
      </c>
      <c r="H264" s="10">
        <f t="shared" si="31"/>
        <v>0</v>
      </c>
      <c r="I264" s="24">
        <v>13</v>
      </c>
      <c r="J264" s="10">
        <f t="shared" si="32"/>
        <v>3</v>
      </c>
      <c r="K264" s="24" t="s">
        <v>34</v>
      </c>
      <c r="L264" s="10">
        <f t="shared" si="33"/>
        <v>0</v>
      </c>
      <c r="M264" s="24">
        <v>303</v>
      </c>
      <c r="N264" s="23">
        <f t="shared" si="34"/>
        <v>3</v>
      </c>
    </row>
    <row r="265" spans="1:14" x14ac:dyDescent="0.2">
      <c r="A265" s="37" t="s">
        <v>578</v>
      </c>
      <c r="B265" s="25">
        <f t="shared" si="28"/>
        <v>6</v>
      </c>
      <c r="C265" s="10" t="s">
        <v>51</v>
      </c>
      <c r="D265" s="10">
        <f t="shared" si="29"/>
        <v>0</v>
      </c>
      <c r="E265" s="10" t="s">
        <v>56</v>
      </c>
      <c r="F265" s="10">
        <f t="shared" si="30"/>
        <v>0</v>
      </c>
      <c r="G265" s="10" t="s">
        <v>85</v>
      </c>
      <c r="H265" s="10">
        <f t="shared" si="31"/>
        <v>0</v>
      </c>
      <c r="I265" s="10">
        <v>13</v>
      </c>
      <c r="J265" s="10">
        <f t="shared" si="32"/>
        <v>3</v>
      </c>
      <c r="K265" s="10" t="s">
        <v>34</v>
      </c>
      <c r="L265" s="10">
        <f t="shared" si="33"/>
        <v>0</v>
      </c>
      <c r="M265" s="10">
        <v>313</v>
      </c>
      <c r="N265" s="23">
        <f t="shared" si="34"/>
        <v>3</v>
      </c>
    </row>
    <row r="266" spans="1:14" x14ac:dyDescent="0.2">
      <c r="A266" s="37" t="s">
        <v>457</v>
      </c>
      <c r="B266" s="25">
        <f t="shared" si="28"/>
        <v>6</v>
      </c>
      <c r="C266" s="10" t="s">
        <v>56</v>
      </c>
      <c r="D266" s="10">
        <f t="shared" si="29"/>
        <v>0</v>
      </c>
      <c r="E266" s="10" t="s">
        <v>85</v>
      </c>
      <c r="F266" s="10">
        <f t="shared" si="30"/>
        <v>0</v>
      </c>
      <c r="G266" s="10" t="s">
        <v>44</v>
      </c>
      <c r="H266" s="10">
        <f t="shared" si="31"/>
        <v>0</v>
      </c>
      <c r="I266" s="10">
        <v>10</v>
      </c>
      <c r="J266" s="10">
        <f t="shared" si="32"/>
        <v>3</v>
      </c>
      <c r="K266" s="10" t="s">
        <v>34</v>
      </c>
      <c r="L266" s="10">
        <f t="shared" si="33"/>
        <v>0</v>
      </c>
      <c r="M266" s="10">
        <v>341</v>
      </c>
      <c r="N266" s="23">
        <f t="shared" si="34"/>
        <v>3</v>
      </c>
    </row>
    <row r="267" spans="1:14" x14ac:dyDescent="0.2">
      <c r="A267" s="37" t="s">
        <v>439</v>
      </c>
      <c r="B267" s="25">
        <f t="shared" si="28"/>
        <v>6</v>
      </c>
      <c r="C267" s="10" t="s">
        <v>56</v>
      </c>
      <c r="D267" s="10">
        <f t="shared" si="29"/>
        <v>0</v>
      </c>
      <c r="E267" s="10" t="s">
        <v>51</v>
      </c>
      <c r="F267" s="10">
        <f t="shared" si="30"/>
        <v>0</v>
      </c>
      <c r="G267" s="10" t="s">
        <v>44</v>
      </c>
      <c r="H267" s="10">
        <f t="shared" si="31"/>
        <v>0</v>
      </c>
      <c r="I267" s="10">
        <v>14</v>
      </c>
      <c r="J267" s="10">
        <f t="shared" si="32"/>
        <v>1</v>
      </c>
      <c r="K267" s="10" t="s">
        <v>34</v>
      </c>
      <c r="L267" s="10">
        <f t="shared" si="33"/>
        <v>0</v>
      </c>
      <c r="M267" s="10">
        <v>331</v>
      </c>
      <c r="N267" s="23">
        <f t="shared" si="34"/>
        <v>5</v>
      </c>
    </row>
    <row r="268" spans="1:14" x14ac:dyDescent="0.2">
      <c r="A268" s="37" t="s">
        <v>509</v>
      </c>
      <c r="B268" s="25">
        <f t="shared" si="28"/>
        <v>6</v>
      </c>
      <c r="C268" s="10" t="s">
        <v>104</v>
      </c>
      <c r="D268" s="10">
        <f t="shared" si="29"/>
        <v>0</v>
      </c>
      <c r="E268" s="10" t="s">
        <v>51</v>
      </c>
      <c r="F268" s="10">
        <f t="shared" si="30"/>
        <v>0</v>
      </c>
      <c r="G268" s="10" t="s">
        <v>44</v>
      </c>
      <c r="H268" s="10">
        <f t="shared" si="31"/>
        <v>0</v>
      </c>
      <c r="I268" s="10">
        <v>15</v>
      </c>
      <c r="J268" s="10">
        <f t="shared" si="32"/>
        <v>1</v>
      </c>
      <c r="K268" s="10" t="s">
        <v>34</v>
      </c>
      <c r="L268" s="10">
        <f t="shared" si="33"/>
        <v>0</v>
      </c>
      <c r="M268" s="10">
        <v>320</v>
      </c>
      <c r="N268" s="23">
        <f t="shared" si="34"/>
        <v>5</v>
      </c>
    </row>
    <row r="269" spans="1:14" x14ac:dyDescent="0.2">
      <c r="A269" s="37" t="s">
        <v>404</v>
      </c>
      <c r="B269" s="25">
        <f t="shared" si="28"/>
        <v>6</v>
      </c>
      <c r="C269" s="10" t="s">
        <v>51</v>
      </c>
      <c r="D269" s="10">
        <f t="shared" si="29"/>
        <v>0</v>
      </c>
      <c r="E269" s="10" t="s">
        <v>56</v>
      </c>
      <c r="F269" s="10">
        <f t="shared" si="30"/>
        <v>0</v>
      </c>
      <c r="G269" s="10" t="s">
        <v>80</v>
      </c>
      <c r="H269" s="10">
        <f t="shared" si="31"/>
        <v>0</v>
      </c>
      <c r="I269" s="10">
        <v>13</v>
      </c>
      <c r="J269" s="10">
        <f t="shared" si="32"/>
        <v>3</v>
      </c>
      <c r="K269" s="10" t="s">
        <v>34</v>
      </c>
      <c r="L269" s="10">
        <f t="shared" si="33"/>
        <v>0</v>
      </c>
      <c r="M269" s="10">
        <v>340</v>
      </c>
      <c r="N269" s="23">
        <f t="shared" si="34"/>
        <v>3</v>
      </c>
    </row>
    <row r="270" spans="1:14" x14ac:dyDescent="0.2">
      <c r="A270" s="37" t="s">
        <v>137</v>
      </c>
      <c r="B270" s="25">
        <f t="shared" si="28"/>
        <v>6</v>
      </c>
      <c r="C270" s="10" t="s">
        <v>56</v>
      </c>
      <c r="D270" s="10">
        <f t="shared" si="29"/>
        <v>0</v>
      </c>
      <c r="E270" s="10" t="s">
        <v>44</v>
      </c>
      <c r="F270" s="10">
        <f t="shared" si="30"/>
        <v>0</v>
      </c>
      <c r="G270" s="10" t="s">
        <v>80</v>
      </c>
      <c r="H270" s="10">
        <f t="shared" si="31"/>
        <v>0</v>
      </c>
      <c r="I270" s="10">
        <v>10</v>
      </c>
      <c r="J270" s="10">
        <f t="shared" si="32"/>
        <v>3</v>
      </c>
      <c r="K270" s="10" t="s">
        <v>36</v>
      </c>
      <c r="L270" s="10">
        <f t="shared" si="33"/>
        <v>0</v>
      </c>
      <c r="M270" s="10">
        <v>337</v>
      </c>
      <c r="N270" s="23">
        <f t="shared" si="34"/>
        <v>3</v>
      </c>
    </row>
    <row r="271" spans="1:14" x14ac:dyDescent="0.2">
      <c r="A271" s="37" t="s">
        <v>426</v>
      </c>
      <c r="B271" s="25">
        <f t="shared" si="28"/>
        <v>6</v>
      </c>
      <c r="C271" s="10" t="s">
        <v>51</v>
      </c>
      <c r="D271" s="10">
        <f t="shared" si="29"/>
        <v>0</v>
      </c>
      <c r="E271" s="10" t="s">
        <v>56</v>
      </c>
      <c r="F271" s="10">
        <f t="shared" si="30"/>
        <v>0</v>
      </c>
      <c r="G271" s="10" t="s">
        <v>80</v>
      </c>
      <c r="H271" s="10">
        <f t="shared" si="31"/>
        <v>0</v>
      </c>
      <c r="I271" s="10">
        <v>15</v>
      </c>
      <c r="J271" s="10">
        <f t="shared" si="32"/>
        <v>1</v>
      </c>
      <c r="K271" s="10" t="s">
        <v>34</v>
      </c>
      <c r="L271" s="10">
        <f t="shared" si="33"/>
        <v>0</v>
      </c>
      <c r="M271" s="10">
        <v>330</v>
      </c>
      <c r="N271" s="23">
        <f t="shared" si="34"/>
        <v>5</v>
      </c>
    </row>
    <row r="272" spans="1:14" x14ac:dyDescent="0.2">
      <c r="A272" s="37" t="s">
        <v>475</v>
      </c>
      <c r="B272" s="25">
        <f t="shared" si="28"/>
        <v>6</v>
      </c>
      <c r="C272" s="10" t="s">
        <v>50</v>
      </c>
      <c r="D272" s="10">
        <f t="shared" si="29"/>
        <v>0</v>
      </c>
      <c r="E272" s="10" t="s">
        <v>56</v>
      </c>
      <c r="F272" s="10">
        <f t="shared" si="30"/>
        <v>0</v>
      </c>
      <c r="G272" s="10" t="s">
        <v>44</v>
      </c>
      <c r="H272" s="10">
        <f t="shared" si="31"/>
        <v>0</v>
      </c>
      <c r="I272" s="10">
        <v>12</v>
      </c>
      <c r="J272" s="10">
        <f t="shared" si="32"/>
        <v>3</v>
      </c>
      <c r="K272" s="10" t="s">
        <v>36</v>
      </c>
      <c r="L272" s="10">
        <f t="shared" si="33"/>
        <v>0</v>
      </c>
      <c r="M272" s="10">
        <v>348</v>
      </c>
      <c r="N272" s="23">
        <f t="shared" si="34"/>
        <v>3</v>
      </c>
    </row>
    <row r="273" spans="1:14" x14ac:dyDescent="0.2">
      <c r="A273" s="37" t="s">
        <v>361</v>
      </c>
      <c r="B273" s="25">
        <f t="shared" si="28"/>
        <v>6</v>
      </c>
      <c r="C273" s="10" t="s">
        <v>56</v>
      </c>
      <c r="D273" s="10">
        <f t="shared" si="29"/>
        <v>0</v>
      </c>
      <c r="E273" s="10" t="s">
        <v>51</v>
      </c>
      <c r="F273" s="10">
        <f t="shared" si="30"/>
        <v>0</v>
      </c>
      <c r="G273" s="10" t="s">
        <v>44</v>
      </c>
      <c r="H273" s="10">
        <f t="shared" si="31"/>
        <v>0</v>
      </c>
      <c r="I273" s="10">
        <v>12</v>
      </c>
      <c r="J273" s="10">
        <f t="shared" si="32"/>
        <v>3</v>
      </c>
      <c r="K273" s="10" t="s">
        <v>34</v>
      </c>
      <c r="L273" s="10">
        <f t="shared" si="33"/>
        <v>0</v>
      </c>
      <c r="M273" s="10">
        <v>300</v>
      </c>
      <c r="N273" s="23">
        <f t="shared" si="34"/>
        <v>3</v>
      </c>
    </row>
    <row r="274" spans="1:14" x14ac:dyDescent="0.2">
      <c r="A274" s="37" t="s">
        <v>464</v>
      </c>
      <c r="B274" s="25">
        <f t="shared" si="28"/>
        <v>6</v>
      </c>
      <c r="C274" s="10" t="s">
        <v>56</v>
      </c>
      <c r="D274" s="10">
        <f t="shared" si="29"/>
        <v>0</v>
      </c>
      <c r="E274" s="10" t="s">
        <v>51</v>
      </c>
      <c r="F274" s="10">
        <f t="shared" si="30"/>
        <v>0</v>
      </c>
      <c r="G274" s="10" t="s">
        <v>80</v>
      </c>
      <c r="H274" s="10">
        <f t="shared" si="31"/>
        <v>0</v>
      </c>
      <c r="I274" s="10">
        <v>15</v>
      </c>
      <c r="J274" s="10">
        <f t="shared" si="32"/>
        <v>1</v>
      </c>
      <c r="K274" s="10" t="s">
        <v>34</v>
      </c>
      <c r="L274" s="10">
        <f t="shared" si="33"/>
        <v>0</v>
      </c>
      <c r="M274" s="10">
        <v>333</v>
      </c>
      <c r="N274" s="23">
        <f t="shared" si="34"/>
        <v>5</v>
      </c>
    </row>
    <row r="275" spans="1:14" x14ac:dyDescent="0.2">
      <c r="A275" s="37" t="s">
        <v>455</v>
      </c>
      <c r="B275" s="25">
        <f t="shared" si="28"/>
        <v>6</v>
      </c>
      <c r="C275" s="10" t="s">
        <v>56</v>
      </c>
      <c r="D275" s="10">
        <f t="shared" si="29"/>
        <v>0</v>
      </c>
      <c r="E275" s="10" t="s">
        <v>50</v>
      </c>
      <c r="F275" s="10">
        <f t="shared" si="30"/>
        <v>0</v>
      </c>
      <c r="G275" s="10" t="s">
        <v>44</v>
      </c>
      <c r="H275" s="10">
        <f t="shared" si="31"/>
        <v>0</v>
      </c>
      <c r="I275" s="10">
        <v>13</v>
      </c>
      <c r="J275" s="10">
        <f t="shared" si="32"/>
        <v>3</v>
      </c>
      <c r="K275" s="10" t="s">
        <v>36</v>
      </c>
      <c r="L275" s="10">
        <f t="shared" si="33"/>
        <v>0</v>
      </c>
      <c r="M275" s="10">
        <v>339</v>
      </c>
      <c r="N275" s="23">
        <f t="shared" si="34"/>
        <v>3</v>
      </c>
    </row>
    <row r="276" spans="1:14" x14ac:dyDescent="0.2">
      <c r="A276" s="37" t="s">
        <v>377</v>
      </c>
      <c r="B276" s="25">
        <f t="shared" si="28"/>
        <v>6</v>
      </c>
      <c r="C276" s="10" t="s">
        <v>51</v>
      </c>
      <c r="D276" s="10">
        <f t="shared" si="29"/>
        <v>0</v>
      </c>
      <c r="E276" s="10" t="s">
        <v>50</v>
      </c>
      <c r="F276" s="10">
        <f t="shared" si="30"/>
        <v>0</v>
      </c>
      <c r="G276" s="10" t="s">
        <v>80</v>
      </c>
      <c r="H276" s="10">
        <f t="shared" si="31"/>
        <v>0</v>
      </c>
      <c r="I276" s="10">
        <v>14</v>
      </c>
      <c r="J276" s="10">
        <f t="shared" si="32"/>
        <v>1</v>
      </c>
      <c r="K276" s="10" t="s">
        <v>34</v>
      </c>
      <c r="L276" s="10">
        <f t="shared" si="33"/>
        <v>0</v>
      </c>
      <c r="M276" s="10">
        <v>315</v>
      </c>
      <c r="N276" s="23">
        <f t="shared" si="34"/>
        <v>5</v>
      </c>
    </row>
    <row r="277" spans="1:14" x14ac:dyDescent="0.2">
      <c r="A277" s="37" t="s">
        <v>528</v>
      </c>
      <c r="B277" s="25">
        <f t="shared" si="28"/>
        <v>6</v>
      </c>
      <c r="C277" s="10" t="s">
        <v>51</v>
      </c>
      <c r="D277" s="10">
        <f t="shared" si="29"/>
        <v>0</v>
      </c>
      <c r="E277" s="10" t="s">
        <v>50</v>
      </c>
      <c r="F277" s="10">
        <f t="shared" si="30"/>
        <v>0</v>
      </c>
      <c r="G277" s="10" t="s">
        <v>85</v>
      </c>
      <c r="H277" s="10">
        <f t="shared" si="31"/>
        <v>0</v>
      </c>
      <c r="I277" s="10">
        <v>14</v>
      </c>
      <c r="J277" s="10">
        <f t="shared" si="32"/>
        <v>1</v>
      </c>
      <c r="K277" s="10" t="s">
        <v>34</v>
      </c>
      <c r="L277" s="10">
        <f t="shared" si="33"/>
        <v>0</v>
      </c>
      <c r="M277" s="10">
        <v>325</v>
      </c>
      <c r="N277" s="23">
        <f t="shared" si="34"/>
        <v>5</v>
      </c>
    </row>
    <row r="278" spans="1:14" x14ac:dyDescent="0.2">
      <c r="A278" s="37" t="s">
        <v>243</v>
      </c>
      <c r="B278" s="25">
        <f t="shared" si="28"/>
        <v>6</v>
      </c>
      <c r="C278" s="10" t="s">
        <v>56</v>
      </c>
      <c r="D278" s="10">
        <f t="shared" si="29"/>
        <v>0</v>
      </c>
      <c r="E278" s="10" t="s">
        <v>51</v>
      </c>
      <c r="F278" s="10">
        <f t="shared" si="30"/>
        <v>0</v>
      </c>
      <c r="G278" s="10" t="s">
        <v>44</v>
      </c>
      <c r="H278" s="10">
        <f t="shared" si="31"/>
        <v>0</v>
      </c>
      <c r="I278" s="10">
        <v>15</v>
      </c>
      <c r="J278" s="10">
        <f t="shared" si="32"/>
        <v>1</v>
      </c>
      <c r="K278" s="10" t="s">
        <v>36</v>
      </c>
      <c r="L278" s="10">
        <f t="shared" si="33"/>
        <v>0</v>
      </c>
      <c r="M278" s="10">
        <v>325</v>
      </c>
      <c r="N278" s="23">
        <f t="shared" si="34"/>
        <v>5</v>
      </c>
    </row>
    <row r="279" spans="1:14" x14ac:dyDescent="0.2">
      <c r="A279" s="37" t="s">
        <v>167</v>
      </c>
      <c r="B279" s="25">
        <f t="shared" si="28"/>
        <v>6</v>
      </c>
      <c r="C279" s="10" t="s">
        <v>56</v>
      </c>
      <c r="D279" s="10">
        <f t="shared" si="29"/>
        <v>0</v>
      </c>
      <c r="E279" s="10" t="s">
        <v>51</v>
      </c>
      <c r="F279" s="10">
        <f t="shared" si="30"/>
        <v>0</v>
      </c>
      <c r="G279" s="10" t="s">
        <v>44</v>
      </c>
      <c r="H279" s="10">
        <f t="shared" si="31"/>
        <v>0</v>
      </c>
      <c r="I279" s="10">
        <v>12</v>
      </c>
      <c r="J279" s="10">
        <f t="shared" si="32"/>
        <v>3</v>
      </c>
      <c r="K279" s="10" t="s">
        <v>34</v>
      </c>
      <c r="L279" s="10">
        <f t="shared" si="33"/>
        <v>0</v>
      </c>
      <c r="M279" s="10">
        <v>305</v>
      </c>
      <c r="N279" s="23">
        <f t="shared" si="34"/>
        <v>3</v>
      </c>
    </row>
    <row r="280" spans="1:14" x14ac:dyDescent="0.2">
      <c r="A280" s="37" t="s">
        <v>513</v>
      </c>
      <c r="B280" s="25">
        <f t="shared" si="28"/>
        <v>6</v>
      </c>
      <c r="C280" s="10" t="s">
        <v>50</v>
      </c>
      <c r="D280" s="10">
        <f t="shared" si="29"/>
        <v>0</v>
      </c>
      <c r="E280" s="10" t="s">
        <v>51</v>
      </c>
      <c r="F280" s="10">
        <f t="shared" si="30"/>
        <v>0</v>
      </c>
      <c r="G280" s="10" t="s">
        <v>44</v>
      </c>
      <c r="H280" s="10">
        <f t="shared" si="31"/>
        <v>0</v>
      </c>
      <c r="I280" s="10">
        <v>15</v>
      </c>
      <c r="J280" s="10">
        <f t="shared" si="32"/>
        <v>1</v>
      </c>
      <c r="K280" s="10" t="s">
        <v>34</v>
      </c>
      <c r="L280" s="10">
        <f t="shared" si="33"/>
        <v>0</v>
      </c>
      <c r="M280" s="10">
        <v>330</v>
      </c>
      <c r="N280" s="23">
        <f t="shared" si="34"/>
        <v>5</v>
      </c>
    </row>
    <row r="281" spans="1:14" x14ac:dyDescent="0.2">
      <c r="A281" s="37" t="s">
        <v>584</v>
      </c>
      <c r="B281" s="25">
        <f t="shared" si="28"/>
        <v>6</v>
      </c>
      <c r="C281" s="10" t="s">
        <v>104</v>
      </c>
      <c r="D281" s="10">
        <f t="shared" si="29"/>
        <v>0</v>
      </c>
      <c r="E281" s="10" t="s">
        <v>51</v>
      </c>
      <c r="F281" s="10">
        <f t="shared" si="30"/>
        <v>0</v>
      </c>
      <c r="G281" s="10" t="s">
        <v>85</v>
      </c>
      <c r="H281" s="10">
        <f t="shared" si="31"/>
        <v>0</v>
      </c>
      <c r="I281" s="10">
        <v>12</v>
      </c>
      <c r="J281" s="10">
        <f t="shared" si="32"/>
        <v>3</v>
      </c>
      <c r="K281" s="10" t="s">
        <v>34</v>
      </c>
      <c r="L281" s="10">
        <f t="shared" si="33"/>
        <v>0</v>
      </c>
      <c r="M281" s="10">
        <v>335</v>
      </c>
      <c r="N281" s="23">
        <f t="shared" si="34"/>
        <v>3</v>
      </c>
    </row>
    <row r="282" spans="1:14" x14ac:dyDescent="0.2">
      <c r="A282" s="37" t="s">
        <v>308</v>
      </c>
      <c r="B282" s="25">
        <f t="shared" si="28"/>
        <v>6</v>
      </c>
      <c r="C282" s="10" t="s">
        <v>56</v>
      </c>
      <c r="D282" s="10">
        <f t="shared" si="29"/>
        <v>0</v>
      </c>
      <c r="E282" s="10" t="s">
        <v>50</v>
      </c>
      <c r="F282" s="10">
        <f t="shared" si="30"/>
        <v>0</v>
      </c>
      <c r="G282" s="10" t="s">
        <v>85</v>
      </c>
      <c r="H282" s="10">
        <f t="shared" si="31"/>
        <v>0</v>
      </c>
      <c r="I282" s="10">
        <v>13</v>
      </c>
      <c r="J282" s="10">
        <f t="shared" si="32"/>
        <v>3</v>
      </c>
      <c r="K282" s="10" t="s">
        <v>34</v>
      </c>
      <c r="L282" s="10">
        <f t="shared" si="33"/>
        <v>0</v>
      </c>
      <c r="M282" s="10">
        <v>335</v>
      </c>
      <c r="N282" s="23">
        <f t="shared" si="34"/>
        <v>3</v>
      </c>
    </row>
    <row r="283" spans="1:14" x14ac:dyDescent="0.2">
      <c r="A283" s="89" t="s">
        <v>286</v>
      </c>
      <c r="B283" s="25">
        <f t="shared" si="28"/>
        <v>5</v>
      </c>
      <c r="C283" s="24" t="s">
        <v>56</v>
      </c>
      <c r="D283" s="10">
        <f t="shared" si="29"/>
        <v>0</v>
      </c>
      <c r="E283" s="24" t="s">
        <v>51</v>
      </c>
      <c r="F283" s="10">
        <f t="shared" si="30"/>
        <v>0</v>
      </c>
      <c r="G283" s="24" t="s">
        <v>80</v>
      </c>
      <c r="H283" s="10">
        <f t="shared" si="31"/>
        <v>0</v>
      </c>
      <c r="I283" s="24">
        <v>17</v>
      </c>
      <c r="J283" s="10">
        <f t="shared" si="32"/>
        <v>0</v>
      </c>
      <c r="K283" s="24" t="s">
        <v>34</v>
      </c>
      <c r="L283" s="10">
        <f t="shared" si="33"/>
        <v>0</v>
      </c>
      <c r="M283" s="24">
        <v>320</v>
      </c>
      <c r="N283" s="23">
        <f t="shared" si="34"/>
        <v>5</v>
      </c>
    </row>
    <row r="284" spans="1:14" x14ac:dyDescent="0.2">
      <c r="A284" s="37" t="s">
        <v>208</v>
      </c>
      <c r="B284" s="25">
        <f t="shared" si="28"/>
        <v>5</v>
      </c>
      <c r="C284" s="24" t="s">
        <v>50</v>
      </c>
      <c r="D284" s="10">
        <f t="shared" si="29"/>
        <v>0</v>
      </c>
      <c r="E284" s="24" t="s">
        <v>56</v>
      </c>
      <c r="F284" s="10">
        <f t="shared" si="30"/>
        <v>0</v>
      </c>
      <c r="G284" s="24" t="s">
        <v>85</v>
      </c>
      <c r="H284" s="10">
        <f t="shared" si="31"/>
        <v>0</v>
      </c>
      <c r="I284" s="24">
        <v>18</v>
      </c>
      <c r="J284" s="10">
        <f t="shared" si="32"/>
        <v>0</v>
      </c>
      <c r="K284" s="24" t="s">
        <v>78</v>
      </c>
      <c r="L284" s="10">
        <f t="shared" si="33"/>
        <v>0</v>
      </c>
      <c r="M284" s="24">
        <v>314</v>
      </c>
      <c r="N284" s="23">
        <f t="shared" si="34"/>
        <v>5</v>
      </c>
    </row>
    <row r="285" spans="1:14" x14ac:dyDescent="0.2">
      <c r="A285" s="37" t="s">
        <v>232</v>
      </c>
      <c r="B285" s="25">
        <f t="shared" si="28"/>
        <v>5</v>
      </c>
      <c r="C285" s="24" t="s">
        <v>56</v>
      </c>
      <c r="D285" s="10">
        <f t="shared" si="29"/>
        <v>0</v>
      </c>
      <c r="E285" s="24" t="s">
        <v>50</v>
      </c>
      <c r="F285" s="10">
        <f t="shared" si="30"/>
        <v>0</v>
      </c>
      <c r="G285" s="24" t="s">
        <v>44</v>
      </c>
      <c r="H285" s="10">
        <f t="shared" si="31"/>
        <v>0</v>
      </c>
      <c r="I285" s="24">
        <v>17</v>
      </c>
      <c r="J285" s="10">
        <f t="shared" si="32"/>
        <v>0</v>
      </c>
      <c r="K285" s="24" t="s">
        <v>34</v>
      </c>
      <c r="L285" s="10">
        <f t="shared" si="33"/>
        <v>0</v>
      </c>
      <c r="M285" s="24">
        <v>333</v>
      </c>
      <c r="N285" s="23">
        <f t="shared" si="34"/>
        <v>5</v>
      </c>
    </row>
    <row r="286" spans="1:14" x14ac:dyDescent="0.2">
      <c r="A286" s="37" t="s">
        <v>409</v>
      </c>
      <c r="B286" s="25">
        <f t="shared" si="28"/>
        <v>5</v>
      </c>
      <c r="C286" s="24" t="s">
        <v>85</v>
      </c>
      <c r="D286" s="10">
        <f t="shared" si="29"/>
        <v>0</v>
      </c>
      <c r="E286" s="24" t="s">
        <v>50</v>
      </c>
      <c r="F286" s="10">
        <f t="shared" si="30"/>
        <v>0</v>
      </c>
      <c r="G286" s="24" t="s">
        <v>104</v>
      </c>
      <c r="H286" s="10">
        <f t="shared" si="31"/>
        <v>0</v>
      </c>
      <c r="I286" s="24">
        <v>19</v>
      </c>
      <c r="J286" s="10">
        <f t="shared" si="32"/>
        <v>0</v>
      </c>
      <c r="K286" s="24" t="s">
        <v>78</v>
      </c>
      <c r="L286" s="10">
        <f t="shared" si="33"/>
        <v>0</v>
      </c>
      <c r="M286" s="24">
        <v>327</v>
      </c>
      <c r="N286" s="23">
        <f t="shared" si="34"/>
        <v>5</v>
      </c>
    </row>
    <row r="287" spans="1:14" x14ac:dyDescent="0.2">
      <c r="A287" s="37" t="s">
        <v>654</v>
      </c>
      <c r="B287" s="25">
        <f t="shared" si="28"/>
        <v>5</v>
      </c>
      <c r="C287" s="10" t="s">
        <v>44</v>
      </c>
      <c r="D287" s="10">
        <f t="shared" si="29"/>
        <v>5</v>
      </c>
      <c r="E287" s="10" t="s">
        <v>56</v>
      </c>
      <c r="F287" s="10">
        <f t="shared" si="30"/>
        <v>0</v>
      </c>
      <c r="G287" s="10" t="s">
        <v>480</v>
      </c>
      <c r="H287" s="10">
        <f t="shared" si="31"/>
        <v>0</v>
      </c>
      <c r="I287" s="10">
        <v>0</v>
      </c>
      <c r="J287" s="10">
        <f t="shared" si="32"/>
        <v>0</v>
      </c>
      <c r="K287" s="10" t="s">
        <v>481</v>
      </c>
      <c r="L287" s="10">
        <f t="shared" si="33"/>
        <v>0</v>
      </c>
      <c r="M287" s="10">
        <v>500</v>
      </c>
      <c r="N287" s="23">
        <f t="shared" si="34"/>
        <v>0</v>
      </c>
    </row>
    <row r="288" spans="1:14" x14ac:dyDescent="0.2">
      <c r="A288" s="37" t="s">
        <v>169</v>
      </c>
      <c r="B288" s="25">
        <f t="shared" si="28"/>
        <v>4</v>
      </c>
      <c r="C288" s="24" t="s">
        <v>56</v>
      </c>
      <c r="D288" s="10">
        <f t="shared" si="29"/>
        <v>0</v>
      </c>
      <c r="E288" s="24" t="s">
        <v>51</v>
      </c>
      <c r="F288" s="10">
        <f t="shared" si="30"/>
        <v>0</v>
      </c>
      <c r="G288" s="24" t="s">
        <v>44</v>
      </c>
      <c r="H288" s="10">
        <f t="shared" si="31"/>
        <v>0</v>
      </c>
      <c r="I288" s="24">
        <v>14</v>
      </c>
      <c r="J288" s="10">
        <f t="shared" si="32"/>
        <v>1</v>
      </c>
      <c r="K288" s="24" t="s">
        <v>36</v>
      </c>
      <c r="L288" s="10">
        <f t="shared" si="33"/>
        <v>0</v>
      </c>
      <c r="M288" s="24">
        <v>305</v>
      </c>
      <c r="N288" s="23">
        <f t="shared" si="34"/>
        <v>3</v>
      </c>
    </row>
    <row r="289" spans="1:14" x14ac:dyDescent="0.2">
      <c r="A289" s="37" t="s">
        <v>179</v>
      </c>
      <c r="B289" s="25">
        <f t="shared" si="28"/>
        <v>4</v>
      </c>
      <c r="C289" s="24" t="s">
        <v>56</v>
      </c>
      <c r="D289" s="10">
        <f t="shared" si="29"/>
        <v>0</v>
      </c>
      <c r="E289" s="24" t="s">
        <v>51</v>
      </c>
      <c r="F289" s="10">
        <f t="shared" si="30"/>
        <v>0</v>
      </c>
      <c r="G289" s="24" t="s">
        <v>44</v>
      </c>
      <c r="H289" s="10">
        <f t="shared" si="31"/>
        <v>0</v>
      </c>
      <c r="I289" s="24">
        <v>14</v>
      </c>
      <c r="J289" s="10">
        <f t="shared" si="32"/>
        <v>1</v>
      </c>
      <c r="K289" s="24" t="s">
        <v>34</v>
      </c>
      <c r="L289" s="10">
        <f t="shared" si="33"/>
        <v>0</v>
      </c>
      <c r="M289" s="24">
        <v>310</v>
      </c>
      <c r="N289" s="23">
        <f t="shared" si="34"/>
        <v>3</v>
      </c>
    </row>
    <row r="290" spans="1:14" x14ac:dyDescent="0.2">
      <c r="A290" s="37" t="s">
        <v>192</v>
      </c>
      <c r="B290" s="25">
        <f t="shared" si="28"/>
        <v>4</v>
      </c>
      <c r="C290" s="24" t="s">
        <v>51</v>
      </c>
      <c r="D290" s="10">
        <f t="shared" si="29"/>
        <v>0</v>
      </c>
      <c r="E290" s="24" t="s">
        <v>50</v>
      </c>
      <c r="F290" s="10">
        <f t="shared" si="30"/>
        <v>0</v>
      </c>
      <c r="G290" s="24" t="s">
        <v>85</v>
      </c>
      <c r="H290" s="10">
        <f t="shared" si="31"/>
        <v>0</v>
      </c>
      <c r="I290" s="24">
        <v>15</v>
      </c>
      <c r="J290" s="10">
        <f t="shared" si="32"/>
        <v>1</v>
      </c>
      <c r="K290" s="24" t="s">
        <v>34</v>
      </c>
      <c r="L290" s="10">
        <f t="shared" si="33"/>
        <v>0</v>
      </c>
      <c r="M290" s="24">
        <v>310</v>
      </c>
      <c r="N290" s="23">
        <f t="shared" si="34"/>
        <v>3</v>
      </c>
    </row>
    <row r="291" spans="1:14" x14ac:dyDescent="0.2">
      <c r="A291" s="37" t="s">
        <v>172</v>
      </c>
      <c r="B291" s="25">
        <f t="shared" si="28"/>
        <v>4</v>
      </c>
      <c r="C291" s="24" t="s">
        <v>50</v>
      </c>
      <c r="D291" s="10">
        <f t="shared" si="29"/>
        <v>0</v>
      </c>
      <c r="E291" s="24" t="s">
        <v>51</v>
      </c>
      <c r="F291" s="10">
        <f t="shared" si="30"/>
        <v>0</v>
      </c>
      <c r="G291" s="24" t="s">
        <v>85</v>
      </c>
      <c r="H291" s="10">
        <f t="shared" si="31"/>
        <v>0</v>
      </c>
      <c r="I291" s="24">
        <v>14</v>
      </c>
      <c r="J291" s="10">
        <f t="shared" si="32"/>
        <v>1</v>
      </c>
      <c r="K291" s="24" t="s">
        <v>34</v>
      </c>
      <c r="L291" s="10">
        <f t="shared" si="33"/>
        <v>0</v>
      </c>
      <c r="M291" s="24">
        <v>310</v>
      </c>
      <c r="N291" s="23">
        <f t="shared" si="34"/>
        <v>3</v>
      </c>
    </row>
    <row r="292" spans="1:14" x14ac:dyDescent="0.2">
      <c r="A292" s="11" t="s">
        <v>677</v>
      </c>
      <c r="B292" s="25">
        <f t="shared" si="28"/>
        <v>4</v>
      </c>
      <c r="C292" s="24" t="s">
        <v>104</v>
      </c>
      <c r="D292" s="10">
        <f t="shared" si="29"/>
        <v>0</v>
      </c>
      <c r="E292" s="24" t="s">
        <v>50</v>
      </c>
      <c r="F292" s="10">
        <f t="shared" si="30"/>
        <v>0</v>
      </c>
      <c r="G292" s="24" t="s">
        <v>44</v>
      </c>
      <c r="H292" s="10">
        <f t="shared" si="31"/>
        <v>0</v>
      </c>
      <c r="I292" s="24">
        <v>14</v>
      </c>
      <c r="J292" s="10">
        <f t="shared" si="32"/>
        <v>1</v>
      </c>
      <c r="K292" s="24" t="s">
        <v>34</v>
      </c>
      <c r="L292" s="10">
        <f t="shared" si="33"/>
        <v>0</v>
      </c>
      <c r="M292" s="24">
        <v>339</v>
      </c>
      <c r="N292" s="23">
        <f t="shared" si="34"/>
        <v>3</v>
      </c>
    </row>
    <row r="293" spans="1:14" x14ac:dyDescent="0.2">
      <c r="A293" s="37" t="s">
        <v>310</v>
      </c>
      <c r="B293" s="25">
        <f t="shared" si="28"/>
        <v>4</v>
      </c>
      <c r="C293" s="24" t="s">
        <v>56</v>
      </c>
      <c r="D293" s="10">
        <f t="shared" si="29"/>
        <v>0</v>
      </c>
      <c r="E293" s="24" t="s">
        <v>51</v>
      </c>
      <c r="F293" s="10">
        <f t="shared" si="30"/>
        <v>0</v>
      </c>
      <c r="G293" s="24" t="s">
        <v>80</v>
      </c>
      <c r="H293" s="10">
        <f t="shared" si="31"/>
        <v>0</v>
      </c>
      <c r="I293" s="24">
        <v>14</v>
      </c>
      <c r="J293" s="10">
        <f t="shared" si="32"/>
        <v>1</v>
      </c>
      <c r="K293" s="24" t="s">
        <v>34</v>
      </c>
      <c r="L293" s="10">
        <f t="shared" si="33"/>
        <v>0</v>
      </c>
      <c r="M293" s="24">
        <v>337</v>
      </c>
      <c r="N293" s="23">
        <f t="shared" si="34"/>
        <v>3</v>
      </c>
    </row>
    <row r="294" spans="1:14" x14ac:dyDescent="0.2">
      <c r="A294" s="37" t="s">
        <v>523</v>
      </c>
      <c r="B294" s="25">
        <f t="shared" si="28"/>
        <v>4</v>
      </c>
      <c r="C294" s="24" t="s">
        <v>80</v>
      </c>
      <c r="D294" s="10">
        <f t="shared" si="29"/>
        <v>0</v>
      </c>
      <c r="E294" s="24" t="s">
        <v>44</v>
      </c>
      <c r="F294" s="10">
        <f t="shared" si="30"/>
        <v>0</v>
      </c>
      <c r="G294" s="24" t="s">
        <v>104</v>
      </c>
      <c r="H294" s="10">
        <f t="shared" si="31"/>
        <v>0</v>
      </c>
      <c r="I294" s="24">
        <v>13</v>
      </c>
      <c r="J294" s="10">
        <f t="shared" si="32"/>
        <v>3</v>
      </c>
      <c r="K294" s="24" t="s">
        <v>481</v>
      </c>
      <c r="L294" s="10">
        <f t="shared" si="33"/>
        <v>0</v>
      </c>
      <c r="M294" s="24">
        <v>292</v>
      </c>
      <c r="N294" s="23">
        <f t="shared" si="34"/>
        <v>1</v>
      </c>
    </row>
    <row r="295" spans="1:14" x14ac:dyDescent="0.2">
      <c r="A295" s="37" t="s">
        <v>215</v>
      </c>
      <c r="B295" s="25">
        <f t="shared" si="28"/>
        <v>4</v>
      </c>
      <c r="C295" s="24" t="s">
        <v>56</v>
      </c>
      <c r="D295" s="10">
        <f t="shared" si="29"/>
        <v>0</v>
      </c>
      <c r="E295" s="24" t="s">
        <v>51</v>
      </c>
      <c r="F295" s="10">
        <f t="shared" si="30"/>
        <v>0</v>
      </c>
      <c r="G295" s="24" t="s">
        <v>44</v>
      </c>
      <c r="H295" s="10">
        <f t="shared" si="31"/>
        <v>0</v>
      </c>
      <c r="I295" s="24">
        <v>16</v>
      </c>
      <c r="J295" s="10">
        <f t="shared" si="32"/>
        <v>1</v>
      </c>
      <c r="K295" s="24" t="s">
        <v>36</v>
      </c>
      <c r="L295" s="10">
        <f t="shared" si="33"/>
        <v>0</v>
      </c>
      <c r="M295" s="24">
        <v>337</v>
      </c>
      <c r="N295" s="23">
        <f t="shared" si="34"/>
        <v>3</v>
      </c>
    </row>
    <row r="296" spans="1:14" x14ac:dyDescent="0.2">
      <c r="A296" s="37" t="s">
        <v>419</v>
      </c>
      <c r="B296" s="25">
        <f t="shared" si="28"/>
        <v>4</v>
      </c>
      <c r="C296" s="24" t="s">
        <v>56</v>
      </c>
      <c r="D296" s="10">
        <f t="shared" si="29"/>
        <v>0</v>
      </c>
      <c r="E296" s="24" t="s">
        <v>51</v>
      </c>
      <c r="F296" s="10">
        <f t="shared" si="30"/>
        <v>0</v>
      </c>
      <c r="G296" s="24" t="s">
        <v>85</v>
      </c>
      <c r="H296" s="10">
        <f t="shared" si="31"/>
        <v>0</v>
      </c>
      <c r="I296" s="24">
        <v>12</v>
      </c>
      <c r="J296" s="10">
        <f t="shared" si="32"/>
        <v>3</v>
      </c>
      <c r="K296" s="24" t="s">
        <v>34</v>
      </c>
      <c r="L296" s="10">
        <f t="shared" si="33"/>
        <v>0</v>
      </c>
      <c r="M296" s="24">
        <v>290</v>
      </c>
      <c r="N296" s="23">
        <f t="shared" si="34"/>
        <v>1</v>
      </c>
    </row>
    <row r="297" spans="1:14" x14ac:dyDescent="0.2">
      <c r="A297" s="37" t="s">
        <v>488</v>
      </c>
      <c r="B297" s="25">
        <f t="shared" si="28"/>
        <v>4</v>
      </c>
      <c r="C297" s="24" t="s">
        <v>51</v>
      </c>
      <c r="D297" s="10">
        <f t="shared" si="29"/>
        <v>0</v>
      </c>
      <c r="E297" s="24" t="s">
        <v>56</v>
      </c>
      <c r="F297" s="10">
        <f t="shared" si="30"/>
        <v>0</v>
      </c>
      <c r="G297" s="24" t="s">
        <v>85</v>
      </c>
      <c r="H297" s="10">
        <f t="shared" si="31"/>
        <v>0</v>
      </c>
      <c r="I297" s="24">
        <v>15</v>
      </c>
      <c r="J297" s="10">
        <f t="shared" si="32"/>
        <v>1</v>
      </c>
      <c r="K297" s="24" t="s">
        <v>34</v>
      </c>
      <c r="L297" s="10">
        <f t="shared" si="33"/>
        <v>0</v>
      </c>
      <c r="M297" s="24">
        <v>340</v>
      </c>
      <c r="N297" s="23">
        <f t="shared" si="34"/>
        <v>3</v>
      </c>
    </row>
    <row r="298" spans="1:14" x14ac:dyDescent="0.2">
      <c r="A298" s="37" t="s">
        <v>292</v>
      </c>
      <c r="B298" s="25">
        <f t="shared" si="28"/>
        <v>4</v>
      </c>
      <c r="C298" s="24" t="s">
        <v>56</v>
      </c>
      <c r="D298" s="10">
        <f t="shared" si="29"/>
        <v>0</v>
      </c>
      <c r="E298" s="24" t="s">
        <v>51</v>
      </c>
      <c r="F298" s="10">
        <f t="shared" si="30"/>
        <v>0</v>
      </c>
      <c r="G298" s="24" t="s">
        <v>44</v>
      </c>
      <c r="H298" s="10">
        <f t="shared" si="31"/>
        <v>0</v>
      </c>
      <c r="I298" s="24">
        <v>15</v>
      </c>
      <c r="J298" s="10">
        <f t="shared" si="32"/>
        <v>1</v>
      </c>
      <c r="K298" s="24" t="s">
        <v>34</v>
      </c>
      <c r="L298" s="10">
        <f t="shared" si="33"/>
        <v>0</v>
      </c>
      <c r="M298" s="24">
        <v>300</v>
      </c>
      <c r="N298" s="23">
        <f t="shared" si="34"/>
        <v>3</v>
      </c>
    </row>
    <row r="299" spans="1:14" x14ac:dyDescent="0.2">
      <c r="A299" s="37" t="s">
        <v>245</v>
      </c>
      <c r="B299" s="25">
        <f t="shared" si="28"/>
        <v>4</v>
      </c>
      <c r="C299" s="24" t="s">
        <v>51</v>
      </c>
      <c r="D299" s="10">
        <f t="shared" si="29"/>
        <v>0</v>
      </c>
      <c r="E299" s="24" t="s">
        <v>56</v>
      </c>
      <c r="F299" s="10">
        <f t="shared" si="30"/>
        <v>0</v>
      </c>
      <c r="G299" s="24" t="s">
        <v>85</v>
      </c>
      <c r="H299" s="10">
        <f t="shared" si="31"/>
        <v>0</v>
      </c>
      <c r="I299" s="24">
        <v>15</v>
      </c>
      <c r="J299" s="10">
        <f t="shared" si="32"/>
        <v>1</v>
      </c>
      <c r="K299" s="24" t="s">
        <v>34</v>
      </c>
      <c r="L299" s="10">
        <f t="shared" si="33"/>
        <v>0</v>
      </c>
      <c r="M299" s="24">
        <v>308</v>
      </c>
      <c r="N299" s="23">
        <f t="shared" si="34"/>
        <v>3</v>
      </c>
    </row>
    <row r="300" spans="1:14" x14ac:dyDescent="0.2">
      <c r="A300" s="37" t="s">
        <v>182</v>
      </c>
      <c r="B300" s="25">
        <f t="shared" si="28"/>
        <v>4</v>
      </c>
      <c r="C300" s="24" t="s">
        <v>50</v>
      </c>
      <c r="D300" s="10">
        <f t="shared" si="29"/>
        <v>0</v>
      </c>
      <c r="E300" s="24" t="s">
        <v>44</v>
      </c>
      <c r="F300" s="10">
        <f t="shared" si="30"/>
        <v>0</v>
      </c>
      <c r="G300" s="24" t="s">
        <v>51</v>
      </c>
      <c r="H300" s="10">
        <f t="shared" si="31"/>
        <v>0</v>
      </c>
      <c r="I300" s="24">
        <v>16</v>
      </c>
      <c r="J300" s="10">
        <f t="shared" si="32"/>
        <v>1</v>
      </c>
      <c r="K300" s="24" t="s">
        <v>34</v>
      </c>
      <c r="L300" s="10">
        <f t="shared" si="33"/>
        <v>0</v>
      </c>
      <c r="M300" s="24">
        <v>339</v>
      </c>
      <c r="N300" s="23">
        <f t="shared" si="34"/>
        <v>3</v>
      </c>
    </row>
    <row r="301" spans="1:14" x14ac:dyDescent="0.2">
      <c r="A301" s="37" t="s">
        <v>220</v>
      </c>
      <c r="B301" s="25">
        <f t="shared" si="28"/>
        <v>4</v>
      </c>
      <c r="C301" s="24" t="s">
        <v>50</v>
      </c>
      <c r="D301" s="10">
        <f t="shared" si="29"/>
        <v>0</v>
      </c>
      <c r="E301" s="24" t="s">
        <v>85</v>
      </c>
      <c r="F301" s="10">
        <f t="shared" si="30"/>
        <v>0</v>
      </c>
      <c r="G301" s="24" t="s">
        <v>80</v>
      </c>
      <c r="H301" s="10">
        <f t="shared" si="31"/>
        <v>0</v>
      </c>
      <c r="I301" s="24">
        <v>14</v>
      </c>
      <c r="J301" s="10">
        <f t="shared" si="32"/>
        <v>1</v>
      </c>
      <c r="K301" s="24" t="s">
        <v>34</v>
      </c>
      <c r="L301" s="10">
        <f t="shared" si="33"/>
        <v>0</v>
      </c>
      <c r="M301" s="24">
        <v>335</v>
      </c>
      <c r="N301" s="23">
        <f t="shared" si="34"/>
        <v>3</v>
      </c>
    </row>
    <row r="302" spans="1:14" x14ac:dyDescent="0.2">
      <c r="A302" s="37" t="s">
        <v>324</v>
      </c>
      <c r="B302" s="25">
        <f t="shared" si="28"/>
        <v>4</v>
      </c>
      <c r="C302" s="24" t="s">
        <v>104</v>
      </c>
      <c r="D302" s="10">
        <f t="shared" si="29"/>
        <v>0</v>
      </c>
      <c r="E302" s="24" t="s">
        <v>56</v>
      </c>
      <c r="F302" s="10">
        <f t="shared" si="30"/>
        <v>0</v>
      </c>
      <c r="G302" s="24" t="s">
        <v>44</v>
      </c>
      <c r="H302" s="10">
        <f t="shared" si="31"/>
        <v>0</v>
      </c>
      <c r="I302" s="24">
        <v>14</v>
      </c>
      <c r="J302" s="10">
        <f t="shared" si="32"/>
        <v>1</v>
      </c>
      <c r="K302" s="24" t="s">
        <v>34</v>
      </c>
      <c r="L302" s="10">
        <f t="shared" si="33"/>
        <v>0</v>
      </c>
      <c r="M302" s="24">
        <v>300</v>
      </c>
      <c r="N302" s="23">
        <f t="shared" si="34"/>
        <v>3</v>
      </c>
    </row>
    <row r="303" spans="1:14" x14ac:dyDescent="0.2">
      <c r="A303" s="37" t="s">
        <v>334</v>
      </c>
      <c r="B303" s="25">
        <f t="shared" si="28"/>
        <v>4</v>
      </c>
      <c r="C303" s="24" t="s">
        <v>104</v>
      </c>
      <c r="D303" s="10">
        <f t="shared" si="29"/>
        <v>0</v>
      </c>
      <c r="E303" s="24" t="s">
        <v>51</v>
      </c>
      <c r="F303" s="10">
        <f t="shared" si="30"/>
        <v>0</v>
      </c>
      <c r="G303" s="24" t="s">
        <v>85</v>
      </c>
      <c r="H303" s="10">
        <f t="shared" si="31"/>
        <v>0</v>
      </c>
      <c r="I303" s="24">
        <v>15</v>
      </c>
      <c r="J303" s="10">
        <f t="shared" si="32"/>
        <v>1</v>
      </c>
      <c r="K303" s="24" t="s">
        <v>34</v>
      </c>
      <c r="L303" s="10">
        <f t="shared" si="33"/>
        <v>0</v>
      </c>
      <c r="M303" s="24">
        <v>335</v>
      </c>
      <c r="N303" s="23">
        <f t="shared" si="34"/>
        <v>3</v>
      </c>
    </row>
    <row r="304" spans="1:14" x14ac:dyDescent="0.2">
      <c r="A304" s="37" t="s">
        <v>217</v>
      </c>
      <c r="B304" s="25">
        <f t="shared" si="28"/>
        <v>4</v>
      </c>
      <c r="C304" s="24" t="s">
        <v>56</v>
      </c>
      <c r="D304" s="10">
        <f t="shared" si="29"/>
        <v>0</v>
      </c>
      <c r="E304" s="24" t="s">
        <v>44</v>
      </c>
      <c r="F304" s="10">
        <f t="shared" si="30"/>
        <v>0</v>
      </c>
      <c r="G304" s="24" t="s">
        <v>85</v>
      </c>
      <c r="H304" s="10">
        <f t="shared" si="31"/>
        <v>0</v>
      </c>
      <c r="I304" s="24">
        <v>12</v>
      </c>
      <c r="J304" s="10">
        <f t="shared" si="32"/>
        <v>3</v>
      </c>
      <c r="K304" s="24" t="s">
        <v>34</v>
      </c>
      <c r="L304" s="10">
        <f t="shared" si="33"/>
        <v>0</v>
      </c>
      <c r="M304" s="24">
        <v>285</v>
      </c>
      <c r="N304" s="23">
        <f t="shared" si="34"/>
        <v>1</v>
      </c>
    </row>
    <row r="305" spans="1:14" x14ac:dyDescent="0.2">
      <c r="A305" s="37" t="s">
        <v>277</v>
      </c>
      <c r="B305" s="25">
        <f t="shared" si="28"/>
        <v>4</v>
      </c>
      <c r="C305" s="24" t="s">
        <v>104</v>
      </c>
      <c r="D305" s="10">
        <f t="shared" si="29"/>
        <v>0</v>
      </c>
      <c r="E305" s="24" t="s">
        <v>51</v>
      </c>
      <c r="F305" s="10">
        <f t="shared" si="30"/>
        <v>0</v>
      </c>
      <c r="G305" s="24" t="s">
        <v>85</v>
      </c>
      <c r="H305" s="10">
        <f t="shared" si="31"/>
        <v>0</v>
      </c>
      <c r="I305" s="24">
        <v>15</v>
      </c>
      <c r="J305" s="10">
        <f t="shared" si="32"/>
        <v>1</v>
      </c>
      <c r="K305" s="24" t="s">
        <v>34</v>
      </c>
      <c r="L305" s="10">
        <f t="shared" si="33"/>
        <v>0</v>
      </c>
      <c r="M305" s="24">
        <v>300</v>
      </c>
      <c r="N305" s="23">
        <f t="shared" si="34"/>
        <v>3</v>
      </c>
    </row>
    <row r="306" spans="1:14" x14ac:dyDescent="0.2">
      <c r="A306" s="37" t="s">
        <v>392</v>
      </c>
      <c r="B306" s="25">
        <f t="shared" si="28"/>
        <v>4</v>
      </c>
      <c r="C306" s="24" t="s">
        <v>56</v>
      </c>
      <c r="D306" s="10">
        <f t="shared" si="29"/>
        <v>0</v>
      </c>
      <c r="E306" s="24" t="s">
        <v>51</v>
      </c>
      <c r="F306" s="10">
        <f t="shared" si="30"/>
        <v>0</v>
      </c>
      <c r="G306" s="24" t="s">
        <v>44</v>
      </c>
      <c r="H306" s="10">
        <f t="shared" si="31"/>
        <v>0</v>
      </c>
      <c r="I306" s="24">
        <v>14</v>
      </c>
      <c r="J306" s="10">
        <f t="shared" si="32"/>
        <v>1</v>
      </c>
      <c r="K306" s="24" t="s">
        <v>36</v>
      </c>
      <c r="L306" s="10">
        <f t="shared" si="33"/>
        <v>0</v>
      </c>
      <c r="M306" s="24">
        <v>345</v>
      </c>
      <c r="N306" s="23">
        <f t="shared" si="34"/>
        <v>3</v>
      </c>
    </row>
    <row r="307" spans="1:14" x14ac:dyDescent="0.2">
      <c r="A307" s="37" t="s">
        <v>300</v>
      </c>
      <c r="B307" s="25">
        <f t="shared" si="28"/>
        <v>4</v>
      </c>
      <c r="C307" s="24" t="s">
        <v>51</v>
      </c>
      <c r="D307" s="10">
        <f t="shared" si="29"/>
        <v>0</v>
      </c>
      <c r="E307" s="24" t="s">
        <v>56</v>
      </c>
      <c r="F307" s="10">
        <f t="shared" si="30"/>
        <v>0</v>
      </c>
      <c r="G307" s="24" t="s">
        <v>80</v>
      </c>
      <c r="H307" s="10">
        <f t="shared" si="31"/>
        <v>0</v>
      </c>
      <c r="I307" s="24">
        <v>14</v>
      </c>
      <c r="J307" s="10">
        <f t="shared" si="32"/>
        <v>1</v>
      </c>
      <c r="K307" s="24" t="s">
        <v>34</v>
      </c>
      <c r="L307" s="10">
        <f t="shared" si="33"/>
        <v>0</v>
      </c>
      <c r="M307" s="24">
        <v>300</v>
      </c>
      <c r="N307" s="23">
        <f t="shared" si="34"/>
        <v>3</v>
      </c>
    </row>
    <row r="308" spans="1:14" x14ac:dyDescent="0.2">
      <c r="A308" s="37" t="s">
        <v>266</v>
      </c>
      <c r="B308" s="25">
        <f t="shared" si="28"/>
        <v>4</v>
      </c>
      <c r="C308" s="24" t="s">
        <v>56</v>
      </c>
      <c r="D308" s="10">
        <f t="shared" si="29"/>
        <v>0</v>
      </c>
      <c r="E308" s="24" t="s">
        <v>51</v>
      </c>
      <c r="F308" s="10">
        <f t="shared" si="30"/>
        <v>0</v>
      </c>
      <c r="G308" s="24" t="s">
        <v>44</v>
      </c>
      <c r="H308" s="10">
        <f t="shared" si="31"/>
        <v>0</v>
      </c>
      <c r="I308" s="24">
        <v>16</v>
      </c>
      <c r="J308" s="10">
        <f t="shared" si="32"/>
        <v>1</v>
      </c>
      <c r="K308" s="24" t="s">
        <v>34</v>
      </c>
      <c r="L308" s="10">
        <f t="shared" si="33"/>
        <v>0</v>
      </c>
      <c r="M308" s="24">
        <v>305</v>
      </c>
      <c r="N308" s="23">
        <f t="shared" si="34"/>
        <v>3</v>
      </c>
    </row>
    <row r="309" spans="1:14" x14ac:dyDescent="0.2">
      <c r="A309" s="37" t="s">
        <v>276</v>
      </c>
      <c r="B309" s="25">
        <f t="shared" si="28"/>
        <v>4</v>
      </c>
      <c r="C309" s="24" t="s">
        <v>56</v>
      </c>
      <c r="D309" s="10">
        <f t="shared" si="29"/>
        <v>0</v>
      </c>
      <c r="E309" s="24" t="s">
        <v>51</v>
      </c>
      <c r="F309" s="10">
        <f t="shared" si="30"/>
        <v>0</v>
      </c>
      <c r="G309" s="24" t="s">
        <v>80</v>
      </c>
      <c r="H309" s="10">
        <f t="shared" si="31"/>
        <v>0</v>
      </c>
      <c r="I309" s="24">
        <v>13</v>
      </c>
      <c r="J309" s="10">
        <f t="shared" si="32"/>
        <v>3</v>
      </c>
      <c r="K309" s="24" t="s">
        <v>34</v>
      </c>
      <c r="L309" s="10">
        <f t="shared" si="33"/>
        <v>0</v>
      </c>
      <c r="M309" s="24">
        <v>290</v>
      </c>
      <c r="N309" s="23">
        <f t="shared" si="34"/>
        <v>1</v>
      </c>
    </row>
    <row r="310" spans="1:14" x14ac:dyDescent="0.2">
      <c r="A310" s="37" t="s">
        <v>365</v>
      </c>
      <c r="B310" s="25">
        <f t="shared" si="28"/>
        <v>4</v>
      </c>
      <c r="C310" s="24" t="s">
        <v>50</v>
      </c>
      <c r="D310" s="10">
        <f t="shared" si="29"/>
        <v>0</v>
      </c>
      <c r="E310" s="24" t="s">
        <v>85</v>
      </c>
      <c r="F310" s="10">
        <f t="shared" si="30"/>
        <v>0</v>
      </c>
      <c r="G310" s="24" t="s">
        <v>44</v>
      </c>
      <c r="H310" s="10">
        <f t="shared" si="31"/>
        <v>0</v>
      </c>
      <c r="I310" s="24">
        <v>14</v>
      </c>
      <c r="J310" s="10">
        <f t="shared" si="32"/>
        <v>1</v>
      </c>
      <c r="K310" s="24" t="s">
        <v>34</v>
      </c>
      <c r="L310" s="10">
        <f t="shared" si="33"/>
        <v>0</v>
      </c>
      <c r="M310" s="24">
        <v>343</v>
      </c>
      <c r="N310" s="23">
        <f t="shared" si="34"/>
        <v>3</v>
      </c>
    </row>
    <row r="311" spans="1:14" x14ac:dyDescent="0.2">
      <c r="A311" s="37" t="s">
        <v>536</v>
      </c>
      <c r="B311" s="25">
        <f t="shared" si="28"/>
        <v>4</v>
      </c>
      <c r="C311" s="24" t="s">
        <v>56</v>
      </c>
      <c r="D311" s="10">
        <f t="shared" si="29"/>
        <v>0</v>
      </c>
      <c r="E311" s="24" t="s">
        <v>50</v>
      </c>
      <c r="F311" s="10">
        <f t="shared" si="30"/>
        <v>0</v>
      </c>
      <c r="G311" s="24" t="s">
        <v>85</v>
      </c>
      <c r="H311" s="10">
        <f t="shared" si="31"/>
        <v>0</v>
      </c>
      <c r="I311" s="24">
        <v>14</v>
      </c>
      <c r="J311" s="10">
        <f t="shared" si="32"/>
        <v>1</v>
      </c>
      <c r="K311" s="24" t="s">
        <v>34</v>
      </c>
      <c r="L311" s="10">
        <f t="shared" si="33"/>
        <v>0</v>
      </c>
      <c r="M311" s="24">
        <v>335</v>
      </c>
      <c r="N311" s="23">
        <f t="shared" si="34"/>
        <v>3</v>
      </c>
    </row>
    <row r="312" spans="1:14" x14ac:dyDescent="0.2">
      <c r="A312" s="37" t="s">
        <v>431</v>
      </c>
      <c r="B312" s="25">
        <f t="shared" si="28"/>
        <v>4</v>
      </c>
      <c r="C312" s="24" t="s">
        <v>51</v>
      </c>
      <c r="D312" s="10">
        <f t="shared" si="29"/>
        <v>0</v>
      </c>
      <c r="E312" s="24" t="s">
        <v>56</v>
      </c>
      <c r="F312" s="10">
        <f t="shared" si="30"/>
        <v>0</v>
      </c>
      <c r="G312" s="24" t="s">
        <v>80</v>
      </c>
      <c r="H312" s="10">
        <f t="shared" si="31"/>
        <v>0</v>
      </c>
      <c r="I312" s="24">
        <v>16</v>
      </c>
      <c r="J312" s="10">
        <f t="shared" si="32"/>
        <v>1</v>
      </c>
      <c r="K312" s="24" t="s">
        <v>34</v>
      </c>
      <c r="L312" s="10">
        <f t="shared" si="33"/>
        <v>0</v>
      </c>
      <c r="M312" s="24">
        <v>341</v>
      </c>
      <c r="N312" s="23">
        <f t="shared" si="34"/>
        <v>3</v>
      </c>
    </row>
    <row r="313" spans="1:14" x14ac:dyDescent="0.2">
      <c r="A313" s="37" t="s">
        <v>219</v>
      </c>
      <c r="B313" s="25">
        <f t="shared" si="28"/>
        <v>4</v>
      </c>
      <c r="C313" s="24" t="s">
        <v>56</v>
      </c>
      <c r="D313" s="10">
        <f t="shared" si="29"/>
        <v>0</v>
      </c>
      <c r="E313" s="24" t="s">
        <v>51</v>
      </c>
      <c r="F313" s="10">
        <f t="shared" si="30"/>
        <v>0</v>
      </c>
      <c r="G313" s="24" t="s">
        <v>44</v>
      </c>
      <c r="H313" s="10">
        <f t="shared" si="31"/>
        <v>0</v>
      </c>
      <c r="I313" s="24">
        <v>14</v>
      </c>
      <c r="J313" s="10">
        <f t="shared" si="32"/>
        <v>1</v>
      </c>
      <c r="K313" s="24" t="s">
        <v>34</v>
      </c>
      <c r="L313" s="10">
        <f t="shared" si="33"/>
        <v>0</v>
      </c>
      <c r="M313" s="24">
        <v>340</v>
      </c>
      <c r="N313" s="23">
        <f t="shared" si="34"/>
        <v>3</v>
      </c>
    </row>
    <row r="314" spans="1:14" x14ac:dyDescent="0.2">
      <c r="A314" s="37" t="s">
        <v>422</v>
      </c>
      <c r="B314" s="25">
        <f t="shared" si="28"/>
        <v>4</v>
      </c>
      <c r="C314" s="24" t="s">
        <v>51</v>
      </c>
      <c r="D314" s="10">
        <f t="shared" si="29"/>
        <v>0</v>
      </c>
      <c r="E314" s="24" t="s">
        <v>56</v>
      </c>
      <c r="F314" s="10">
        <f t="shared" si="30"/>
        <v>0</v>
      </c>
      <c r="G314" s="24" t="s">
        <v>85</v>
      </c>
      <c r="H314" s="10">
        <f t="shared" si="31"/>
        <v>0</v>
      </c>
      <c r="I314" s="24">
        <v>15</v>
      </c>
      <c r="J314" s="10">
        <f t="shared" si="32"/>
        <v>1</v>
      </c>
      <c r="K314" s="24" t="s">
        <v>34</v>
      </c>
      <c r="L314" s="10">
        <f t="shared" si="33"/>
        <v>0</v>
      </c>
      <c r="M314" s="24">
        <v>310</v>
      </c>
      <c r="N314" s="23">
        <f t="shared" si="34"/>
        <v>3</v>
      </c>
    </row>
    <row r="315" spans="1:14" x14ac:dyDescent="0.2">
      <c r="A315" s="37" t="s">
        <v>186</v>
      </c>
      <c r="B315" s="25">
        <f t="shared" si="28"/>
        <v>4</v>
      </c>
      <c r="C315" s="24" t="s">
        <v>50</v>
      </c>
      <c r="D315" s="10">
        <f t="shared" si="29"/>
        <v>0</v>
      </c>
      <c r="E315" s="24" t="s">
        <v>51</v>
      </c>
      <c r="F315" s="10">
        <f t="shared" si="30"/>
        <v>0</v>
      </c>
      <c r="G315" s="24" t="s">
        <v>44</v>
      </c>
      <c r="H315" s="10">
        <f t="shared" si="31"/>
        <v>0</v>
      </c>
      <c r="I315" s="24">
        <v>14</v>
      </c>
      <c r="J315" s="10">
        <f t="shared" si="32"/>
        <v>1</v>
      </c>
      <c r="K315" s="24" t="s">
        <v>34</v>
      </c>
      <c r="L315" s="10">
        <f t="shared" si="33"/>
        <v>0</v>
      </c>
      <c r="M315" s="24">
        <v>340</v>
      </c>
      <c r="N315" s="23">
        <f t="shared" si="34"/>
        <v>3</v>
      </c>
    </row>
    <row r="316" spans="1:14" x14ac:dyDescent="0.2">
      <c r="A316" s="37" t="s">
        <v>311</v>
      </c>
      <c r="B316" s="25">
        <f t="shared" si="28"/>
        <v>4</v>
      </c>
      <c r="C316" s="24" t="s">
        <v>56</v>
      </c>
      <c r="D316" s="10">
        <f t="shared" si="29"/>
        <v>0</v>
      </c>
      <c r="E316" s="24" t="s">
        <v>51</v>
      </c>
      <c r="F316" s="10">
        <f t="shared" si="30"/>
        <v>0</v>
      </c>
      <c r="G316" s="24" t="s">
        <v>44</v>
      </c>
      <c r="H316" s="10">
        <f t="shared" si="31"/>
        <v>0</v>
      </c>
      <c r="I316" s="24">
        <v>15</v>
      </c>
      <c r="J316" s="10">
        <f t="shared" si="32"/>
        <v>1</v>
      </c>
      <c r="K316" s="24" t="s">
        <v>34</v>
      </c>
      <c r="L316" s="10">
        <f t="shared" si="33"/>
        <v>0</v>
      </c>
      <c r="M316" s="24">
        <v>346</v>
      </c>
      <c r="N316" s="23">
        <f t="shared" si="34"/>
        <v>3</v>
      </c>
    </row>
    <row r="317" spans="1:14" x14ac:dyDescent="0.2">
      <c r="A317" s="37" t="s">
        <v>421</v>
      </c>
      <c r="B317" s="25">
        <f t="shared" si="28"/>
        <v>4</v>
      </c>
      <c r="C317" s="24" t="s">
        <v>51</v>
      </c>
      <c r="D317" s="10">
        <f t="shared" si="29"/>
        <v>0</v>
      </c>
      <c r="E317" s="24" t="s">
        <v>56</v>
      </c>
      <c r="F317" s="10">
        <f t="shared" si="30"/>
        <v>0</v>
      </c>
      <c r="G317" s="24" t="s">
        <v>44</v>
      </c>
      <c r="H317" s="10">
        <f t="shared" si="31"/>
        <v>0</v>
      </c>
      <c r="I317" s="24">
        <v>14</v>
      </c>
      <c r="J317" s="10">
        <f t="shared" si="32"/>
        <v>1</v>
      </c>
      <c r="K317" s="24" t="s">
        <v>34</v>
      </c>
      <c r="L317" s="10">
        <f t="shared" si="33"/>
        <v>0</v>
      </c>
      <c r="M317" s="24">
        <v>310</v>
      </c>
      <c r="N317" s="23">
        <f t="shared" si="34"/>
        <v>3</v>
      </c>
    </row>
    <row r="318" spans="1:14" x14ac:dyDescent="0.2">
      <c r="A318" s="37" t="s">
        <v>434</v>
      </c>
      <c r="B318" s="25">
        <f t="shared" si="28"/>
        <v>4</v>
      </c>
      <c r="C318" s="24" t="s">
        <v>104</v>
      </c>
      <c r="D318" s="10">
        <f t="shared" si="29"/>
        <v>0</v>
      </c>
      <c r="E318" s="24" t="s">
        <v>56</v>
      </c>
      <c r="F318" s="10">
        <f t="shared" si="30"/>
        <v>0</v>
      </c>
      <c r="G318" s="24" t="s">
        <v>44</v>
      </c>
      <c r="H318" s="10">
        <f t="shared" si="31"/>
        <v>0</v>
      </c>
      <c r="I318" s="24">
        <v>12</v>
      </c>
      <c r="J318" s="10">
        <f t="shared" si="32"/>
        <v>3</v>
      </c>
      <c r="K318" s="24" t="s">
        <v>34</v>
      </c>
      <c r="L318" s="10">
        <f t="shared" si="33"/>
        <v>0</v>
      </c>
      <c r="M318" s="24">
        <v>351</v>
      </c>
      <c r="N318" s="23">
        <f t="shared" si="34"/>
        <v>1</v>
      </c>
    </row>
    <row r="319" spans="1:14" x14ac:dyDescent="0.2">
      <c r="A319" s="37" t="s">
        <v>540</v>
      </c>
      <c r="B319" s="25">
        <f t="shared" si="28"/>
        <v>4</v>
      </c>
      <c r="C319" s="24" t="s">
        <v>50</v>
      </c>
      <c r="D319" s="10">
        <f t="shared" si="29"/>
        <v>0</v>
      </c>
      <c r="E319" s="24" t="s">
        <v>51</v>
      </c>
      <c r="F319" s="10">
        <f t="shared" si="30"/>
        <v>0</v>
      </c>
      <c r="G319" s="24" t="s">
        <v>44</v>
      </c>
      <c r="H319" s="10">
        <f t="shared" si="31"/>
        <v>0</v>
      </c>
      <c r="I319" s="24">
        <v>15</v>
      </c>
      <c r="J319" s="10">
        <f t="shared" si="32"/>
        <v>1</v>
      </c>
      <c r="K319" s="24" t="s">
        <v>36</v>
      </c>
      <c r="L319" s="10">
        <f t="shared" si="33"/>
        <v>0</v>
      </c>
      <c r="M319" s="24">
        <v>312</v>
      </c>
      <c r="N319" s="23">
        <f t="shared" si="34"/>
        <v>3</v>
      </c>
    </row>
    <row r="320" spans="1:14" x14ac:dyDescent="0.2">
      <c r="A320" s="37" t="s">
        <v>546</v>
      </c>
      <c r="B320" s="25">
        <f t="shared" si="28"/>
        <v>4</v>
      </c>
      <c r="C320" s="10" t="s">
        <v>50</v>
      </c>
      <c r="D320" s="10">
        <f t="shared" si="29"/>
        <v>0</v>
      </c>
      <c r="E320" s="10" t="s">
        <v>51</v>
      </c>
      <c r="F320" s="10">
        <f t="shared" si="30"/>
        <v>0</v>
      </c>
      <c r="G320" s="10" t="s">
        <v>44</v>
      </c>
      <c r="H320" s="10">
        <f t="shared" si="31"/>
        <v>0</v>
      </c>
      <c r="I320" s="10">
        <v>14</v>
      </c>
      <c r="J320" s="10">
        <f t="shared" si="32"/>
        <v>1</v>
      </c>
      <c r="K320" s="10" t="s">
        <v>34</v>
      </c>
      <c r="L320" s="10">
        <f t="shared" si="33"/>
        <v>0</v>
      </c>
      <c r="M320" s="10">
        <v>338</v>
      </c>
      <c r="N320" s="23">
        <f t="shared" si="34"/>
        <v>3</v>
      </c>
    </row>
    <row r="321" spans="1:14" x14ac:dyDescent="0.2">
      <c r="A321" s="37" t="s">
        <v>385</v>
      </c>
      <c r="B321" s="25">
        <f t="shared" si="28"/>
        <v>4</v>
      </c>
      <c r="C321" s="10" t="s">
        <v>104</v>
      </c>
      <c r="D321" s="10">
        <f t="shared" si="29"/>
        <v>0</v>
      </c>
      <c r="E321" s="10" t="s">
        <v>51</v>
      </c>
      <c r="F321" s="10">
        <f t="shared" si="30"/>
        <v>0</v>
      </c>
      <c r="G321" s="10" t="s">
        <v>44</v>
      </c>
      <c r="H321" s="10">
        <f t="shared" si="31"/>
        <v>0</v>
      </c>
      <c r="I321" s="10">
        <v>14</v>
      </c>
      <c r="J321" s="10">
        <f t="shared" si="32"/>
        <v>1</v>
      </c>
      <c r="K321" s="10" t="s">
        <v>34</v>
      </c>
      <c r="L321" s="10">
        <f t="shared" si="33"/>
        <v>0</v>
      </c>
      <c r="M321" s="10">
        <v>340</v>
      </c>
      <c r="N321" s="23">
        <f t="shared" si="34"/>
        <v>3</v>
      </c>
    </row>
    <row r="322" spans="1:14" x14ac:dyDescent="0.2">
      <c r="A322" s="37" t="s">
        <v>618</v>
      </c>
      <c r="B322" s="25">
        <f t="shared" si="28"/>
        <v>4</v>
      </c>
      <c r="C322" s="10" t="s">
        <v>56</v>
      </c>
      <c r="D322" s="10">
        <f t="shared" si="29"/>
        <v>0</v>
      </c>
      <c r="E322" s="10" t="s">
        <v>51</v>
      </c>
      <c r="F322" s="10">
        <f t="shared" si="30"/>
        <v>0</v>
      </c>
      <c r="G322" s="10" t="s">
        <v>44</v>
      </c>
      <c r="H322" s="10">
        <f t="shared" si="31"/>
        <v>0</v>
      </c>
      <c r="I322" s="10">
        <v>14</v>
      </c>
      <c r="J322" s="10">
        <f t="shared" si="32"/>
        <v>1</v>
      </c>
      <c r="K322" s="10" t="s">
        <v>34</v>
      </c>
      <c r="L322" s="10">
        <f t="shared" si="33"/>
        <v>0</v>
      </c>
      <c r="M322" s="10">
        <v>300</v>
      </c>
      <c r="N322" s="23">
        <f t="shared" si="34"/>
        <v>3</v>
      </c>
    </row>
    <row r="323" spans="1:14" x14ac:dyDescent="0.2">
      <c r="A323" s="37" t="s">
        <v>399</v>
      </c>
      <c r="B323" s="25">
        <f t="shared" si="28"/>
        <v>4</v>
      </c>
      <c r="C323" s="10" t="s">
        <v>104</v>
      </c>
      <c r="D323" s="10">
        <f t="shared" si="29"/>
        <v>0</v>
      </c>
      <c r="E323" s="10" t="s">
        <v>51</v>
      </c>
      <c r="F323" s="10">
        <f t="shared" si="30"/>
        <v>0</v>
      </c>
      <c r="G323" s="10" t="s">
        <v>44</v>
      </c>
      <c r="H323" s="10">
        <f t="shared" si="31"/>
        <v>0</v>
      </c>
      <c r="I323" s="10">
        <v>16</v>
      </c>
      <c r="J323" s="10">
        <f t="shared" si="32"/>
        <v>1</v>
      </c>
      <c r="K323" s="10" t="s">
        <v>34</v>
      </c>
      <c r="L323" s="10">
        <f t="shared" si="33"/>
        <v>0</v>
      </c>
      <c r="M323" s="10">
        <v>345</v>
      </c>
      <c r="N323" s="23">
        <f t="shared" si="34"/>
        <v>3</v>
      </c>
    </row>
    <row r="324" spans="1:14" x14ac:dyDescent="0.2">
      <c r="A324" s="37" t="s">
        <v>552</v>
      </c>
      <c r="B324" s="25">
        <f t="shared" si="28"/>
        <v>4</v>
      </c>
      <c r="C324" s="10" t="s">
        <v>56</v>
      </c>
      <c r="D324" s="10">
        <f t="shared" si="29"/>
        <v>0</v>
      </c>
      <c r="E324" s="10" t="s">
        <v>85</v>
      </c>
      <c r="F324" s="10">
        <f t="shared" si="30"/>
        <v>0</v>
      </c>
      <c r="G324" s="10" t="s">
        <v>80</v>
      </c>
      <c r="H324" s="10">
        <f t="shared" si="31"/>
        <v>0</v>
      </c>
      <c r="I324" s="10">
        <v>12</v>
      </c>
      <c r="J324" s="10">
        <f t="shared" si="32"/>
        <v>3</v>
      </c>
      <c r="K324" s="10" t="s">
        <v>34</v>
      </c>
      <c r="L324" s="10">
        <f t="shared" si="33"/>
        <v>0</v>
      </c>
      <c r="M324" s="10">
        <v>285</v>
      </c>
      <c r="N324" s="23">
        <f t="shared" si="34"/>
        <v>1</v>
      </c>
    </row>
    <row r="325" spans="1:14" x14ac:dyDescent="0.2">
      <c r="A325" s="37" t="s">
        <v>477</v>
      </c>
      <c r="B325" s="25">
        <f t="shared" ref="B325:B350" si="35">D325+F325+H325+J325+L325+N325</f>
        <v>4</v>
      </c>
      <c r="C325" s="10" t="s">
        <v>104</v>
      </c>
      <c r="D325" s="10">
        <f t="shared" ref="D325:D350" si="36">IF(C325=C$3, 5,) + IF(AND(C325=E$3, E325=C$3), 2.5, 0)</f>
        <v>0</v>
      </c>
      <c r="E325" s="10" t="s">
        <v>50</v>
      </c>
      <c r="F325" s="10">
        <f t="shared" ref="F325:F350" si="37">IF(E325=E$3,5, 0) + IF(AND(E325=C$3, C325=E$3), 2.5, 0)</f>
        <v>0</v>
      </c>
      <c r="G325" s="10" t="s">
        <v>44</v>
      </c>
      <c r="H325" s="10">
        <f t="shared" ref="H325:H350" si="38">IF(G325=G$3, 5, 0)</f>
        <v>0</v>
      </c>
      <c r="I325" s="10">
        <v>14</v>
      </c>
      <c r="J325" s="10">
        <f t="shared" ref="J325:J350" si="39">IF(I325=I$3, 5, 0) + IF(AND(I325&gt;=(I$3-2), I325&lt;=(I$3+2), I325&lt;&gt;I$3), 3, 0) + IF(AND(I325&gt;=(I$3-5), I325&lt;(I$3-2)), 1, 0) + IF(AND(I325&gt;(I$3+2), I325&lt;=(I$3+5)), 1, 0)</f>
        <v>1</v>
      </c>
      <c r="K325" s="10" t="s">
        <v>36</v>
      </c>
      <c r="L325" s="10">
        <f t="shared" ref="L325:L350" si="40">IF(K325=K$3, 3, 0)</f>
        <v>0</v>
      </c>
      <c r="M325" s="10">
        <v>335</v>
      </c>
      <c r="N325" s="23">
        <f t="shared" ref="N325:N350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3</v>
      </c>
    </row>
    <row r="326" spans="1:14" x14ac:dyDescent="0.2">
      <c r="A326" s="37" t="s">
        <v>323</v>
      </c>
      <c r="B326" s="25">
        <f t="shared" si="35"/>
        <v>3</v>
      </c>
      <c r="C326" s="24" t="s">
        <v>56</v>
      </c>
      <c r="D326" s="10">
        <f t="shared" si="36"/>
        <v>0</v>
      </c>
      <c r="E326" s="24" t="s">
        <v>51</v>
      </c>
      <c r="F326" s="10">
        <f t="shared" si="37"/>
        <v>0</v>
      </c>
      <c r="G326" s="24" t="s">
        <v>85</v>
      </c>
      <c r="H326" s="10">
        <f t="shared" si="38"/>
        <v>0</v>
      </c>
      <c r="I326" s="24">
        <v>21</v>
      </c>
      <c r="J326" s="10">
        <f t="shared" si="39"/>
        <v>0</v>
      </c>
      <c r="K326" s="24" t="s">
        <v>36</v>
      </c>
      <c r="L326" s="10">
        <f t="shared" si="40"/>
        <v>0</v>
      </c>
      <c r="M326" s="24">
        <v>340</v>
      </c>
      <c r="N326" s="23">
        <f t="shared" si="41"/>
        <v>3</v>
      </c>
    </row>
    <row r="327" spans="1:14" x14ac:dyDescent="0.2">
      <c r="A327" s="37" t="s">
        <v>248</v>
      </c>
      <c r="B327" s="25">
        <f t="shared" si="35"/>
        <v>3</v>
      </c>
      <c r="C327" s="24" t="s">
        <v>104</v>
      </c>
      <c r="D327" s="10">
        <f t="shared" si="36"/>
        <v>0</v>
      </c>
      <c r="E327" s="24" t="s">
        <v>51</v>
      </c>
      <c r="F327" s="10">
        <f t="shared" si="37"/>
        <v>0</v>
      </c>
      <c r="G327" s="24" t="s">
        <v>80</v>
      </c>
      <c r="H327" s="10">
        <f t="shared" si="38"/>
        <v>0</v>
      </c>
      <c r="I327" s="24">
        <v>17</v>
      </c>
      <c r="J327" s="10">
        <f t="shared" si="39"/>
        <v>0</v>
      </c>
      <c r="K327" s="24" t="s">
        <v>34</v>
      </c>
      <c r="L327" s="10">
        <f t="shared" si="40"/>
        <v>0</v>
      </c>
      <c r="M327" s="24">
        <v>313</v>
      </c>
      <c r="N327" s="23">
        <f t="shared" si="41"/>
        <v>3</v>
      </c>
    </row>
    <row r="328" spans="1:14" x14ac:dyDescent="0.2">
      <c r="A328" s="37" t="s">
        <v>655</v>
      </c>
      <c r="B328" s="25">
        <f t="shared" si="35"/>
        <v>3</v>
      </c>
      <c r="C328" s="10" t="s">
        <v>85</v>
      </c>
      <c r="D328" s="10">
        <f t="shared" si="36"/>
        <v>0</v>
      </c>
      <c r="E328" s="10" t="s">
        <v>50</v>
      </c>
      <c r="F328" s="10">
        <f t="shared" si="37"/>
        <v>0</v>
      </c>
      <c r="G328" s="10" t="s">
        <v>51</v>
      </c>
      <c r="H328" s="10">
        <f t="shared" si="38"/>
        <v>0</v>
      </c>
      <c r="I328" s="10">
        <v>5</v>
      </c>
      <c r="J328" s="10">
        <f t="shared" si="39"/>
        <v>0</v>
      </c>
      <c r="K328" s="10" t="s">
        <v>37</v>
      </c>
      <c r="L328" s="10">
        <f t="shared" si="40"/>
        <v>3</v>
      </c>
      <c r="M328" s="10">
        <v>57</v>
      </c>
      <c r="N328" s="23">
        <f t="shared" si="41"/>
        <v>0</v>
      </c>
    </row>
    <row r="329" spans="1:14" x14ac:dyDescent="0.2">
      <c r="A329" s="37" t="s">
        <v>211</v>
      </c>
      <c r="B329" s="25">
        <f t="shared" si="35"/>
        <v>3</v>
      </c>
      <c r="C329" s="10" t="s">
        <v>104</v>
      </c>
      <c r="D329" s="10">
        <f t="shared" si="36"/>
        <v>0</v>
      </c>
      <c r="E329" s="10" t="s">
        <v>56</v>
      </c>
      <c r="F329" s="10">
        <f t="shared" si="37"/>
        <v>0</v>
      </c>
      <c r="G329" s="10" t="s">
        <v>85</v>
      </c>
      <c r="H329" s="10">
        <f t="shared" si="38"/>
        <v>0</v>
      </c>
      <c r="I329" s="10">
        <v>17</v>
      </c>
      <c r="J329" s="10">
        <f t="shared" si="39"/>
        <v>0</v>
      </c>
      <c r="K329" s="10" t="s">
        <v>36</v>
      </c>
      <c r="L329" s="10">
        <f t="shared" si="40"/>
        <v>0</v>
      </c>
      <c r="M329" s="10">
        <v>348</v>
      </c>
      <c r="N329" s="23">
        <f t="shared" si="41"/>
        <v>3</v>
      </c>
    </row>
    <row r="330" spans="1:14" x14ac:dyDescent="0.2">
      <c r="A330" s="37" t="s">
        <v>634</v>
      </c>
      <c r="B330" s="25">
        <f t="shared" si="35"/>
        <v>3</v>
      </c>
      <c r="C330" s="10" t="s">
        <v>50</v>
      </c>
      <c r="D330" s="10">
        <f t="shared" si="36"/>
        <v>0</v>
      </c>
      <c r="E330" s="10" t="s">
        <v>44</v>
      </c>
      <c r="F330" s="10">
        <f t="shared" si="37"/>
        <v>0</v>
      </c>
      <c r="G330" s="10" t="s">
        <v>104</v>
      </c>
      <c r="H330" s="10">
        <f t="shared" si="38"/>
        <v>0</v>
      </c>
      <c r="I330" s="10">
        <v>13</v>
      </c>
      <c r="J330" s="10">
        <f t="shared" si="39"/>
        <v>3</v>
      </c>
      <c r="K330" s="10" t="s">
        <v>78</v>
      </c>
      <c r="L330" s="10">
        <f t="shared" si="40"/>
        <v>0</v>
      </c>
      <c r="M330" s="10">
        <v>220</v>
      </c>
      <c r="N330" s="23">
        <f t="shared" si="41"/>
        <v>0</v>
      </c>
    </row>
    <row r="331" spans="1:14" x14ac:dyDescent="0.2">
      <c r="A331" s="37" t="s">
        <v>303</v>
      </c>
      <c r="B331" s="25">
        <f t="shared" si="35"/>
        <v>2</v>
      </c>
      <c r="C331" s="24" t="s">
        <v>51</v>
      </c>
      <c r="D331" s="10">
        <f t="shared" si="36"/>
        <v>0</v>
      </c>
      <c r="E331" s="24" t="s">
        <v>80</v>
      </c>
      <c r="F331" s="10">
        <f t="shared" si="37"/>
        <v>0</v>
      </c>
      <c r="G331" s="24" t="s">
        <v>85</v>
      </c>
      <c r="H331" s="10">
        <f t="shared" si="38"/>
        <v>0</v>
      </c>
      <c r="I331" s="24">
        <v>15</v>
      </c>
      <c r="J331" s="10">
        <f t="shared" si="39"/>
        <v>1</v>
      </c>
      <c r="K331" s="24" t="s">
        <v>34</v>
      </c>
      <c r="L331" s="10">
        <f t="shared" si="40"/>
        <v>0</v>
      </c>
      <c r="M331" s="24">
        <v>367</v>
      </c>
      <c r="N331" s="23">
        <f t="shared" si="41"/>
        <v>1</v>
      </c>
    </row>
    <row r="332" spans="1:14" x14ac:dyDescent="0.2">
      <c r="A332" s="37" t="s">
        <v>275</v>
      </c>
      <c r="B332" s="25">
        <f t="shared" si="35"/>
        <v>2</v>
      </c>
      <c r="C332" s="24" t="s">
        <v>56</v>
      </c>
      <c r="D332" s="10">
        <f t="shared" si="36"/>
        <v>0</v>
      </c>
      <c r="E332" s="24" t="s">
        <v>50</v>
      </c>
      <c r="F332" s="10">
        <f t="shared" si="37"/>
        <v>0</v>
      </c>
      <c r="G332" s="24" t="s">
        <v>44</v>
      </c>
      <c r="H332" s="10">
        <f t="shared" si="38"/>
        <v>0</v>
      </c>
      <c r="I332" s="24">
        <v>14</v>
      </c>
      <c r="J332" s="10">
        <f t="shared" si="39"/>
        <v>1</v>
      </c>
      <c r="K332" s="24" t="s">
        <v>34</v>
      </c>
      <c r="L332" s="10">
        <f t="shared" si="40"/>
        <v>0</v>
      </c>
      <c r="M332" s="24">
        <v>290</v>
      </c>
      <c r="N332" s="23">
        <f t="shared" si="41"/>
        <v>1</v>
      </c>
    </row>
    <row r="333" spans="1:14" x14ac:dyDescent="0.2">
      <c r="A333" s="37" t="s">
        <v>418</v>
      </c>
      <c r="B333" s="25">
        <f t="shared" si="35"/>
        <v>2</v>
      </c>
      <c r="C333" s="24" t="s">
        <v>56</v>
      </c>
      <c r="D333" s="10">
        <f t="shared" si="36"/>
        <v>0</v>
      </c>
      <c r="E333" s="24" t="s">
        <v>51</v>
      </c>
      <c r="F333" s="10">
        <f t="shared" si="37"/>
        <v>0</v>
      </c>
      <c r="G333" s="24" t="s">
        <v>44</v>
      </c>
      <c r="H333" s="10">
        <f t="shared" si="38"/>
        <v>0</v>
      </c>
      <c r="I333" s="24">
        <v>14</v>
      </c>
      <c r="J333" s="10">
        <f t="shared" si="39"/>
        <v>1</v>
      </c>
      <c r="K333" s="24" t="s">
        <v>34</v>
      </c>
      <c r="L333" s="10">
        <f t="shared" si="40"/>
        <v>0</v>
      </c>
      <c r="M333" s="24">
        <v>298</v>
      </c>
      <c r="N333" s="23">
        <f t="shared" si="41"/>
        <v>1</v>
      </c>
    </row>
    <row r="334" spans="1:14" x14ac:dyDescent="0.2">
      <c r="A334" s="37" t="s">
        <v>241</v>
      </c>
      <c r="B334" s="25">
        <f t="shared" si="35"/>
        <v>2</v>
      </c>
      <c r="C334" s="24" t="s">
        <v>56</v>
      </c>
      <c r="D334" s="10">
        <f t="shared" si="36"/>
        <v>0</v>
      </c>
      <c r="E334" s="24" t="s">
        <v>50</v>
      </c>
      <c r="F334" s="10">
        <f t="shared" si="37"/>
        <v>0</v>
      </c>
      <c r="G334" s="24" t="s">
        <v>85</v>
      </c>
      <c r="H334" s="10">
        <f t="shared" si="38"/>
        <v>0</v>
      </c>
      <c r="I334" s="24">
        <v>15</v>
      </c>
      <c r="J334" s="10">
        <f t="shared" si="39"/>
        <v>1</v>
      </c>
      <c r="K334" s="24" t="s">
        <v>34</v>
      </c>
      <c r="L334" s="10">
        <f t="shared" si="40"/>
        <v>0</v>
      </c>
      <c r="M334" s="24">
        <v>355</v>
      </c>
      <c r="N334" s="23">
        <f t="shared" si="41"/>
        <v>1</v>
      </c>
    </row>
    <row r="335" spans="1:14" x14ac:dyDescent="0.2">
      <c r="A335" s="37" t="s">
        <v>305</v>
      </c>
      <c r="B335" s="25">
        <f t="shared" si="35"/>
        <v>2</v>
      </c>
      <c r="C335" s="24" t="s">
        <v>104</v>
      </c>
      <c r="D335" s="10">
        <f t="shared" si="36"/>
        <v>0</v>
      </c>
      <c r="E335" s="24" t="s">
        <v>56</v>
      </c>
      <c r="F335" s="10">
        <f t="shared" si="37"/>
        <v>0</v>
      </c>
      <c r="G335" s="24" t="s">
        <v>51</v>
      </c>
      <c r="H335" s="10">
        <f t="shared" si="38"/>
        <v>0</v>
      </c>
      <c r="I335" s="24">
        <v>15</v>
      </c>
      <c r="J335" s="10">
        <f t="shared" si="39"/>
        <v>1</v>
      </c>
      <c r="K335" s="24" t="s">
        <v>36</v>
      </c>
      <c r="L335" s="10">
        <f t="shared" si="40"/>
        <v>0</v>
      </c>
      <c r="M335" s="24">
        <v>350</v>
      </c>
      <c r="N335" s="23">
        <f t="shared" si="41"/>
        <v>1</v>
      </c>
    </row>
    <row r="336" spans="1:14" x14ac:dyDescent="0.2">
      <c r="A336" s="37" t="s">
        <v>616</v>
      </c>
      <c r="B336" s="25">
        <f t="shared" si="35"/>
        <v>2</v>
      </c>
      <c r="C336" s="24" t="s">
        <v>50</v>
      </c>
      <c r="D336" s="10">
        <f t="shared" si="36"/>
        <v>0</v>
      </c>
      <c r="E336" s="24" t="s">
        <v>51</v>
      </c>
      <c r="F336" s="10">
        <f t="shared" si="37"/>
        <v>0</v>
      </c>
      <c r="G336" s="24" t="s">
        <v>44</v>
      </c>
      <c r="H336" s="10">
        <f t="shared" si="38"/>
        <v>0</v>
      </c>
      <c r="I336" s="24">
        <v>14</v>
      </c>
      <c r="J336" s="10">
        <f t="shared" si="39"/>
        <v>1</v>
      </c>
      <c r="K336" s="24" t="s">
        <v>34</v>
      </c>
      <c r="L336" s="10">
        <f t="shared" si="40"/>
        <v>0</v>
      </c>
      <c r="M336" s="24">
        <v>294</v>
      </c>
      <c r="N336" s="23">
        <f t="shared" si="41"/>
        <v>1</v>
      </c>
    </row>
    <row r="337" spans="1:14" x14ac:dyDescent="0.2">
      <c r="A337" s="37" t="s">
        <v>394</v>
      </c>
      <c r="B337" s="25">
        <f t="shared" si="35"/>
        <v>2</v>
      </c>
      <c r="C337" s="24" t="s">
        <v>51</v>
      </c>
      <c r="D337" s="10">
        <f t="shared" si="36"/>
        <v>0</v>
      </c>
      <c r="E337" s="24" t="s">
        <v>56</v>
      </c>
      <c r="F337" s="10">
        <f t="shared" si="37"/>
        <v>0</v>
      </c>
      <c r="G337" s="24" t="s">
        <v>80</v>
      </c>
      <c r="H337" s="10">
        <f t="shared" si="38"/>
        <v>0</v>
      </c>
      <c r="I337" s="24">
        <v>14</v>
      </c>
      <c r="J337" s="10">
        <f t="shared" si="39"/>
        <v>1</v>
      </c>
      <c r="K337" s="24" t="s">
        <v>34</v>
      </c>
      <c r="L337" s="10">
        <f t="shared" si="40"/>
        <v>0</v>
      </c>
      <c r="M337" s="24">
        <v>350</v>
      </c>
      <c r="N337" s="23">
        <f t="shared" si="41"/>
        <v>1</v>
      </c>
    </row>
    <row r="338" spans="1:14" x14ac:dyDescent="0.2">
      <c r="A338" s="37" t="s">
        <v>651</v>
      </c>
      <c r="B338" s="25">
        <f t="shared" si="35"/>
        <v>2</v>
      </c>
      <c r="C338" s="24" t="s">
        <v>51</v>
      </c>
      <c r="D338" s="10">
        <f t="shared" si="36"/>
        <v>0</v>
      </c>
      <c r="E338" s="24" t="s">
        <v>50</v>
      </c>
      <c r="F338" s="10">
        <f t="shared" si="37"/>
        <v>0</v>
      </c>
      <c r="G338" s="24" t="s">
        <v>80</v>
      </c>
      <c r="H338" s="10">
        <f t="shared" si="38"/>
        <v>0</v>
      </c>
      <c r="I338" s="24">
        <v>14</v>
      </c>
      <c r="J338" s="10">
        <f t="shared" si="39"/>
        <v>1</v>
      </c>
      <c r="K338" s="24" t="s">
        <v>34</v>
      </c>
      <c r="L338" s="10">
        <f t="shared" si="40"/>
        <v>0</v>
      </c>
      <c r="M338" s="24">
        <v>295</v>
      </c>
      <c r="N338" s="23">
        <f t="shared" si="41"/>
        <v>1</v>
      </c>
    </row>
    <row r="339" spans="1:14" x14ac:dyDescent="0.2">
      <c r="A339" s="37" t="s">
        <v>210</v>
      </c>
      <c r="B339" s="25">
        <f t="shared" si="35"/>
        <v>2</v>
      </c>
      <c r="C339" s="24" t="s">
        <v>50</v>
      </c>
      <c r="D339" s="10">
        <f t="shared" si="36"/>
        <v>0</v>
      </c>
      <c r="E339" s="24" t="s">
        <v>51</v>
      </c>
      <c r="F339" s="10">
        <f t="shared" si="37"/>
        <v>0</v>
      </c>
      <c r="G339" s="24" t="s">
        <v>44</v>
      </c>
      <c r="H339" s="10">
        <f t="shared" si="38"/>
        <v>0</v>
      </c>
      <c r="I339" s="24">
        <v>15</v>
      </c>
      <c r="J339" s="10">
        <f t="shared" si="39"/>
        <v>1</v>
      </c>
      <c r="K339" s="24" t="s">
        <v>34</v>
      </c>
      <c r="L339" s="10">
        <f t="shared" si="40"/>
        <v>0</v>
      </c>
      <c r="M339" s="24">
        <v>290</v>
      </c>
      <c r="N339" s="23">
        <f t="shared" si="41"/>
        <v>1</v>
      </c>
    </row>
    <row r="340" spans="1:14" x14ac:dyDescent="0.2">
      <c r="A340" s="37" t="s">
        <v>451</v>
      </c>
      <c r="B340" s="25">
        <f t="shared" si="35"/>
        <v>2</v>
      </c>
      <c r="C340" s="24" t="s">
        <v>104</v>
      </c>
      <c r="D340" s="10">
        <f t="shared" si="36"/>
        <v>0</v>
      </c>
      <c r="E340" s="24" t="s">
        <v>56</v>
      </c>
      <c r="F340" s="10">
        <f t="shared" si="37"/>
        <v>0</v>
      </c>
      <c r="G340" s="24" t="s">
        <v>85</v>
      </c>
      <c r="H340" s="10">
        <f t="shared" si="38"/>
        <v>0</v>
      </c>
      <c r="I340" s="24">
        <v>15</v>
      </c>
      <c r="J340" s="10">
        <f t="shared" si="39"/>
        <v>1</v>
      </c>
      <c r="K340" s="24" t="s">
        <v>34</v>
      </c>
      <c r="L340" s="10">
        <f t="shared" si="40"/>
        <v>0</v>
      </c>
      <c r="M340" s="24">
        <v>352</v>
      </c>
      <c r="N340" s="23">
        <f t="shared" si="41"/>
        <v>1</v>
      </c>
    </row>
    <row r="341" spans="1:14" x14ac:dyDescent="0.2">
      <c r="A341" s="37" t="s">
        <v>226</v>
      </c>
      <c r="B341" s="25">
        <f t="shared" si="35"/>
        <v>2</v>
      </c>
      <c r="C341" s="24" t="s">
        <v>50</v>
      </c>
      <c r="D341" s="10">
        <f t="shared" si="36"/>
        <v>0</v>
      </c>
      <c r="E341" s="24" t="s">
        <v>51</v>
      </c>
      <c r="F341" s="10">
        <f t="shared" si="37"/>
        <v>0</v>
      </c>
      <c r="G341" s="24" t="s">
        <v>85</v>
      </c>
      <c r="H341" s="10">
        <f t="shared" si="38"/>
        <v>0</v>
      </c>
      <c r="I341" s="24">
        <v>15</v>
      </c>
      <c r="J341" s="10">
        <f t="shared" si="39"/>
        <v>1</v>
      </c>
      <c r="K341" s="24" t="s">
        <v>34</v>
      </c>
      <c r="L341" s="10">
        <f t="shared" si="40"/>
        <v>0</v>
      </c>
      <c r="M341" s="24">
        <v>297</v>
      </c>
      <c r="N341" s="23">
        <f t="shared" si="41"/>
        <v>1</v>
      </c>
    </row>
    <row r="342" spans="1:14" x14ac:dyDescent="0.2">
      <c r="A342" s="37" t="s">
        <v>413</v>
      </c>
      <c r="B342" s="25">
        <f t="shared" si="35"/>
        <v>2</v>
      </c>
      <c r="C342" s="24" t="s">
        <v>56</v>
      </c>
      <c r="D342" s="10">
        <f t="shared" si="36"/>
        <v>0</v>
      </c>
      <c r="E342" s="24" t="s">
        <v>50</v>
      </c>
      <c r="F342" s="10">
        <f t="shared" si="37"/>
        <v>0</v>
      </c>
      <c r="G342" s="24" t="s">
        <v>80</v>
      </c>
      <c r="H342" s="10">
        <f t="shared" si="38"/>
        <v>0</v>
      </c>
      <c r="I342" s="24">
        <v>14</v>
      </c>
      <c r="J342" s="10">
        <f t="shared" si="39"/>
        <v>1</v>
      </c>
      <c r="K342" s="24" t="s">
        <v>36</v>
      </c>
      <c r="L342" s="10">
        <f t="shared" si="40"/>
        <v>0</v>
      </c>
      <c r="M342" s="24">
        <v>350</v>
      </c>
      <c r="N342" s="23">
        <f t="shared" si="41"/>
        <v>1</v>
      </c>
    </row>
    <row r="343" spans="1:14" x14ac:dyDescent="0.2">
      <c r="A343" s="37" t="s">
        <v>656</v>
      </c>
      <c r="B343" s="25">
        <f t="shared" si="35"/>
        <v>2</v>
      </c>
      <c r="C343" s="10" t="s">
        <v>80</v>
      </c>
      <c r="D343" s="10">
        <f t="shared" si="36"/>
        <v>0</v>
      </c>
      <c r="E343" s="10" t="s">
        <v>50</v>
      </c>
      <c r="F343" s="10">
        <f t="shared" si="37"/>
        <v>0</v>
      </c>
      <c r="G343" s="10" t="s">
        <v>51</v>
      </c>
      <c r="H343" s="10">
        <f t="shared" si="38"/>
        <v>0</v>
      </c>
      <c r="I343" s="10">
        <v>14</v>
      </c>
      <c r="J343" s="10">
        <f t="shared" si="39"/>
        <v>1</v>
      </c>
      <c r="K343" s="10" t="s">
        <v>34</v>
      </c>
      <c r="L343" s="10">
        <f t="shared" si="40"/>
        <v>0</v>
      </c>
      <c r="M343" s="10">
        <v>295</v>
      </c>
      <c r="N343" s="23">
        <f t="shared" si="41"/>
        <v>1</v>
      </c>
    </row>
    <row r="344" spans="1:14" x14ac:dyDescent="0.2">
      <c r="A344" s="37" t="s">
        <v>151</v>
      </c>
      <c r="B344" s="25">
        <f t="shared" si="35"/>
        <v>1</v>
      </c>
      <c r="C344" s="24" t="s">
        <v>56</v>
      </c>
      <c r="D344" s="10">
        <f t="shared" si="36"/>
        <v>0</v>
      </c>
      <c r="E344" s="24" t="s">
        <v>51</v>
      </c>
      <c r="F344" s="10">
        <f t="shared" si="37"/>
        <v>0</v>
      </c>
      <c r="G344" s="24" t="s">
        <v>85</v>
      </c>
      <c r="H344" s="10">
        <f t="shared" si="38"/>
        <v>0</v>
      </c>
      <c r="I344" s="24">
        <v>15</v>
      </c>
      <c r="J344" s="10">
        <f t="shared" si="39"/>
        <v>1</v>
      </c>
      <c r="K344" s="24" t="s">
        <v>36</v>
      </c>
      <c r="L344" s="10">
        <f t="shared" si="40"/>
        <v>0</v>
      </c>
      <c r="M344" s="24">
        <v>399</v>
      </c>
      <c r="N344" s="23">
        <f t="shared" si="41"/>
        <v>0</v>
      </c>
    </row>
    <row r="345" spans="1:14" x14ac:dyDescent="0.2">
      <c r="A345" s="37" t="s">
        <v>297</v>
      </c>
      <c r="B345" s="25">
        <f t="shared" si="35"/>
        <v>1</v>
      </c>
      <c r="C345" s="24" t="s">
        <v>56</v>
      </c>
      <c r="D345" s="10">
        <f t="shared" si="36"/>
        <v>0</v>
      </c>
      <c r="E345" s="24" t="s">
        <v>51</v>
      </c>
      <c r="F345" s="10">
        <f t="shared" si="37"/>
        <v>0</v>
      </c>
      <c r="G345" s="24" t="s">
        <v>44</v>
      </c>
      <c r="H345" s="10">
        <f t="shared" si="38"/>
        <v>0</v>
      </c>
      <c r="I345" s="24">
        <v>17</v>
      </c>
      <c r="J345" s="10">
        <f t="shared" si="39"/>
        <v>0</v>
      </c>
      <c r="K345" s="24" t="s">
        <v>34</v>
      </c>
      <c r="L345" s="10">
        <f t="shared" si="40"/>
        <v>0</v>
      </c>
      <c r="M345" s="24">
        <v>291</v>
      </c>
      <c r="N345" s="23">
        <f t="shared" si="41"/>
        <v>1</v>
      </c>
    </row>
    <row r="346" spans="1:14" x14ac:dyDescent="0.2">
      <c r="A346" s="37" t="s">
        <v>647</v>
      </c>
      <c r="B346" s="25">
        <f t="shared" si="35"/>
        <v>1</v>
      </c>
      <c r="C346" s="24" t="s">
        <v>56</v>
      </c>
      <c r="D346" s="10">
        <f t="shared" si="36"/>
        <v>0</v>
      </c>
      <c r="E346" s="24" t="s">
        <v>85</v>
      </c>
      <c r="F346" s="10">
        <f t="shared" si="37"/>
        <v>0</v>
      </c>
      <c r="G346" s="24" t="s">
        <v>80</v>
      </c>
      <c r="H346" s="10">
        <f t="shared" si="38"/>
        <v>0</v>
      </c>
      <c r="I346" s="24">
        <v>18</v>
      </c>
      <c r="J346" s="10">
        <f t="shared" si="39"/>
        <v>0</v>
      </c>
      <c r="K346" s="24" t="s">
        <v>36</v>
      </c>
      <c r="L346" s="10">
        <f t="shared" si="40"/>
        <v>0</v>
      </c>
      <c r="M346" s="24">
        <v>290</v>
      </c>
      <c r="N346" s="23">
        <f t="shared" si="41"/>
        <v>1</v>
      </c>
    </row>
    <row r="347" spans="1:14" x14ac:dyDescent="0.2">
      <c r="A347" s="37" t="s">
        <v>369</v>
      </c>
      <c r="B347" s="25">
        <f t="shared" si="35"/>
        <v>1</v>
      </c>
      <c r="C347" s="10" t="s">
        <v>56</v>
      </c>
      <c r="D347" s="10">
        <f t="shared" si="36"/>
        <v>0</v>
      </c>
      <c r="E347" s="10" t="s">
        <v>50</v>
      </c>
      <c r="F347" s="10">
        <f t="shared" si="37"/>
        <v>0</v>
      </c>
      <c r="G347" s="10" t="s">
        <v>44</v>
      </c>
      <c r="H347" s="10">
        <f t="shared" si="38"/>
        <v>0</v>
      </c>
      <c r="I347" s="10">
        <v>17</v>
      </c>
      <c r="J347" s="10">
        <f t="shared" si="39"/>
        <v>0</v>
      </c>
      <c r="K347" s="10" t="s">
        <v>34</v>
      </c>
      <c r="L347" s="10">
        <f t="shared" si="40"/>
        <v>0</v>
      </c>
      <c r="M347" s="10">
        <v>283</v>
      </c>
      <c r="N347" s="23">
        <f t="shared" si="41"/>
        <v>1</v>
      </c>
    </row>
    <row r="348" spans="1:14" x14ac:dyDescent="0.2">
      <c r="A348" s="37" t="s">
        <v>396</v>
      </c>
      <c r="B348" s="25">
        <f t="shared" si="35"/>
        <v>0</v>
      </c>
      <c r="C348" s="24" t="s">
        <v>56</v>
      </c>
      <c r="D348" s="10">
        <f t="shared" si="36"/>
        <v>0</v>
      </c>
      <c r="E348" s="24" t="s">
        <v>50</v>
      </c>
      <c r="F348" s="10">
        <f t="shared" si="37"/>
        <v>0</v>
      </c>
      <c r="G348" s="24" t="s">
        <v>44</v>
      </c>
      <c r="H348" s="10">
        <f t="shared" si="38"/>
        <v>0</v>
      </c>
      <c r="I348" s="24">
        <v>24</v>
      </c>
      <c r="J348" s="10">
        <f t="shared" si="39"/>
        <v>0</v>
      </c>
      <c r="K348" s="24" t="s">
        <v>481</v>
      </c>
      <c r="L348" s="10">
        <f t="shared" si="40"/>
        <v>0</v>
      </c>
      <c r="M348" s="24">
        <v>500</v>
      </c>
      <c r="N348" s="23">
        <f t="shared" si="41"/>
        <v>0</v>
      </c>
    </row>
    <row r="349" spans="1:14" x14ac:dyDescent="0.2">
      <c r="A349" s="37" t="s">
        <v>388</v>
      </c>
      <c r="B349" s="25">
        <f t="shared" si="35"/>
        <v>0</v>
      </c>
      <c r="C349" s="10" t="s">
        <v>56</v>
      </c>
      <c r="D349" s="10">
        <f t="shared" si="36"/>
        <v>0</v>
      </c>
      <c r="E349" s="10" t="s">
        <v>85</v>
      </c>
      <c r="F349" s="10">
        <f t="shared" si="37"/>
        <v>0</v>
      </c>
      <c r="G349" s="10" t="s">
        <v>44</v>
      </c>
      <c r="H349" s="10">
        <f t="shared" si="38"/>
        <v>0</v>
      </c>
      <c r="I349" s="10">
        <v>21</v>
      </c>
      <c r="J349" s="10">
        <f t="shared" si="39"/>
        <v>0</v>
      </c>
      <c r="K349" s="10" t="s">
        <v>34</v>
      </c>
      <c r="L349" s="10">
        <f t="shared" si="40"/>
        <v>0</v>
      </c>
      <c r="M349" s="10">
        <v>265</v>
      </c>
      <c r="N349" s="23">
        <f t="shared" si="41"/>
        <v>0</v>
      </c>
    </row>
    <row r="350" spans="1:14" x14ac:dyDescent="0.2">
      <c r="A350" s="37" t="s">
        <v>657</v>
      </c>
      <c r="B350" s="25">
        <f t="shared" si="35"/>
        <v>0</v>
      </c>
      <c r="C350" s="10" t="s">
        <v>50</v>
      </c>
      <c r="D350" s="10">
        <f t="shared" si="36"/>
        <v>0</v>
      </c>
      <c r="E350" s="10" t="s">
        <v>50</v>
      </c>
      <c r="F350" s="10">
        <f t="shared" si="37"/>
        <v>0</v>
      </c>
      <c r="G350" s="10" t="s">
        <v>50</v>
      </c>
      <c r="H350" s="10">
        <f t="shared" si="38"/>
        <v>0</v>
      </c>
      <c r="I350" s="10">
        <v>55</v>
      </c>
      <c r="J350" s="10">
        <f t="shared" si="39"/>
        <v>0</v>
      </c>
      <c r="K350" s="10" t="s">
        <v>36</v>
      </c>
      <c r="L350" s="10">
        <f t="shared" si="40"/>
        <v>0</v>
      </c>
      <c r="M350" s="10">
        <v>255</v>
      </c>
      <c r="N350" s="23">
        <f t="shared" si="41"/>
        <v>0</v>
      </c>
    </row>
    <row r="351" spans="1:14" x14ac:dyDescent="0.2">
      <c r="A351" s="37"/>
    </row>
    <row r="352" spans="1:14" x14ac:dyDescent="0.2">
      <c r="A352" s="36" t="s">
        <v>145</v>
      </c>
      <c r="B352" s="70">
        <f>AVERAGE(B5:B350)</f>
        <v>7.8843930635838149</v>
      </c>
    </row>
  </sheetData>
  <sortState xmlns:xlrd2="http://schemas.microsoft.com/office/spreadsheetml/2017/richdata2" ref="A5:N350">
    <sortCondition descending="1" ref="B5:B350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4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11" customWidth="1"/>
    <col min="2" max="2" width="21.42578125" customWidth="1"/>
    <col min="3" max="3" width="17.85546875" style="10" customWidth="1"/>
    <col min="4" max="4" width="7.140625" style="23" customWidth="1"/>
    <col min="5" max="5" width="17.7109375" style="10" customWidth="1"/>
    <col min="6" max="6" width="7.140625" style="23" customWidth="1"/>
    <col min="7" max="7" width="17.7109375" style="10" customWidth="1"/>
    <col min="8" max="8" width="7.140625" style="23" customWidth="1"/>
    <col min="9" max="9" width="17.7109375" style="10" customWidth="1"/>
    <col min="10" max="10" width="7.140625" style="23" customWidth="1"/>
    <col min="11" max="11" width="17.7109375" style="10" customWidth="1"/>
    <col min="12" max="12" width="7.140625" style="23" customWidth="1"/>
    <col min="13" max="13" width="17.7109375" style="10" customWidth="1"/>
    <col min="14" max="14" width="7.140625" style="23" customWidth="1"/>
  </cols>
  <sheetData>
    <row r="1" spans="1:14" ht="15.75" x14ac:dyDescent="0.25">
      <c r="A1" s="4" t="s">
        <v>39</v>
      </c>
      <c r="B1" s="1" t="s">
        <v>48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"/>
    </row>
    <row r="3" spans="1:14" x14ac:dyDescent="0.2">
      <c r="A3" s="27" t="s">
        <v>28</v>
      </c>
      <c r="B3" s="28"/>
      <c r="C3" s="29" t="s">
        <v>82</v>
      </c>
      <c r="D3" s="30">
        <v>5</v>
      </c>
      <c r="E3" s="29" t="s">
        <v>87</v>
      </c>
      <c r="F3" s="30">
        <v>5</v>
      </c>
      <c r="G3" s="29" t="s">
        <v>116</v>
      </c>
      <c r="H3" s="30">
        <v>5</v>
      </c>
      <c r="I3" s="29">
        <v>12</v>
      </c>
      <c r="J3" s="31" t="s">
        <v>29</v>
      </c>
      <c r="K3" s="29" t="s">
        <v>37</v>
      </c>
      <c r="L3" s="30">
        <v>3</v>
      </c>
      <c r="M3" s="29">
        <v>306</v>
      </c>
      <c r="N3" s="32" t="s">
        <v>30</v>
      </c>
    </row>
    <row r="4" spans="1:14" x14ac:dyDescent="0.2">
      <c r="B4" s="2"/>
    </row>
    <row r="5" spans="1:14" x14ac:dyDescent="0.2">
      <c r="A5" s="11" t="s">
        <v>196</v>
      </c>
      <c r="B5" s="2">
        <f t="shared" ref="B5:B68" si="0">D5+F5+H5+J5+L5+N5</f>
        <v>26</v>
      </c>
      <c r="C5" s="24" t="s">
        <v>82</v>
      </c>
      <c r="D5" s="23">
        <f t="shared" ref="D5:D68" si="1">IF(C5=C$3, 5,) + IF(AND(C5=E$3, E5=C$3), 2.5, 0)</f>
        <v>5</v>
      </c>
      <c r="E5" s="24" t="s">
        <v>87</v>
      </c>
      <c r="F5" s="23">
        <f t="shared" ref="F5:F68" si="2">IF(E5=E$3,5, 0) + IF(AND(E5=C$3, C5=E$3), 2.5, 0)</f>
        <v>5</v>
      </c>
      <c r="G5" s="24" t="s">
        <v>116</v>
      </c>
      <c r="H5" s="23">
        <f t="shared" ref="H5:H68" si="3">IF(G5=G$3, 5, 0)</f>
        <v>5</v>
      </c>
      <c r="I5" s="24">
        <v>11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37</v>
      </c>
      <c r="L5" s="23">
        <f t="shared" ref="L5:L68" si="5">IF(K5=K$3, 3, 0)</f>
        <v>3</v>
      </c>
      <c r="M5" s="24">
        <v>297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11" t="s">
        <v>527</v>
      </c>
      <c r="B6" s="2">
        <f t="shared" si="0"/>
        <v>26</v>
      </c>
      <c r="C6" s="24" t="s">
        <v>82</v>
      </c>
      <c r="D6" s="23">
        <f t="shared" si="1"/>
        <v>5</v>
      </c>
      <c r="E6" s="24" t="s">
        <v>87</v>
      </c>
      <c r="F6" s="23">
        <f t="shared" si="2"/>
        <v>5</v>
      </c>
      <c r="G6" s="24" t="s">
        <v>116</v>
      </c>
      <c r="H6" s="23">
        <f t="shared" si="3"/>
        <v>5</v>
      </c>
      <c r="I6" s="24">
        <v>10</v>
      </c>
      <c r="J6" s="23">
        <f t="shared" si="4"/>
        <v>3</v>
      </c>
      <c r="K6" s="24" t="s">
        <v>37</v>
      </c>
      <c r="L6" s="23">
        <f t="shared" si="5"/>
        <v>3</v>
      </c>
      <c r="M6" s="24">
        <v>310</v>
      </c>
      <c r="N6" s="23">
        <f t="shared" si="6"/>
        <v>5</v>
      </c>
    </row>
    <row r="7" spans="1:14" x14ac:dyDescent="0.2">
      <c r="A7" s="11" t="s">
        <v>422</v>
      </c>
      <c r="B7" s="2">
        <f t="shared" si="0"/>
        <v>23</v>
      </c>
      <c r="C7" s="24" t="s">
        <v>82</v>
      </c>
      <c r="D7" s="23">
        <f t="shared" si="1"/>
        <v>5</v>
      </c>
      <c r="E7" s="24" t="s">
        <v>87</v>
      </c>
      <c r="F7" s="23">
        <f t="shared" si="2"/>
        <v>5</v>
      </c>
      <c r="G7" s="24" t="s">
        <v>89</v>
      </c>
      <c r="H7" s="23">
        <f t="shared" si="3"/>
        <v>0</v>
      </c>
      <c r="I7" s="24">
        <v>12</v>
      </c>
      <c r="J7" s="23">
        <f t="shared" si="4"/>
        <v>5</v>
      </c>
      <c r="K7" s="24" t="s">
        <v>37</v>
      </c>
      <c r="L7" s="23">
        <f t="shared" si="5"/>
        <v>3</v>
      </c>
      <c r="M7" s="24">
        <v>310</v>
      </c>
      <c r="N7" s="23">
        <f t="shared" si="6"/>
        <v>5</v>
      </c>
    </row>
    <row r="8" spans="1:14" x14ac:dyDescent="0.2">
      <c r="A8" s="11" t="s">
        <v>415</v>
      </c>
      <c r="B8" s="2">
        <f t="shared" si="0"/>
        <v>23</v>
      </c>
      <c r="C8" s="24" t="s">
        <v>82</v>
      </c>
      <c r="D8" s="23">
        <f t="shared" si="1"/>
        <v>5</v>
      </c>
      <c r="E8" s="24" t="s">
        <v>49</v>
      </c>
      <c r="F8" s="23">
        <f t="shared" si="2"/>
        <v>0</v>
      </c>
      <c r="G8" s="24" t="s">
        <v>116</v>
      </c>
      <c r="H8" s="23">
        <f t="shared" si="3"/>
        <v>5</v>
      </c>
      <c r="I8" s="24">
        <v>12</v>
      </c>
      <c r="J8" s="23">
        <f t="shared" si="4"/>
        <v>5</v>
      </c>
      <c r="K8" s="24" t="s">
        <v>37</v>
      </c>
      <c r="L8" s="23">
        <f t="shared" si="5"/>
        <v>3</v>
      </c>
      <c r="M8" s="24">
        <v>313</v>
      </c>
      <c r="N8" s="23">
        <f t="shared" si="6"/>
        <v>5</v>
      </c>
    </row>
    <row r="9" spans="1:14" x14ac:dyDescent="0.2">
      <c r="A9" s="11" t="s">
        <v>412</v>
      </c>
      <c r="B9" s="2">
        <f t="shared" si="0"/>
        <v>23</v>
      </c>
      <c r="C9" s="24" t="s">
        <v>82</v>
      </c>
      <c r="D9" s="23">
        <f t="shared" si="1"/>
        <v>5</v>
      </c>
      <c r="E9" s="24" t="s">
        <v>49</v>
      </c>
      <c r="F9" s="23">
        <f t="shared" si="2"/>
        <v>0</v>
      </c>
      <c r="G9" s="24" t="s">
        <v>116</v>
      </c>
      <c r="H9" s="23">
        <f t="shared" si="3"/>
        <v>5</v>
      </c>
      <c r="I9" s="24">
        <v>12</v>
      </c>
      <c r="J9" s="23">
        <f t="shared" si="4"/>
        <v>5</v>
      </c>
      <c r="K9" s="24" t="s">
        <v>37</v>
      </c>
      <c r="L9" s="23">
        <f t="shared" si="5"/>
        <v>3</v>
      </c>
      <c r="M9" s="24">
        <v>309</v>
      </c>
      <c r="N9" s="23">
        <f t="shared" si="6"/>
        <v>5</v>
      </c>
    </row>
    <row r="10" spans="1:14" x14ac:dyDescent="0.2">
      <c r="A10" s="11" t="s">
        <v>287</v>
      </c>
      <c r="B10" s="2">
        <f t="shared" si="0"/>
        <v>21</v>
      </c>
      <c r="C10" s="24" t="s">
        <v>42</v>
      </c>
      <c r="D10" s="23">
        <f t="shared" si="1"/>
        <v>0</v>
      </c>
      <c r="E10" s="24" t="s">
        <v>87</v>
      </c>
      <c r="F10" s="23">
        <f t="shared" si="2"/>
        <v>5</v>
      </c>
      <c r="G10" s="24" t="s">
        <v>116</v>
      </c>
      <c r="H10" s="23">
        <f t="shared" si="3"/>
        <v>5</v>
      </c>
      <c r="I10" s="24">
        <v>10</v>
      </c>
      <c r="J10" s="23">
        <f t="shared" si="4"/>
        <v>3</v>
      </c>
      <c r="K10" s="24" t="s">
        <v>37</v>
      </c>
      <c r="L10" s="23">
        <f t="shared" si="5"/>
        <v>3</v>
      </c>
      <c r="M10" s="24">
        <v>312</v>
      </c>
      <c r="N10" s="23">
        <f t="shared" si="6"/>
        <v>5</v>
      </c>
    </row>
    <row r="11" spans="1:14" x14ac:dyDescent="0.2">
      <c r="A11" s="11" t="s">
        <v>136</v>
      </c>
      <c r="B11" s="2">
        <f t="shared" si="0"/>
        <v>21</v>
      </c>
      <c r="C11" s="24" t="s">
        <v>82</v>
      </c>
      <c r="D11" s="23">
        <f t="shared" si="1"/>
        <v>5</v>
      </c>
      <c r="E11" s="24" t="s">
        <v>87</v>
      </c>
      <c r="F11" s="23">
        <f t="shared" si="2"/>
        <v>5</v>
      </c>
      <c r="G11" s="24" t="s">
        <v>89</v>
      </c>
      <c r="H11" s="23">
        <f t="shared" si="3"/>
        <v>0</v>
      </c>
      <c r="I11" s="24">
        <v>10</v>
      </c>
      <c r="J11" s="23">
        <f t="shared" si="4"/>
        <v>3</v>
      </c>
      <c r="K11" s="24" t="s">
        <v>37</v>
      </c>
      <c r="L11" s="23">
        <f t="shared" si="5"/>
        <v>3</v>
      </c>
      <c r="M11" s="24">
        <v>315</v>
      </c>
      <c r="N11" s="23">
        <f t="shared" si="6"/>
        <v>5</v>
      </c>
    </row>
    <row r="12" spans="1:14" x14ac:dyDescent="0.2">
      <c r="A12" s="11" t="s">
        <v>189</v>
      </c>
      <c r="B12" s="2">
        <f t="shared" si="0"/>
        <v>21</v>
      </c>
      <c r="C12" s="24" t="s">
        <v>82</v>
      </c>
      <c r="D12" s="23">
        <f t="shared" si="1"/>
        <v>5</v>
      </c>
      <c r="E12" s="24" t="s">
        <v>42</v>
      </c>
      <c r="F12" s="23">
        <f t="shared" si="2"/>
        <v>0</v>
      </c>
      <c r="G12" s="24" t="s">
        <v>116</v>
      </c>
      <c r="H12" s="23">
        <f t="shared" si="3"/>
        <v>5</v>
      </c>
      <c r="I12" s="24">
        <v>12</v>
      </c>
      <c r="J12" s="23">
        <f t="shared" si="4"/>
        <v>5</v>
      </c>
      <c r="K12" s="24" t="s">
        <v>37</v>
      </c>
      <c r="L12" s="23">
        <f t="shared" si="5"/>
        <v>3</v>
      </c>
      <c r="M12" s="24">
        <v>325</v>
      </c>
      <c r="N12" s="23">
        <f t="shared" si="6"/>
        <v>3</v>
      </c>
    </row>
    <row r="13" spans="1:14" x14ac:dyDescent="0.2">
      <c r="A13" s="11" t="s">
        <v>215</v>
      </c>
      <c r="B13" s="2">
        <f t="shared" si="0"/>
        <v>21</v>
      </c>
      <c r="C13" s="24" t="s">
        <v>42</v>
      </c>
      <c r="D13" s="23">
        <f t="shared" si="1"/>
        <v>0</v>
      </c>
      <c r="E13" s="24" t="s">
        <v>87</v>
      </c>
      <c r="F13" s="23">
        <f t="shared" si="2"/>
        <v>5</v>
      </c>
      <c r="G13" s="24" t="s">
        <v>116</v>
      </c>
      <c r="H13" s="23">
        <f t="shared" si="3"/>
        <v>5</v>
      </c>
      <c r="I13" s="24">
        <v>11</v>
      </c>
      <c r="J13" s="23">
        <f t="shared" si="4"/>
        <v>3</v>
      </c>
      <c r="K13" s="24" t="s">
        <v>37</v>
      </c>
      <c r="L13" s="23">
        <f t="shared" si="5"/>
        <v>3</v>
      </c>
      <c r="M13" s="24">
        <v>312</v>
      </c>
      <c r="N13" s="23">
        <f t="shared" si="6"/>
        <v>5</v>
      </c>
    </row>
    <row r="14" spans="1:14" x14ac:dyDescent="0.2">
      <c r="A14" s="11" t="s">
        <v>392</v>
      </c>
      <c r="B14" s="2">
        <f t="shared" si="0"/>
        <v>21</v>
      </c>
      <c r="C14" s="24" t="s">
        <v>82</v>
      </c>
      <c r="D14" s="23">
        <f t="shared" si="1"/>
        <v>5</v>
      </c>
      <c r="E14" s="24" t="s">
        <v>42</v>
      </c>
      <c r="F14" s="23">
        <f t="shared" si="2"/>
        <v>0</v>
      </c>
      <c r="G14" s="24" t="s">
        <v>116</v>
      </c>
      <c r="H14" s="23">
        <f t="shared" si="3"/>
        <v>5</v>
      </c>
      <c r="I14" s="24">
        <v>10</v>
      </c>
      <c r="J14" s="23">
        <f t="shared" si="4"/>
        <v>3</v>
      </c>
      <c r="K14" s="24" t="s">
        <v>37</v>
      </c>
      <c r="L14" s="23">
        <f t="shared" si="5"/>
        <v>3</v>
      </c>
      <c r="M14" s="24">
        <v>302</v>
      </c>
      <c r="N14" s="23">
        <f t="shared" si="6"/>
        <v>5</v>
      </c>
    </row>
    <row r="15" spans="1:14" x14ac:dyDescent="0.2">
      <c r="A15" s="11" t="s">
        <v>177</v>
      </c>
      <c r="B15" s="2">
        <f t="shared" si="0"/>
        <v>21</v>
      </c>
      <c r="C15" s="24" t="s">
        <v>42</v>
      </c>
      <c r="D15" s="23">
        <f t="shared" si="1"/>
        <v>0</v>
      </c>
      <c r="E15" s="24" t="s">
        <v>87</v>
      </c>
      <c r="F15" s="23">
        <f t="shared" si="2"/>
        <v>5</v>
      </c>
      <c r="G15" s="24" t="s">
        <v>116</v>
      </c>
      <c r="H15" s="23">
        <f t="shared" si="3"/>
        <v>5</v>
      </c>
      <c r="I15" s="24">
        <v>11</v>
      </c>
      <c r="J15" s="23">
        <f t="shared" si="4"/>
        <v>3</v>
      </c>
      <c r="K15" s="24" t="s">
        <v>37</v>
      </c>
      <c r="L15" s="23">
        <f t="shared" si="5"/>
        <v>3</v>
      </c>
      <c r="M15" s="24">
        <v>307</v>
      </c>
      <c r="N15" s="23">
        <f t="shared" si="6"/>
        <v>5</v>
      </c>
    </row>
    <row r="16" spans="1:14" x14ac:dyDescent="0.2">
      <c r="A16" s="11" t="s">
        <v>138</v>
      </c>
      <c r="B16" s="2">
        <f t="shared" si="0"/>
        <v>21</v>
      </c>
      <c r="C16" s="24" t="s">
        <v>82</v>
      </c>
      <c r="D16" s="23">
        <f t="shared" si="1"/>
        <v>5</v>
      </c>
      <c r="E16" s="24" t="s">
        <v>49</v>
      </c>
      <c r="F16" s="23">
        <f t="shared" si="2"/>
        <v>0</v>
      </c>
      <c r="G16" s="24" t="s">
        <v>116</v>
      </c>
      <c r="H16" s="23">
        <f t="shared" si="3"/>
        <v>5</v>
      </c>
      <c r="I16" s="24">
        <v>10</v>
      </c>
      <c r="J16" s="23">
        <f t="shared" si="4"/>
        <v>3</v>
      </c>
      <c r="K16" s="24" t="s">
        <v>37</v>
      </c>
      <c r="L16" s="23">
        <f t="shared" si="5"/>
        <v>3</v>
      </c>
      <c r="M16" s="24">
        <v>316</v>
      </c>
      <c r="N16" s="23">
        <f t="shared" si="6"/>
        <v>5</v>
      </c>
    </row>
    <row r="17" spans="1:14" x14ac:dyDescent="0.2">
      <c r="A17" s="11" t="s">
        <v>348</v>
      </c>
      <c r="B17" s="2">
        <f t="shared" si="0"/>
        <v>21</v>
      </c>
      <c r="C17" s="24" t="s">
        <v>82</v>
      </c>
      <c r="D17" s="23">
        <f t="shared" si="1"/>
        <v>5</v>
      </c>
      <c r="E17" s="24" t="s">
        <v>42</v>
      </c>
      <c r="F17" s="23">
        <f t="shared" si="2"/>
        <v>0</v>
      </c>
      <c r="G17" s="24" t="s">
        <v>116</v>
      </c>
      <c r="H17" s="23">
        <f t="shared" si="3"/>
        <v>5</v>
      </c>
      <c r="I17" s="24">
        <v>12</v>
      </c>
      <c r="J17" s="23">
        <f t="shared" si="4"/>
        <v>5</v>
      </c>
      <c r="K17" s="24" t="s">
        <v>37</v>
      </c>
      <c r="L17" s="23">
        <f t="shared" si="5"/>
        <v>3</v>
      </c>
      <c r="M17" s="24">
        <v>320</v>
      </c>
      <c r="N17" s="23">
        <f t="shared" si="6"/>
        <v>3</v>
      </c>
    </row>
    <row r="18" spans="1:14" x14ac:dyDescent="0.2">
      <c r="A18" s="11" t="s">
        <v>442</v>
      </c>
      <c r="B18" s="2">
        <f t="shared" si="0"/>
        <v>21</v>
      </c>
      <c r="C18" s="24" t="s">
        <v>82</v>
      </c>
      <c r="D18" s="23">
        <f t="shared" si="1"/>
        <v>5</v>
      </c>
      <c r="E18" s="24" t="s">
        <v>42</v>
      </c>
      <c r="F18" s="23">
        <f t="shared" si="2"/>
        <v>0</v>
      </c>
      <c r="G18" s="24" t="s">
        <v>116</v>
      </c>
      <c r="H18" s="23">
        <f t="shared" si="3"/>
        <v>5</v>
      </c>
      <c r="I18" s="24">
        <v>12</v>
      </c>
      <c r="J18" s="23">
        <f t="shared" si="4"/>
        <v>5</v>
      </c>
      <c r="K18" s="24" t="s">
        <v>37</v>
      </c>
      <c r="L18" s="23">
        <f t="shared" si="5"/>
        <v>3</v>
      </c>
      <c r="M18" s="24">
        <v>330</v>
      </c>
      <c r="N18" s="23">
        <f t="shared" si="6"/>
        <v>3</v>
      </c>
    </row>
    <row r="19" spans="1:14" x14ac:dyDescent="0.2">
      <c r="A19" s="11" t="s">
        <v>496</v>
      </c>
      <c r="B19" s="2">
        <f t="shared" si="0"/>
        <v>21</v>
      </c>
      <c r="C19" s="24" t="s">
        <v>82</v>
      </c>
      <c r="D19" s="23">
        <f t="shared" si="1"/>
        <v>5</v>
      </c>
      <c r="E19" s="24" t="s">
        <v>87</v>
      </c>
      <c r="F19" s="23">
        <f t="shared" si="2"/>
        <v>5</v>
      </c>
      <c r="G19" s="24" t="s">
        <v>42</v>
      </c>
      <c r="H19" s="23">
        <f t="shared" si="3"/>
        <v>0</v>
      </c>
      <c r="I19" s="24">
        <v>10</v>
      </c>
      <c r="J19" s="23">
        <f t="shared" si="4"/>
        <v>3</v>
      </c>
      <c r="K19" s="24" t="s">
        <v>37</v>
      </c>
      <c r="L19" s="23">
        <f t="shared" si="5"/>
        <v>3</v>
      </c>
      <c r="M19" s="24">
        <v>305</v>
      </c>
      <c r="N19" s="23">
        <f t="shared" si="6"/>
        <v>5</v>
      </c>
    </row>
    <row r="20" spans="1:14" x14ac:dyDescent="0.2">
      <c r="A20" s="11" t="s">
        <v>386</v>
      </c>
      <c r="B20" s="2">
        <f t="shared" si="0"/>
        <v>21</v>
      </c>
      <c r="C20" s="24" t="s">
        <v>42</v>
      </c>
      <c r="D20" s="23">
        <f t="shared" si="1"/>
        <v>0</v>
      </c>
      <c r="E20" s="24" t="s">
        <v>87</v>
      </c>
      <c r="F20" s="23">
        <f t="shared" si="2"/>
        <v>5</v>
      </c>
      <c r="G20" s="24" t="s">
        <v>116</v>
      </c>
      <c r="H20" s="23">
        <f t="shared" si="3"/>
        <v>5</v>
      </c>
      <c r="I20" s="24">
        <v>10</v>
      </c>
      <c r="J20" s="23">
        <f t="shared" si="4"/>
        <v>3</v>
      </c>
      <c r="K20" s="24" t="s">
        <v>37</v>
      </c>
      <c r="L20" s="23">
        <f t="shared" si="5"/>
        <v>3</v>
      </c>
      <c r="M20" s="24">
        <v>310</v>
      </c>
      <c r="N20" s="23">
        <f t="shared" si="6"/>
        <v>5</v>
      </c>
    </row>
    <row r="21" spans="1:14" x14ac:dyDescent="0.2">
      <c r="A21" s="11" t="s">
        <v>381</v>
      </c>
      <c r="B21" s="2">
        <f t="shared" si="0"/>
        <v>21</v>
      </c>
      <c r="C21" s="24" t="s">
        <v>42</v>
      </c>
      <c r="D21" s="23">
        <f t="shared" si="1"/>
        <v>0</v>
      </c>
      <c r="E21" s="24" t="s">
        <v>87</v>
      </c>
      <c r="F21" s="23">
        <f t="shared" si="2"/>
        <v>5</v>
      </c>
      <c r="G21" s="24" t="s">
        <v>116</v>
      </c>
      <c r="H21" s="23">
        <f t="shared" si="3"/>
        <v>5</v>
      </c>
      <c r="I21" s="24">
        <v>10</v>
      </c>
      <c r="J21" s="23">
        <f t="shared" si="4"/>
        <v>3</v>
      </c>
      <c r="K21" s="24" t="s">
        <v>37</v>
      </c>
      <c r="L21" s="23">
        <f t="shared" si="5"/>
        <v>3</v>
      </c>
      <c r="M21" s="24">
        <v>300</v>
      </c>
      <c r="N21" s="23">
        <f t="shared" si="6"/>
        <v>5</v>
      </c>
    </row>
    <row r="22" spans="1:14" x14ac:dyDescent="0.2">
      <c r="A22" s="11" t="s">
        <v>256</v>
      </c>
      <c r="B22" s="2">
        <f t="shared" si="0"/>
        <v>21</v>
      </c>
      <c r="C22" s="24" t="s">
        <v>82</v>
      </c>
      <c r="D22" s="23">
        <f t="shared" si="1"/>
        <v>5</v>
      </c>
      <c r="E22" s="24" t="s">
        <v>87</v>
      </c>
      <c r="F22" s="23">
        <f t="shared" si="2"/>
        <v>5</v>
      </c>
      <c r="G22" s="24" t="s">
        <v>116</v>
      </c>
      <c r="H22" s="23">
        <f t="shared" si="3"/>
        <v>5</v>
      </c>
      <c r="I22" s="24">
        <v>10</v>
      </c>
      <c r="J22" s="23">
        <f t="shared" si="4"/>
        <v>3</v>
      </c>
      <c r="K22" s="24" t="s">
        <v>36</v>
      </c>
      <c r="L22" s="23">
        <f t="shared" si="5"/>
        <v>0</v>
      </c>
      <c r="M22" s="24">
        <v>321</v>
      </c>
      <c r="N22" s="23">
        <f t="shared" si="6"/>
        <v>3</v>
      </c>
    </row>
    <row r="23" spans="1:14" x14ac:dyDescent="0.2">
      <c r="A23" s="11" t="s">
        <v>358</v>
      </c>
      <c r="B23" s="2">
        <f t="shared" si="0"/>
        <v>21</v>
      </c>
      <c r="C23" s="24" t="s">
        <v>42</v>
      </c>
      <c r="D23" s="23">
        <f t="shared" si="1"/>
        <v>0</v>
      </c>
      <c r="E23" s="24" t="s">
        <v>87</v>
      </c>
      <c r="F23" s="23">
        <f t="shared" si="2"/>
        <v>5</v>
      </c>
      <c r="G23" s="24" t="s">
        <v>116</v>
      </c>
      <c r="H23" s="23">
        <f t="shared" si="3"/>
        <v>5</v>
      </c>
      <c r="I23" s="24">
        <v>11</v>
      </c>
      <c r="J23" s="23">
        <f t="shared" si="4"/>
        <v>3</v>
      </c>
      <c r="K23" s="24" t="s">
        <v>37</v>
      </c>
      <c r="L23" s="23">
        <f t="shared" si="5"/>
        <v>3</v>
      </c>
      <c r="M23" s="24">
        <v>310</v>
      </c>
      <c r="N23" s="23">
        <f t="shared" si="6"/>
        <v>5</v>
      </c>
    </row>
    <row r="24" spans="1:14" x14ac:dyDescent="0.2">
      <c r="A24" s="11" t="s">
        <v>184</v>
      </c>
      <c r="B24" s="2">
        <f t="shared" si="0"/>
        <v>21</v>
      </c>
      <c r="C24" s="24" t="s">
        <v>82</v>
      </c>
      <c r="D24" s="23">
        <f t="shared" si="1"/>
        <v>5</v>
      </c>
      <c r="E24" s="24" t="s">
        <v>42</v>
      </c>
      <c r="F24" s="23">
        <f t="shared" si="2"/>
        <v>0</v>
      </c>
      <c r="G24" s="24" t="s">
        <v>116</v>
      </c>
      <c r="H24" s="23">
        <f t="shared" si="3"/>
        <v>5</v>
      </c>
      <c r="I24" s="24">
        <v>11</v>
      </c>
      <c r="J24" s="23">
        <f t="shared" si="4"/>
        <v>3</v>
      </c>
      <c r="K24" s="24" t="s">
        <v>37</v>
      </c>
      <c r="L24" s="23">
        <f t="shared" si="5"/>
        <v>3</v>
      </c>
      <c r="M24" s="24">
        <v>315</v>
      </c>
      <c r="N24" s="23">
        <f t="shared" si="6"/>
        <v>5</v>
      </c>
    </row>
    <row r="25" spans="1:14" x14ac:dyDescent="0.2">
      <c r="A25" s="11" t="s">
        <v>314</v>
      </c>
      <c r="B25" s="2">
        <f t="shared" si="0"/>
        <v>21</v>
      </c>
      <c r="C25" s="24" t="s">
        <v>42</v>
      </c>
      <c r="D25" s="23">
        <f t="shared" si="1"/>
        <v>0</v>
      </c>
      <c r="E25" s="24" t="s">
        <v>87</v>
      </c>
      <c r="F25" s="23">
        <f t="shared" si="2"/>
        <v>5</v>
      </c>
      <c r="G25" s="24" t="s">
        <v>116</v>
      </c>
      <c r="H25" s="23">
        <f t="shared" si="3"/>
        <v>5</v>
      </c>
      <c r="I25" s="24">
        <v>9</v>
      </c>
      <c r="J25" s="23">
        <f t="shared" si="4"/>
        <v>1</v>
      </c>
      <c r="K25" s="24" t="s">
        <v>36</v>
      </c>
      <c r="L25" s="23">
        <f t="shared" si="5"/>
        <v>0</v>
      </c>
      <c r="M25" s="24">
        <v>306</v>
      </c>
      <c r="N25" s="23">
        <f t="shared" si="6"/>
        <v>10</v>
      </c>
    </row>
    <row r="26" spans="1:14" x14ac:dyDescent="0.2">
      <c r="A26" s="11" t="s">
        <v>629</v>
      </c>
      <c r="B26" s="2">
        <f t="shared" si="0"/>
        <v>20</v>
      </c>
      <c r="C26" s="24" t="s">
        <v>82</v>
      </c>
      <c r="D26" s="23">
        <f t="shared" si="1"/>
        <v>5</v>
      </c>
      <c r="E26" s="24" t="s">
        <v>87</v>
      </c>
      <c r="F26" s="23">
        <f t="shared" si="2"/>
        <v>5</v>
      </c>
      <c r="G26" s="24" t="s">
        <v>49</v>
      </c>
      <c r="H26" s="23">
        <f t="shared" si="3"/>
        <v>0</v>
      </c>
      <c r="I26" s="24">
        <v>12</v>
      </c>
      <c r="J26" s="23">
        <f t="shared" si="4"/>
        <v>5</v>
      </c>
      <c r="K26" s="24" t="s">
        <v>34</v>
      </c>
      <c r="L26" s="23">
        <f t="shared" si="5"/>
        <v>0</v>
      </c>
      <c r="M26" s="24">
        <v>300</v>
      </c>
      <c r="N26" s="23">
        <f t="shared" si="6"/>
        <v>5</v>
      </c>
    </row>
    <row r="27" spans="1:14" x14ac:dyDescent="0.2">
      <c r="A27" s="11" t="s">
        <v>447</v>
      </c>
      <c r="B27" s="2">
        <f t="shared" si="0"/>
        <v>20</v>
      </c>
      <c r="C27" s="24" t="s">
        <v>82</v>
      </c>
      <c r="D27" s="23">
        <f t="shared" si="1"/>
        <v>5</v>
      </c>
      <c r="E27" s="24" t="s">
        <v>42</v>
      </c>
      <c r="F27" s="23">
        <f t="shared" si="2"/>
        <v>0</v>
      </c>
      <c r="G27" s="24" t="s">
        <v>116</v>
      </c>
      <c r="H27" s="23">
        <f t="shared" si="3"/>
        <v>5</v>
      </c>
      <c r="I27" s="24">
        <v>12</v>
      </c>
      <c r="J27" s="23">
        <f t="shared" si="4"/>
        <v>5</v>
      </c>
      <c r="K27" s="24" t="s">
        <v>34</v>
      </c>
      <c r="L27" s="23">
        <f t="shared" si="5"/>
        <v>0</v>
      </c>
      <c r="M27" s="24">
        <v>307</v>
      </c>
      <c r="N27" s="23">
        <f t="shared" si="6"/>
        <v>5</v>
      </c>
    </row>
    <row r="28" spans="1:14" x14ac:dyDescent="0.2">
      <c r="A28" s="11" t="s">
        <v>205</v>
      </c>
      <c r="B28" s="2">
        <f t="shared" si="0"/>
        <v>19</v>
      </c>
      <c r="C28" s="24" t="s">
        <v>82</v>
      </c>
      <c r="D28" s="23">
        <f t="shared" si="1"/>
        <v>5</v>
      </c>
      <c r="E28" s="24" t="s">
        <v>87</v>
      </c>
      <c r="F28" s="23">
        <f t="shared" si="2"/>
        <v>5</v>
      </c>
      <c r="G28" s="24" t="s">
        <v>116</v>
      </c>
      <c r="H28" s="23">
        <f t="shared" si="3"/>
        <v>5</v>
      </c>
      <c r="I28" s="24">
        <v>13</v>
      </c>
      <c r="J28" s="23">
        <f t="shared" si="4"/>
        <v>3</v>
      </c>
      <c r="K28" s="24" t="s">
        <v>36</v>
      </c>
      <c r="L28" s="23">
        <f t="shared" si="5"/>
        <v>0</v>
      </c>
      <c r="M28" s="24">
        <v>355</v>
      </c>
      <c r="N28" s="23">
        <f t="shared" si="6"/>
        <v>1</v>
      </c>
    </row>
    <row r="29" spans="1:14" x14ac:dyDescent="0.2">
      <c r="A29" s="11" t="s">
        <v>491</v>
      </c>
      <c r="B29" s="2">
        <f t="shared" si="0"/>
        <v>19</v>
      </c>
      <c r="C29" s="24" t="s">
        <v>42</v>
      </c>
      <c r="D29" s="23">
        <f t="shared" si="1"/>
        <v>0</v>
      </c>
      <c r="E29" s="24" t="s">
        <v>87</v>
      </c>
      <c r="F29" s="23">
        <f t="shared" si="2"/>
        <v>5</v>
      </c>
      <c r="G29" s="24" t="s">
        <v>116</v>
      </c>
      <c r="H29" s="23">
        <f t="shared" si="3"/>
        <v>5</v>
      </c>
      <c r="I29" s="24">
        <v>9</v>
      </c>
      <c r="J29" s="23">
        <f t="shared" si="4"/>
        <v>1</v>
      </c>
      <c r="K29" s="24" t="s">
        <v>37</v>
      </c>
      <c r="L29" s="23">
        <f t="shared" si="5"/>
        <v>3</v>
      </c>
      <c r="M29" s="24">
        <v>299</v>
      </c>
      <c r="N29" s="23">
        <f t="shared" si="6"/>
        <v>5</v>
      </c>
    </row>
    <row r="30" spans="1:14" x14ac:dyDescent="0.2">
      <c r="A30" s="11" t="s">
        <v>143</v>
      </c>
      <c r="B30" s="2">
        <f t="shared" si="0"/>
        <v>19</v>
      </c>
      <c r="C30" s="24" t="s">
        <v>82</v>
      </c>
      <c r="D30" s="23">
        <f t="shared" si="1"/>
        <v>5</v>
      </c>
      <c r="E30" s="24" t="s">
        <v>49</v>
      </c>
      <c r="F30" s="23">
        <f t="shared" si="2"/>
        <v>0</v>
      </c>
      <c r="G30" s="24" t="s">
        <v>116</v>
      </c>
      <c r="H30" s="23">
        <f t="shared" si="3"/>
        <v>5</v>
      </c>
      <c r="I30" s="24">
        <v>9</v>
      </c>
      <c r="J30" s="23">
        <f t="shared" si="4"/>
        <v>1</v>
      </c>
      <c r="K30" s="24" t="s">
        <v>37</v>
      </c>
      <c r="L30" s="23">
        <f t="shared" si="5"/>
        <v>3</v>
      </c>
      <c r="M30" s="24">
        <v>309</v>
      </c>
      <c r="N30" s="23">
        <f t="shared" si="6"/>
        <v>5</v>
      </c>
    </row>
    <row r="31" spans="1:14" x14ac:dyDescent="0.2">
      <c r="A31" s="11" t="s">
        <v>437</v>
      </c>
      <c r="B31" s="2">
        <f t="shared" si="0"/>
        <v>19</v>
      </c>
      <c r="C31" s="24" t="s">
        <v>82</v>
      </c>
      <c r="D31" s="23">
        <f t="shared" si="1"/>
        <v>5</v>
      </c>
      <c r="E31" s="24" t="s">
        <v>89</v>
      </c>
      <c r="F31" s="23">
        <f t="shared" si="2"/>
        <v>0</v>
      </c>
      <c r="G31" s="24" t="s">
        <v>116</v>
      </c>
      <c r="H31" s="23">
        <f t="shared" si="3"/>
        <v>5</v>
      </c>
      <c r="I31" s="24">
        <v>9</v>
      </c>
      <c r="J31" s="23">
        <f t="shared" si="4"/>
        <v>1</v>
      </c>
      <c r="K31" s="24" t="s">
        <v>37</v>
      </c>
      <c r="L31" s="23">
        <f t="shared" si="5"/>
        <v>3</v>
      </c>
      <c r="M31" s="24">
        <v>315</v>
      </c>
      <c r="N31" s="23">
        <f t="shared" si="6"/>
        <v>5</v>
      </c>
    </row>
    <row r="32" spans="1:14" x14ac:dyDescent="0.2">
      <c r="A32" s="11" t="s">
        <v>154</v>
      </c>
      <c r="B32" s="2">
        <f t="shared" si="0"/>
        <v>19</v>
      </c>
      <c r="C32" s="24" t="s">
        <v>82</v>
      </c>
      <c r="D32" s="23">
        <f t="shared" si="1"/>
        <v>5</v>
      </c>
      <c r="E32" s="24" t="s">
        <v>49</v>
      </c>
      <c r="F32" s="23">
        <f t="shared" si="2"/>
        <v>0</v>
      </c>
      <c r="G32" s="24" t="s">
        <v>116</v>
      </c>
      <c r="H32" s="23">
        <f t="shared" si="3"/>
        <v>5</v>
      </c>
      <c r="I32" s="24">
        <v>11</v>
      </c>
      <c r="J32" s="23">
        <f t="shared" si="4"/>
        <v>3</v>
      </c>
      <c r="K32" s="24" t="s">
        <v>37</v>
      </c>
      <c r="L32" s="23">
        <f t="shared" si="5"/>
        <v>3</v>
      </c>
      <c r="M32" s="24">
        <v>293</v>
      </c>
      <c r="N32" s="23">
        <f t="shared" si="6"/>
        <v>3</v>
      </c>
    </row>
    <row r="33" spans="1:14" x14ac:dyDescent="0.2">
      <c r="A33" s="11" t="s">
        <v>251</v>
      </c>
      <c r="B33" s="2">
        <f t="shared" si="0"/>
        <v>19</v>
      </c>
      <c r="C33" s="24" t="s">
        <v>42</v>
      </c>
      <c r="D33" s="23">
        <f t="shared" si="1"/>
        <v>0</v>
      </c>
      <c r="E33" s="24" t="s">
        <v>87</v>
      </c>
      <c r="F33" s="23">
        <f t="shared" si="2"/>
        <v>5</v>
      </c>
      <c r="G33" s="24" t="s">
        <v>116</v>
      </c>
      <c r="H33" s="23">
        <f t="shared" si="3"/>
        <v>5</v>
      </c>
      <c r="I33" s="24">
        <v>9</v>
      </c>
      <c r="J33" s="23">
        <f t="shared" si="4"/>
        <v>1</v>
      </c>
      <c r="K33" s="24" t="s">
        <v>37</v>
      </c>
      <c r="L33" s="23">
        <f t="shared" si="5"/>
        <v>3</v>
      </c>
      <c r="M33" s="24">
        <v>310</v>
      </c>
      <c r="N33" s="23">
        <f t="shared" si="6"/>
        <v>5</v>
      </c>
    </row>
    <row r="34" spans="1:14" x14ac:dyDescent="0.2">
      <c r="A34" s="11" t="s">
        <v>331</v>
      </c>
      <c r="B34" s="2">
        <f t="shared" si="0"/>
        <v>19</v>
      </c>
      <c r="C34" s="24" t="s">
        <v>82</v>
      </c>
      <c r="D34" s="23">
        <f t="shared" si="1"/>
        <v>5</v>
      </c>
      <c r="E34" s="24" t="s">
        <v>42</v>
      </c>
      <c r="F34" s="23">
        <f t="shared" si="2"/>
        <v>0</v>
      </c>
      <c r="G34" s="24" t="s">
        <v>116</v>
      </c>
      <c r="H34" s="23">
        <f t="shared" si="3"/>
        <v>5</v>
      </c>
      <c r="I34" s="24">
        <v>10</v>
      </c>
      <c r="J34" s="23">
        <f t="shared" si="4"/>
        <v>3</v>
      </c>
      <c r="K34" s="24" t="s">
        <v>37</v>
      </c>
      <c r="L34" s="23">
        <f t="shared" si="5"/>
        <v>3</v>
      </c>
      <c r="M34" s="24">
        <v>290</v>
      </c>
      <c r="N34" s="23">
        <f t="shared" si="6"/>
        <v>3</v>
      </c>
    </row>
    <row r="35" spans="1:14" x14ac:dyDescent="0.2">
      <c r="A35" s="11" t="s">
        <v>636</v>
      </c>
      <c r="B35" s="2">
        <f t="shared" si="0"/>
        <v>19</v>
      </c>
      <c r="C35" s="24" t="s">
        <v>82</v>
      </c>
      <c r="D35" s="23">
        <f t="shared" si="1"/>
        <v>5</v>
      </c>
      <c r="E35" s="24" t="s">
        <v>49</v>
      </c>
      <c r="F35" s="23">
        <f t="shared" si="2"/>
        <v>0</v>
      </c>
      <c r="G35" s="24" t="s">
        <v>116</v>
      </c>
      <c r="H35" s="23">
        <f t="shared" si="3"/>
        <v>5</v>
      </c>
      <c r="I35" s="24">
        <v>9</v>
      </c>
      <c r="J35" s="23">
        <f t="shared" si="4"/>
        <v>1</v>
      </c>
      <c r="K35" s="24" t="s">
        <v>37</v>
      </c>
      <c r="L35" s="23">
        <f t="shared" si="5"/>
        <v>3</v>
      </c>
      <c r="M35" s="24">
        <v>296</v>
      </c>
      <c r="N35" s="23">
        <f t="shared" si="6"/>
        <v>5</v>
      </c>
    </row>
    <row r="36" spans="1:14" x14ac:dyDescent="0.2">
      <c r="A36" s="11" t="s">
        <v>490</v>
      </c>
      <c r="B36" s="2">
        <f t="shared" si="0"/>
        <v>18</v>
      </c>
      <c r="C36" s="24" t="s">
        <v>42</v>
      </c>
      <c r="D36" s="23">
        <f t="shared" si="1"/>
        <v>0</v>
      </c>
      <c r="E36" s="24" t="s">
        <v>87</v>
      </c>
      <c r="F36" s="23">
        <f t="shared" si="2"/>
        <v>5</v>
      </c>
      <c r="G36" s="24" t="s">
        <v>116</v>
      </c>
      <c r="H36" s="23">
        <f t="shared" si="3"/>
        <v>5</v>
      </c>
      <c r="I36" s="24">
        <v>10</v>
      </c>
      <c r="J36" s="23">
        <f t="shared" si="4"/>
        <v>3</v>
      </c>
      <c r="K36" s="24" t="s">
        <v>36</v>
      </c>
      <c r="L36" s="23">
        <f t="shared" si="5"/>
        <v>0</v>
      </c>
      <c r="M36" s="24">
        <v>300</v>
      </c>
      <c r="N36" s="23">
        <f t="shared" si="6"/>
        <v>5</v>
      </c>
    </row>
    <row r="37" spans="1:14" x14ac:dyDescent="0.2">
      <c r="A37" s="11" t="s">
        <v>310</v>
      </c>
      <c r="B37" s="2">
        <f t="shared" si="0"/>
        <v>18</v>
      </c>
      <c r="C37" s="24" t="s">
        <v>42</v>
      </c>
      <c r="D37" s="23">
        <f t="shared" si="1"/>
        <v>0</v>
      </c>
      <c r="E37" s="24" t="s">
        <v>87</v>
      </c>
      <c r="F37" s="23">
        <f t="shared" si="2"/>
        <v>5</v>
      </c>
      <c r="G37" s="24" t="s">
        <v>116</v>
      </c>
      <c r="H37" s="23">
        <f t="shared" si="3"/>
        <v>5</v>
      </c>
      <c r="I37" s="24">
        <v>11</v>
      </c>
      <c r="J37" s="23">
        <f t="shared" si="4"/>
        <v>3</v>
      </c>
      <c r="K37" s="24" t="s">
        <v>36</v>
      </c>
      <c r="L37" s="23">
        <f t="shared" si="5"/>
        <v>0</v>
      </c>
      <c r="M37" s="24">
        <v>310</v>
      </c>
      <c r="N37" s="23">
        <f t="shared" si="6"/>
        <v>5</v>
      </c>
    </row>
    <row r="38" spans="1:14" x14ac:dyDescent="0.2">
      <c r="A38" s="11" t="s">
        <v>240</v>
      </c>
      <c r="B38" s="2">
        <f t="shared" si="0"/>
        <v>18</v>
      </c>
      <c r="C38" s="24" t="s">
        <v>42</v>
      </c>
      <c r="D38" s="23">
        <f t="shared" si="1"/>
        <v>0</v>
      </c>
      <c r="E38" s="24" t="s">
        <v>87</v>
      </c>
      <c r="F38" s="23">
        <f t="shared" si="2"/>
        <v>5</v>
      </c>
      <c r="G38" s="24" t="s">
        <v>116</v>
      </c>
      <c r="H38" s="23">
        <f t="shared" si="3"/>
        <v>5</v>
      </c>
      <c r="I38" s="24">
        <v>10</v>
      </c>
      <c r="J38" s="23">
        <f t="shared" si="4"/>
        <v>3</v>
      </c>
      <c r="K38" s="24" t="s">
        <v>36</v>
      </c>
      <c r="L38" s="23">
        <f t="shared" si="5"/>
        <v>0</v>
      </c>
      <c r="M38" s="24">
        <v>300</v>
      </c>
      <c r="N38" s="23">
        <f t="shared" si="6"/>
        <v>5</v>
      </c>
    </row>
    <row r="39" spans="1:14" x14ac:dyDescent="0.2">
      <c r="A39" s="11" t="s">
        <v>351</v>
      </c>
      <c r="B39" s="2">
        <f t="shared" si="0"/>
        <v>18</v>
      </c>
      <c r="C39" s="24" t="s">
        <v>82</v>
      </c>
      <c r="D39" s="23">
        <f t="shared" si="1"/>
        <v>5</v>
      </c>
      <c r="E39" s="24" t="s">
        <v>49</v>
      </c>
      <c r="F39" s="23">
        <f t="shared" si="2"/>
        <v>0</v>
      </c>
      <c r="G39" s="24" t="s">
        <v>116</v>
      </c>
      <c r="H39" s="23">
        <f t="shared" si="3"/>
        <v>5</v>
      </c>
      <c r="I39" s="24">
        <v>13</v>
      </c>
      <c r="J39" s="23">
        <f t="shared" si="4"/>
        <v>3</v>
      </c>
      <c r="K39" s="24" t="s">
        <v>34</v>
      </c>
      <c r="L39" s="23">
        <f t="shared" si="5"/>
        <v>0</v>
      </c>
      <c r="M39" s="24">
        <v>297</v>
      </c>
      <c r="N39" s="23">
        <f t="shared" si="6"/>
        <v>5</v>
      </c>
    </row>
    <row r="40" spans="1:14" x14ac:dyDescent="0.2">
      <c r="A40" s="11" t="s">
        <v>247</v>
      </c>
      <c r="B40" s="2">
        <f t="shared" si="0"/>
        <v>18</v>
      </c>
      <c r="C40" s="24" t="s">
        <v>87</v>
      </c>
      <c r="D40" s="23">
        <f t="shared" si="1"/>
        <v>2.5</v>
      </c>
      <c r="E40" s="24" t="s">
        <v>82</v>
      </c>
      <c r="F40" s="23">
        <f t="shared" si="2"/>
        <v>2.5</v>
      </c>
      <c r="G40" s="24" t="s">
        <v>116</v>
      </c>
      <c r="H40" s="23">
        <f t="shared" si="3"/>
        <v>5</v>
      </c>
      <c r="I40" s="24">
        <v>13</v>
      </c>
      <c r="J40" s="23">
        <f t="shared" si="4"/>
        <v>3</v>
      </c>
      <c r="K40" s="24" t="s">
        <v>36</v>
      </c>
      <c r="L40" s="23">
        <f t="shared" si="5"/>
        <v>0</v>
      </c>
      <c r="M40" s="24">
        <v>310</v>
      </c>
      <c r="N40" s="23">
        <f t="shared" si="6"/>
        <v>5</v>
      </c>
    </row>
    <row r="41" spans="1:14" x14ac:dyDescent="0.2">
      <c r="A41" s="11" t="s">
        <v>300</v>
      </c>
      <c r="B41" s="2">
        <f t="shared" si="0"/>
        <v>18</v>
      </c>
      <c r="C41" s="24" t="s">
        <v>42</v>
      </c>
      <c r="D41" s="23">
        <f t="shared" si="1"/>
        <v>0</v>
      </c>
      <c r="E41" s="24" t="s">
        <v>87</v>
      </c>
      <c r="F41" s="23">
        <f t="shared" si="2"/>
        <v>5</v>
      </c>
      <c r="G41" s="24" t="s">
        <v>116</v>
      </c>
      <c r="H41" s="23">
        <f t="shared" si="3"/>
        <v>5</v>
      </c>
      <c r="I41" s="24">
        <v>11</v>
      </c>
      <c r="J41" s="23">
        <f t="shared" si="4"/>
        <v>3</v>
      </c>
      <c r="K41" s="24" t="s">
        <v>36</v>
      </c>
      <c r="L41" s="23">
        <f t="shared" si="5"/>
        <v>0</v>
      </c>
      <c r="M41" s="24">
        <v>310</v>
      </c>
      <c r="N41" s="23">
        <f t="shared" si="6"/>
        <v>5</v>
      </c>
    </row>
    <row r="42" spans="1:14" x14ac:dyDescent="0.2">
      <c r="A42" s="11" t="s">
        <v>165</v>
      </c>
      <c r="B42" s="2">
        <f t="shared" si="0"/>
        <v>18</v>
      </c>
      <c r="C42" s="24" t="s">
        <v>82</v>
      </c>
      <c r="D42" s="23">
        <f t="shared" si="1"/>
        <v>5</v>
      </c>
      <c r="E42" s="24" t="s">
        <v>87</v>
      </c>
      <c r="F42" s="23">
        <f t="shared" si="2"/>
        <v>5</v>
      </c>
      <c r="G42" s="24" t="s">
        <v>89</v>
      </c>
      <c r="H42" s="23">
        <f t="shared" si="3"/>
        <v>0</v>
      </c>
      <c r="I42" s="24">
        <v>10</v>
      </c>
      <c r="J42" s="23">
        <f t="shared" si="4"/>
        <v>3</v>
      </c>
      <c r="K42" s="24" t="s">
        <v>36</v>
      </c>
      <c r="L42" s="23">
        <f t="shared" si="5"/>
        <v>0</v>
      </c>
      <c r="M42" s="24">
        <v>303</v>
      </c>
      <c r="N42" s="23">
        <f t="shared" si="6"/>
        <v>5</v>
      </c>
    </row>
    <row r="43" spans="1:14" x14ac:dyDescent="0.2">
      <c r="A43" s="11" t="s">
        <v>374</v>
      </c>
      <c r="B43" s="2">
        <f t="shared" si="0"/>
        <v>18</v>
      </c>
      <c r="C43" s="24" t="s">
        <v>42</v>
      </c>
      <c r="D43" s="23">
        <f t="shared" si="1"/>
        <v>0</v>
      </c>
      <c r="E43" s="24" t="s">
        <v>87</v>
      </c>
      <c r="F43" s="23">
        <f t="shared" si="2"/>
        <v>5</v>
      </c>
      <c r="G43" s="24" t="s">
        <v>116</v>
      </c>
      <c r="H43" s="23">
        <f t="shared" si="3"/>
        <v>5</v>
      </c>
      <c r="I43" s="24">
        <v>11</v>
      </c>
      <c r="J43" s="23">
        <f t="shared" si="4"/>
        <v>3</v>
      </c>
      <c r="K43" s="24" t="s">
        <v>34</v>
      </c>
      <c r="L43" s="23">
        <f t="shared" si="5"/>
        <v>0</v>
      </c>
      <c r="M43" s="24">
        <v>310</v>
      </c>
      <c r="N43" s="23">
        <f t="shared" si="6"/>
        <v>5</v>
      </c>
    </row>
    <row r="44" spans="1:14" x14ac:dyDescent="0.2">
      <c r="A44" s="11" t="s">
        <v>405</v>
      </c>
      <c r="B44" s="2">
        <f t="shared" si="0"/>
        <v>18</v>
      </c>
      <c r="C44" s="24" t="s">
        <v>87</v>
      </c>
      <c r="D44" s="23">
        <f t="shared" si="1"/>
        <v>2.5</v>
      </c>
      <c r="E44" s="24" t="s">
        <v>82</v>
      </c>
      <c r="F44" s="23">
        <f t="shared" si="2"/>
        <v>2.5</v>
      </c>
      <c r="G44" s="24" t="s">
        <v>116</v>
      </c>
      <c r="H44" s="23">
        <f t="shared" si="3"/>
        <v>5</v>
      </c>
      <c r="I44" s="24">
        <v>11</v>
      </c>
      <c r="J44" s="23">
        <f t="shared" si="4"/>
        <v>3</v>
      </c>
      <c r="K44" s="24" t="s">
        <v>36</v>
      </c>
      <c r="L44" s="23">
        <f t="shared" si="5"/>
        <v>0</v>
      </c>
      <c r="M44" s="24">
        <v>300</v>
      </c>
      <c r="N44" s="23">
        <f t="shared" si="6"/>
        <v>5</v>
      </c>
    </row>
    <row r="45" spans="1:14" x14ac:dyDescent="0.2">
      <c r="A45" s="11" t="s">
        <v>368</v>
      </c>
      <c r="B45" s="2">
        <f t="shared" si="0"/>
        <v>18</v>
      </c>
      <c r="C45" s="24" t="s">
        <v>42</v>
      </c>
      <c r="D45" s="23">
        <f t="shared" si="1"/>
        <v>0</v>
      </c>
      <c r="E45" s="24" t="s">
        <v>87</v>
      </c>
      <c r="F45" s="23">
        <f t="shared" si="2"/>
        <v>5</v>
      </c>
      <c r="G45" s="24" t="s">
        <v>116</v>
      </c>
      <c r="H45" s="23">
        <f t="shared" si="3"/>
        <v>5</v>
      </c>
      <c r="I45" s="24">
        <v>10</v>
      </c>
      <c r="J45" s="23">
        <f t="shared" si="4"/>
        <v>3</v>
      </c>
      <c r="K45" s="24" t="s">
        <v>36</v>
      </c>
      <c r="L45" s="23">
        <f t="shared" si="5"/>
        <v>0</v>
      </c>
      <c r="M45" s="24">
        <v>310</v>
      </c>
      <c r="N45" s="23">
        <f t="shared" si="6"/>
        <v>5</v>
      </c>
    </row>
    <row r="46" spans="1:14" x14ac:dyDescent="0.2">
      <c r="A46" s="11" t="s">
        <v>262</v>
      </c>
      <c r="B46" s="2">
        <f t="shared" si="0"/>
        <v>18</v>
      </c>
      <c r="C46" s="24" t="s">
        <v>42</v>
      </c>
      <c r="D46" s="23">
        <f t="shared" si="1"/>
        <v>0</v>
      </c>
      <c r="E46" s="24" t="s">
        <v>87</v>
      </c>
      <c r="F46" s="23">
        <f t="shared" si="2"/>
        <v>5</v>
      </c>
      <c r="G46" s="24" t="s">
        <v>116</v>
      </c>
      <c r="H46" s="23">
        <f t="shared" si="3"/>
        <v>5</v>
      </c>
      <c r="I46" s="24">
        <v>12</v>
      </c>
      <c r="J46" s="23">
        <f t="shared" si="4"/>
        <v>5</v>
      </c>
      <c r="K46" s="24" t="s">
        <v>36</v>
      </c>
      <c r="L46" s="23">
        <f t="shared" si="5"/>
        <v>0</v>
      </c>
      <c r="M46" s="24">
        <v>320</v>
      </c>
      <c r="N46" s="23">
        <f t="shared" si="6"/>
        <v>3</v>
      </c>
    </row>
    <row r="47" spans="1:14" x14ac:dyDescent="0.2">
      <c r="A47" s="11" t="s">
        <v>316</v>
      </c>
      <c r="B47" s="2">
        <f t="shared" si="0"/>
        <v>17</v>
      </c>
      <c r="C47" s="24" t="s">
        <v>82</v>
      </c>
      <c r="D47" s="23">
        <f t="shared" si="1"/>
        <v>5</v>
      </c>
      <c r="E47" s="24" t="s">
        <v>89</v>
      </c>
      <c r="F47" s="23">
        <f t="shared" si="2"/>
        <v>0</v>
      </c>
      <c r="G47" s="24" t="s">
        <v>116</v>
      </c>
      <c r="H47" s="23">
        <f t="shared" si="3"/>
        <v>5</v>
      </c>
      <c r="I47" s="24">
        <v>9</v>
      </c>
      <c r="J47" s="23">
        <f t="shared" si="4"/>
        <v>1</v>
      </c>
      <c r="K47" s="24" t="s">
        <v>37</v>
      </c>
      <c r="L47" s="23">
        <f t="shared" si="5"/>
        <v>3</v>
      </c>
      <c r="M47" s="24">
        <v>294</v>
      </c>
      <c r="N47" s="23">
        <f t="shared" si="6"/>
        <v>3</v>
      </c>
    </row>
    <row r="48" spans="1:14" x14ac:dyDescent="0.2">
      <c r="A48" s="11" t="s">
        <v>311</v>
      </c>
      <c r="B48" s="2">
        <f t="shared" si="0"/>
        <v>17</v>
      </c>
      <c r="C48" s="24" t="s">
        <v>82</v>
      </c>
      <c r="D48" s="23">
        <f t="shared" si="1"/>
        <v>5</v>
      </c>
      <c r="E48" s="24" t="s">
        <v>49</v>
      </c>
      <c r="F48" s="23">
        <f t="shared" si="2"/>
        <v>0</v>
      </c>
      <c r="G48" s="24" t="s">
        <v>116</v>
      </c>
      <c r="H48" s="23">
        <f t="shared" si="3"/>
        <v>5</v>
      </c>
      <c r="I48" s="24">
        <v>13</v>
      </c>
      <c r="J48" s="23">
        <f t="shared" si="4"/>
        <v>3</v>
      </c>
      <c r="K48" s="24" t="s">
        <v>37</v>
      </c>
      <c r="L48" s="23">
        <f t="shared" si="5"/>
        <v>3</v>
      </c>
      <c r="M48" s="24">
        <v>333</v>
      </c>
      <c r="N48" s="23">
        <f t="shared" si="6"/>
        <v>1</v>
      </c>
    </row>
    <row r="49" spans="1:14" x14ac:dyDescent="0.2">
      <c r="A49" s="11" t="s">
        <v>342</v>
      </c>
      <c r="B49" s="2">
        <f t="shared" si="0"/>
        <v>17</v>
      </c>
      <c r="C49" s="24" t="s">
        <v>42</v>
      </c>
      <c r="D49" s="23">
        <f t="shared" si="1"/>
        <v>0</v>
      </c>
      <c r="E49" s="24" t="s">
        <v>87</v>
      </c>
      <c r="F49" s="23">
        <f t="shared" si="2"/>
        <v>5</v>
      </c>
      <c r="G49" s="24" t="s">
        <v>116</v>
      </c>
      <c r="H49" s="23">
        <f t="shared" si="3"/>
        <v>5</v>
      </c>
      <c r="I49" s="24">
        <v>10</v>
      </c>
      <c r="J49" s="23">
        <f t="shared" si="4"/>
        <v>3</v>
      </c>
      <c r="K49" s="24" t="s">
        <v>37</v>
      </c>
      <c r="L49" s="23">
        <f t="shared" si="5"/>
        <v>3</v>
      </c>
      <c r="M49" s="24">
        <v>280</v>
      </c>
      <c r="N49" s="23">
        <f t="shared" si="6"/>
        <v>1</v>
      </c>
    </row>
    <row r="50" spans="1:14" x14ac:dyDescent="0.2">
      <c r="A50" s="11" t="s">
        <v>369</v>
      </c>
      <c r="B50" s="2">
        <f t="shared" si="0"/>
        <v>17</v>
      </c>
      <c r="C50" s="24" t="s">
        <v>42</v>
      </c>
      <c r="D50" s="23">
        <f t="shared" si="1"/>
        <v>0</v>
      </c>
      <c r="E50" s="24" t="s">
        <v>87</v>
      </c>
      <c r="F50" s="23">
        <f t="shared" si="2"/>
        <v>5</v>
      </c>
      <c r="G50" s="24" t="s">
        <v>116</v>
      </c>
      <c r="H50" s="23">
        <f t="shared" si="3"/>
        <v>5</v>
      </c>
      <c r="I50" s="24">
        <v>9</v>
      </c>
      <c r="J50" s="23">
        <f t="shared" si="4"/>
        <v>1</v>
      </c>
      <c r="K50" s="24" t="s">
        <v>37</v>
      </c>
      <c r="L50" s="23">
        <f t="shared" si="5"/>
        <v>3</v>
      </c>
      <c r="M50" s="24">
        <v>291</v>
      </c>
      <c r="N50" s="23">
        <f t="shared" si="6"/>
        <v>3</v>
      </c>
    </row>
    <row r="51" spans="1:14" x14ac:dyDescent="0.2">
      <c r="A51" s="11" t="s">
        <v>564</v>
      </c>
      <c r="B51" s="2">
        <f t="shared" si="0"/>
        <v>17</v>
      </c>
      <c r="C51" s="24" t="s">
        <v>82</v>
      </c>
      <c r="D51" s="23">
        <f t="shared" si="1"/>
        <v>5</v>
      </c>
      <c r="E51" s="24" t="s">
        <v>89</v>
      </c>
      <c r="F51" s="23">
        <f t="shared" si="2"/>
        <v>0</v>
      </c>
      <c r="G51" s="24" t="s">
        <v>116</v>
      </c>
      <c r="H51" s="23">
        <f t="shared" si="3"/>
        <v>5</v>
      </c>
      <c r="I51" s="24">
        <v>8</v>
      </c>
      <c r="J51" s="23">
        <f t="shared" si="4"/>
        <v>1</v>
      </c>
      <c r="K51" s="24" t="s">
        <v>37</v>
      </c>
      <c r="L51" s="23">
        <f t="shared" si="5"/>
        <v>3</v>
      </c>
      <c r="M51" s="24">
        <v>320</v>
      </c>
      <c r="N51" s="23">
        <f t="shared" si="6"/>
        <v>3</v>
      </c>
    </row>
    <row r="52" spans="1:14" x14ac:dyDescent="0.2">
      <c r="A52" s="11" t="s">
        <v>380</v>
      </c>
      <c r="B52" s="2">
        <f t="shared" si="0"/>
        <v>17</v>
      </c>
      <c r="C52" s="24" t="s">
        <v>42</v>
      </c>
      <c r="D52" s="23">
        <f t="shared" si="1"/>
        <v>0</v>
      </c>
      <c r="E52" s="24" t="s">
        <v>87</v>
      </c>
      <c r="F52" s="23">
        <f t="shared" si="2"/>
        <v>5</v>
      </c>
      <c r="G52" s="24" t="s">
        <v>116</v>
      </c>
      <c r="H52" s="23">
        <f t="shared" si="3"/>
        <v>5</v>
      </c>
      <c r="I52" s="24">
        <v>9</v>
      </c>
      <c r="J52" s="23">
        <f t="shared" si="4"/>
        <v>1</v>
      </c>
      <c r="K52" s="24" t="s">
        <v>37</v>
      </c>
      <c r="L52" s="23">
        <f t="shared" si="5"/>
        <v>3</v>
      </c>
      <c r="M52" s="24">
        <v>286</v>
      </c>
      <c r="N52" s="23">
        <f t="shared" si="6"/>
        <v>3</v>
      </c>
    </row>
    <row r="53" spans="1:14" x14ac:dyDescent="0.2">
      <c r="A53" s="11" t="s">
        <v>221</v>
      </c>
      <c r="B53" s="2">
        <f t="shared" si="0"/>
        <v>16</v>
      </c>
      <c r="C53" s="24" t="s">
        <v>42</v>
      </c>
      <c r="D53" s="23">
        <f t="shared" si="1"/>
        <v>0</v>
      </c>
      <c r="E53" s="24" t="s">
        <v>87</v>
      </c>
      <c r="F53" s="23">
        <f t="shared" si="2"/>
        <v>5</v>
      </c>
      <c r="G53" s="24" t="s">
        <v>116</v>
      </c>
      <c r="H53" s="23">
        <f t="shared" si="3"/>
        <v>5</v>
      </c>
      <c r="I53" s="24">
        <v>9</v>
      </c>
      <c r="J53" s="23">
        <f t="shared" si="4"/>
        <v>1</v>
      </c>
      <c r="K53" s="24" t="s">
        <v>36</v>
      </c>
      <c r="L53" s="23">
        <f t="shared" si="5"/>
        <v>0</v>
      </c>
      <c r="M53" s="24">
        <v>300</v>
      </c>
      <c r="N53" s="23">
        <f t="shared" si="6"/>
        <v>5</v>
      </c>
    </row>
    <row r="54" spans="1:14" x14ac:dyDescent="0.2">
      <c r="A54" s="11" t="s">
        <v>231</v>
      </c>
      <c r="B54" s="2">
        <f t="shared" si="0"/>
        <v>16</v>
      </c>
      <c r="C54" s="24" t="s">
        <v>42</v>
      </c>
      <c r="D54" s="23">
        <f t="shared" si="1"/>
        <v>0</v>
      </c>
      <c r="E54" s="24" t="s">
        <v>87</v>
      </c>
      <c r="F54" s="23">
        <f t="shared" si="2"/>
        <v>5</v>
      </c>
      <c r="G54" s="24" t="s">
        <v>116</v>
      </c>
      <c r="H54" s="23">
        <f t="shared" si="3"/>
        <v>5</v>
      </c>
      <c r="I54" s="24">
        <v>8</v>
      </c>
      <c r="J54" s="23">
        <f t="shared" si="4"/>
        <v>1</v>
      </c>
      <c r="K54" s="24" t="s">
        <v>36</v>
      </c>
      <c r="L54" s="23">
        <f t="shared" si="5"/>
        <v>0</v>
      </c>
      <c r="M54" s="24">
        <v>312</v>
      </c>
      <c r="N54" s="23">
        <f t="shared" si="6"/>
        <v>5</v>
      </c>
    </row>
    <row r="55" spans="1:14" x14ac:dyDescent="0.2">
      <c r="A55" s="11" t="s">
        <v>169</v>
      </c>
      <c r="B55" s="2">
        <f t="shared" si="0"/>
        <v>16</v>
      </c>
      <c r="C55" s="24" t="s">
        <v>82</v>
      </c>
      <c r="D55" s="23">
        <f t="shared" si="1"/>
        <v>5</v>
      </c>
      <c r="E55" s="24" t="s">
        <v>42</v>
      </c>
      <c r="F55" s="23">
        <f t="shared" si="2"/>
        <v>0</v>
      </c>
      <c r="G55" s="24" t="s">
        <v>116</v>
      </c>
      <c r="H55" s="23">
        <f t="shared" si="3"/>
        <v>5</v>
      </c>
      <c r="I55" s="24">
        <v>11</v>
      </c>
      <c r="J55" s="23">
        <f t="shared" si="4"/>
        <v>3</v>
      </c>
      <c r="K55" s="24" t="s">
        <v>36</v>
      </c>
      <c r="L55" s="23">
        <f t="shared" si="5"/>
        <v>0</v>
      </c>
      <c r="M55" s="24">
        <v>328</v>
      </c>
      <c r="N55" s="23">
        <f t="shared" si="6"/>
        <v>3</v>
      </c>
    </row>
    <row r="56" spans="1:14" x14ac:dyDescent="0.2">
      <c r="A56" s="11" t="s">
        <v>176</v>
      </c>
      <c r="B56" s="2">
        <f t="shared" si="0"/>
        <v>16</v>
      </c>
      <c r="C56" s="24" t="s">
        <v>42</v>
      </c>
      <c r="D56" s="23">
        <f t="shared" si="1"/>
        <v>0</v>
      </c>
      <c r="E56" s="24" t="s">
        <v>49</v>
      </c>
      <c r="F56" s="23">
        <f t="shared" si="2"/>
        <v>0</v>
      </c>
      <c r="G56" s="24" t="s">
        <v>116</v>
      </c>
      <c r="H56" s="23">
        <f t="shared" si="3"/>
        <v>5</v>
      </c>
      <c r="I56" s="24">
        <v>10</v>
      </c>
      <c r="J56" s="23">
        <f t="shared" si="4"/>
        <v>3</v>
      </c>
      <c r="K56" s="24" t="s">
        <v>37</v>
      </c>
      <c r="L56" s="23">
        <f t="shared" si="5"/>
        <v>3</v>
      </c>
      <c r="M56" s="24">
        <v>310</v>
      </c>
      <c r="N56" s="23">
        <f t="shared" si="6"/>
        <v>5</v>
      </c>
    </row>
    <row r="57" spans="1:14" x14ac:dyDescent="0.2">
      <c r="A57" s="11" t="s">
        <v>156</v>
      </c>
      <c r="B57" s="2">
        <f t="shared" si="0"/>
        <v>16</v>
      </c>
      <c r="C57" s="24" t="s">
        <v>42</v>
      </c>
      <c r="D57" s="23">
        <f t="shared" si="1"/>
        <v>0</v>
      </c>
      <c r="E57" s="24" t="s">
        <v>87</v>
      </c>
      <c r="F57" s="23">
        <f t="shared" si="2"/>
        <v>5</v>
      </c>
      <c r="G57" s="24" t="s">
        <v>116</v>
      </c>
      <c r="H57" s="23">
        <f t="shared" si="3"/>
        <v>5</v>
      </c>
      <c r="I57" s="24">
        <v>10</v>
      </c>
      <c r="J57" s="23">
        <f t="shared" si="4"/>
        <v>3</v>
      </c>
      <c r="K57" s="24" t="s">
        <v>34</v>
      </c>
      <c r="L57" s="23">
        <f t="shared" si="5"/>
        <v>0</v>
      </c>
      <c r="M57" s="24">
        <v>320</v>
      </c>
      <c r="N57" s="23">
        <f t="shared" si="6"/>
        <v>3</v>
      </c>
    </row>
    <row r="58" spans="1:14" x14ac:dyDescent="0.2">
      <c r="A58" s="11" t="s">
        <v>532</v>
      </c>
      <c r="B58" s="2">
        <f t="shared" si="0"/>
        <v>16</v>
      </c>
      <c r="C58" s="24" t="s">
        <v>42</v>
      </c>
      <c r="D58" s="23">
        <f t="shared" si="1"/>
        <v>0</v>
      </c>
      <c r="E58" s="24" t="s">
        <v>49</v>
      </c>
      <c r="F58" s="23">
        <f t="shared" si="2"/>
        <v>0</v>
      </c>
      <c r="G58" s="24" t="s">
        <v>116</v>
      </c>
      <c r="H58" s="23">
        <f t="shared" si="3"/>
        <v>5</v>
      </c>
      <c r="I58" s="24">
        <v>11</v>
      </c>
      <c r="J58" s="23">
        <f t="shared" si="4"/>
        <v>3</v>
      </c>
      <c r="K58" s="24" t="s">
        <v>37</v>
      </c>
      <c r="L58" s="23">
        <f t="shared" si="5"/>
        <v>3</v>
      </c>
      <c r="M58" s="24">
        <v>310</v>
      </c>
      <c r="N58" s="23">
        <f t="shared" si="6"/>
        <v>5</v>
      </c>
    </row>
    <row r="59" spans="1:14" x14ac:dyDescent="0.2">
      <c r="A59" s="11" t="s">
        <v>343</v>
      </c>
      <c r="B59" s="2">
        <f t="shared" si="0"/>
        <v>16</v>
      </c>
      <c r="C59" s="24" t="s">
        <v>82</v>
      </c>
      <c r="D59" s="23">
        <f t="shared" si="1"/>
        <v>5</v>
      </c>
      <c r="E59" s="24" t="s">
        <v>49</v>
      </c>
      <c r="F59" s="23">
        <f t="shared" si="2"/>
        <v>0</v>
      </c>
      <c r="G59" s="24" t="s">
        <v>89</v>
      </c>
      <c r="H59" s="23">
        <f t="shared" si="3"/>
        <v>0</v>
      </c>
      <c r="I59" s="24">
        <v>10</v>
      </c>
      <c r="J59" s="23">
        <f t="shared" si="4"/>
        <v>3</v>
      </c>
      <c r="K59" s="24" t="s">
        <v>37</v>
      </c>
      <c r="L59" s="23">
        <f t="shared" si="5"/>
        <v>3</v>
      </c>
      <c r="M59" s="24">
        <v>316</v>
      </c>
      <c r="N59" s="23">
        <f t="shared" si="6"/>
        <v>5</v>
      </c>
    </row>
    <row r="60" spans="1:14" x14ac:dyDescent="0.2">
      <c r="A60" s="11" t="s">
        <v>507</v>
      </c>
      <c r="B60" s="2">
        <f t="shared" si="0"/>
        <v>16</v>
      </c>
      <c r="C60" s="24" t="s">
        <v>82</v>
      </c>
      <c r="D60" s="23">
        <f t="shared" si="1"/>
        <v>5</v>
      </c>
      <c r="E60" s="24" t="s">
        <v>42</v>
      </c>
      <c r="F60" s="23">
        <f t="shared" si="2"/>
        <v>0</v>
      </c>
      <c r="G60" s="24" t="s">
        <v>49</v>
      </c>
      <c r="H60" s="23">
        <f t="shared" si="3"/>
        <v>0</v>
      </c>
      <c r="I60" s="24">
        <v>11</v>
      </c>
      <c r="J60" s="23">
        <f t="shared" si="4"/>
        <v>3</v>
      </c>
      <c r="K60" s="24" t="s">
        <v>37</v>
      </c>
      <c r="L60" s="23">
        <f t="shared" si="5"/>
        <v>3</v>
      </c>
      <c r="M60" s="24">
        <v>300</v>
      </c>
      <c r="N60" s="23">
        <f t="shared" si="6"/>
        <v>5</v>
      </c>
    </row>
    <row r="61" spans="1:14" x14ac:dyDescent="0.2">
      <c r="A61" s="11" t="s">
        <v>391</v>
      </c>
      <c r="B61" s="2">
        <f t="shared" si="0"/>
        <v>16</v>
      </c>
      <c r="C61" s="24" t="s">
        <v>42</v>
      </c>
      <c r="D61" s="23">
        <f t="shared" si="1"/>
        <v>0</v>
      </c>
      <c r="E61" s="24" t="s">
        <v>87</v>
      </c>
      <c r="F61" s="23">
        <f t="shared" si="2"/>
        <v>5</v>
      </c>
      <c r="G61" s="24" t="s">
        <v>49</v>
      </c>
      <c r="H61" s="23">
        <f t="shared" si="3"/>
        <v>0</v>
      </c>
      <c r="I61" s="24">
        <v>10</v>
      </c>
      <c r="J61" s="23">
        <f t="shared" si="4"/>
        <v>3</v>
      </c>
      <c r="K61" s="24" t="s">
        <v>37</v>
      </c>
      <c r="L61" s="23">
        <f t="shared" si="5"/>
        <v>3</v>
      </c>
      <c r="M61" s="24">
        <v>300</v>
      </c>
      <c r="N61" s="23">
        <f t="shared" si="6"/>
        <v>5</v>
      </c>
    </row>
    <row r="62" spans="1:14" x14ac:dyDescent="0.2">
      <c r="A62" s="11" t="s">
        <v>288</v>
      </c>
      <c r="B62" s="2">
        <f t="shared" si="0"/>
        <v>16</v>
      </c>
      <c r="C62" s="24" t="s">
        <v>42</v>
      </c>
      <c r="D62" s="23">
        <f t="shared" si="1"/>
        <v>0</v>
      </c>
      <c r="E62" s="24" t="s">
        <v>87</v>
      </c>
      <c r="F62" s="23">
        <f t="shared" si="2"/>
        <v>5</v>
      </c>
      <c r="G62" s="24" t="s">
        <v>116</v>
      </c>
      <c r="H62" s="23">
        <f t="shared" si="3"/>
        <v>5</v>
      </c>
      <c r="I62" s="24">
        <v>13</v>
      </c>
      <c r="J62" s="23">
        <f t="shared" si="4"/>
        <v>3</v>
      </c>
      <c r="K62" s="24" t="s">
        <v>36</v>
      </c>
      <c r="L62" s="23">
        <f t="shared" si="5"/>
        <v>0</v>
      </c>
      <c r="M62" s="24">
        <v>321</v>
      </c>
      <c r="N62" s="23">
        <f t="shared" si="6"/>
        <v>3</v>
      </c>
    </row>
    <row r="63" spans="1:14" x14ac:dyDescent="0.2">
      <c r="A63" s="11" t="s">
        <v>321</v>
      </c>
      <c r="B63" s="2">
        <f t="shared" si="0"/>
        <v>16</v>
      </c>
      <c r="C63" s="24" t="s">
        <v>82</v>
      </c>
      <c r="D63" s="23">
        <f t="shared" si="1"/>
        <v>5</v>
      </c>
      <c r="E63" s="24" t="s">
        <v>49</v>
      </c>
      <c r="F63" s="23">
        <f t="shared" si="2"/>
        <v>0</v>
      </c>
      <c r="G63" s="24" t="s">
        <v>116</v>
      </c>
      <c r="H63" s="23">
        <f t="shared" si="3"/>
        <v>5</v>
      </c>
      <c r="I63" s="24">
        <v>8</v>
      </c>
      <c r="J63" s="23">
        <f t="shared" si="4"/>
        <v>1</v>
      </c>
      <c r="K63" s="24" t="s">
        <v>34</v>
      </c>
      <c r="L63" s="23">
        <f t="shared" si="5"/>
        <v>0</v>
      </c>
      <c r="M63" s="24">
        <v>311</v>
      </c>
      <c r="N63" s="23">
        <f t="shared" si="6"/>
        <v>5</v>
      </c>
    </row>
    <row r="64" spans="1:14" x14ac:dyDescent="0.2">
      <c r="A64" s="11" t="s">
        <v>633</v>
      </c>
      <c r="B64" s="2">
        <f t="shared" si="0"/>
        <v>16</v>
      </c>
      <c r="C64" s="24" t="s">
        <v>82</v>
      </c>
      <c r="D64" s="23">
        <f t="shared" si="1"/>
        <v>5</v>
      </c>
      <c r="E64" s="24" t="s">
        <v>42</v>
      </c>
      <c r="F64" s="23">
        <f t="shared" si="2"/>
        <v>0</v>
      </c>
      <c r="G64" s="24" t="s">
        <v>116</v>
      </c>
      <c r="H64" s="23">
        <f t="shared" si="3"/>
        <v>5</v>
      </c>
      <c r="I64" s="24">
        <v>8</v>
      </c>
      <c r="J64" s="23">
        <f t="shared" si="4"/>
        <v>1</v>
      </c>
      <c r="K64" s="24" t="s">
        <v>36</v>
      </c>
      <c r="L64" s="23">
        <f t="shared" si="5"/>
        <v>0</v>
      </c>
      <c r="M64" s="24">
        <v>305</v>
      </c>
      <c r="N64" s="23">
        <f t="shared" si="6"/>
        <v>5</v>
      </c>
    </row>
    <row r="65" spans="1:14" x14ac:dyDescent="0.2">
      <c r="A65" s="11" t="s">
        <v>299</v>
      </c>
      <c r="B65" s="2">
        <f t="shared" si="0"/>
        <v>16</v>
      </c>
      <c r="C65" s="24" t="s">
        <v>42</v>
      </c>
      <c r="D65" s="23">
        <f t="shared" si="1"/>
        <v>0</v>
      </c>
      <c r="E65" s="24" t="s">
        <v>82</v>
      </c>
      <c r="F65" s="23">
        <f t="shared" si="2"/>
        <v>0</v>
      </c>
      <c r="G65" s="24" t="s">
        <v>116</v>
      </c>
      <c r="H65" s="23">
        <f t="shared" si="3"/>
        <v>5</v>
      </c>
      <c r="I65" s="24">
        <v>12</v>
      </c>
      <c r="J65" s="23">
        <f t="shared" si="4"/>
        <v>5</v>
      </c>
      <c r="K65" s="24" t="s">
        <v>37</v>
      </c>
      <c r="L65" s="23">
        <f t="shared" si="5"/>
        <v>3</v>
      </c>
      <c r="M65" s="24">
        <v>320</v>
      </c>
      <c r="N65" s="23">
        <f t="shared" si="6"/>
        <v>3</v>
      </c>
    </row>
    <row r="66" spans="1:14" x14ac:dyDescent="0.2">
      <c r="A66" s="11" t="s">
        <v>266</v>
      </c>
      <c r="B66" s="2">
        <f t="shared" si="0"/>
        <v>16</v>
      </c>
      <c r="C66" s="24" t="s">
        <v>42</v>
      </c>
      <c r="D66" s="23">
        <f t="shared" si="1"/>
        <v>0</v>
      </c>
      <c r="E66" s="24" t="s">
        <v>82</v>
      </c>
      <c r="F66" s="23">
        <f t="shared" si="2"/>
        <v>0</v>
      </c>
      <c r="G66" s="24" t="s">
        <v>116</v>
      </c>
      <c r="H66" s="23">
        <f t="shared" si="3"/>
        <v>5</v>
      </c>
      <c r="I66" s="24">
        <v>12</v>
      </c>
      <c r="J66" s="23">
        <f t="shared" si="4"/>
        <v>5</v>
      </c>
      <c r="K66" s="24" t="s">
        <v>37</v>
      </c>
      <c r="L66" s="23">
        <f t="shared" si="5"/>
        <v>3</v>
      </c>
      <c r="M66" s="24">
        <v>325</v>
      </c>
      <c r="N66" s="23">
        <f t="shared" si="6"/>
        <v>3</v>
      </c>
    </row>
    <row r="67" spans="1:14" x14ac:dyDescent="0.2">
      <c r="A67" s="11" t="s">
        <v>411</v>
      </c>
      <c r="B67" s="2">
        <f t="shared" si="0"/>
        <v>16</v>
      </c>
      <c r="C67" s="24" t="s">
        <v>42</v>
      </c>
      <c r="D67" s="23">
        <f t="shared" si="1"/>
        <v>0</v>
      </c>
      <c r="E67" s="24" t="s">
        <v>87</v>
      </c>
      <c r="F67" s="23">
        <f t="shared" si="2"/>
        <v>5</v>
      </c>
      <c r="G67" s="24" t="s">
        <v>89</v>
      </c>
      <c r="H67" s="23">
        <f t="shared" si="3"/>
        <v>0</v>
      </c>
      <c r="I67" s="24">
        <v>10</v>
      </c>
      <c r="J67" s="23">
        <f t="shared" si="4"/>
        <v>3</v>
      </c>
      <c r="K67" s="24" t="s">
        <v>37</v>
      </c>
      <c r="L67" s="23">
        <f t="shared" si="5"/>
        <v>3</v>
      </c>
      <c r="M67" s="24">
        <v>310</v>
      </c>
      <c r="N67" s="23">
        <f t="shared" si="6"/>
        <v>5</v>
      </c>
    </row>
    <row r="68" spans="1:14" x14ac:dyDescent="0.2">
      <c r="A68" s="11" t="s">
        <v>327</v>
      </c>
      <c r="B68" s="2">
        <f t="shared" si="0"/>
        <v>16</v>
      </c>
      <c r="C68" s="24" t="s">
        <v>87</v>
      </c>
      <c r="D68" s="23">
        <f t="shared" si="1"/>
        <v>2.5</v>
      </c>
      <c r="E68" s="24" t="s">
        <v>82</v>
      </c>
      <c r="F68" s="23">
        <f t="shared" si="2"/>
        <v>2.5</v>
      </c>
      <c r="G68" s="24" t="s">
        <v>116</v>
      </c>
      <c r="H68" s="23">
        <f t="shared" si="3"/>
        <v>5</v>
      </c>
      <c r="I68" s="24">
        <v>9</v>
      </c>
      <c r="J68" s="23">
        <f t="shared" si="4"/>
        <v>1</v>
      </c>
      <c r="K68" s="24" t="s">
        <v>34</v>
      </c>
      <c r="L68" s="23">
        <f t="shared" si="5"/>
        <v>0</v>
      </c>
      <c r="M68" s="24">
        <v>303</v>
      </c>
      <c r="N68" s="23">
        <f t="shared" si="6"/>
        <v>5</v>
      </c>
    </row>
    <row r="69" spans="1:14" x14ac:dyDescent="0.2">
      <c r="A69" s="11" t="s">
        <v>463</v>
      </c>
      <c r="B69" s="2">
        <f t="shared" ref="B69:B132" si="7">D69+F69+H69+J69+L69+N69</f>
        <v>16</v>
      </c>
      <c r="C69" s="24" t="s">
        <v>42</v>
      </c>
      <c r="D69" s="23">
        <f t="shared" ref="D69:D132" si="8">IF(C69=C$3, 5,) + IF(AND(C69=E$3, E69=C$3), 2.5, 0)</f>
        <v>0</v>
      </c>
      <c r="E69" s="24" t="s">
        <v>49</v>
      </c>
      <c r="F69" s="23">
        <f t="shared" ref="F69:F132" si="9">IF(E69=E$3,5, 0) + IF(AND(E69=C$3, C69=E$3), 2.5, 0)</f>
        <v>0</v>
      </c>
      <c r="G69" s="24" t="s">
        <v>116</v>
      </c>
      <c r="H69" s="23">
        <f t="shared" ref="H69:H132" si="10">IF(G69=G$3, 5, 0)</f>
        <v>5</v>
      </c>
      <c r="I69" s="24">
        <v>11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24" t="s">
        <v>37</v>
      </c>
      <c r="L69" s="23">
        <f t="shared" ref="L69:L132" si="12">IF(K69=K$3, 3, 0)</f>
        <v>3</v>
      </c>
      <c r="M69" s="24">
        <v>296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5</v>
      </c>
    </row>
    <row r="70" spans="1:14" x14ac:dyDescent="0.2">
      <c r="A70" s="11" t="s">
        <v>432</v>
      </c>
      <c r="B70" s="2">
        <f t="shared" si="7"/>
        <v>16</v>
      </c>
      <c r="C70" s="24" t="s">
        <v>82</v>
      </c>
      <c r="D70" s="23">
        <f t="shared" si="8"/>
        <v>5</v>
      </c>
      <c r="E70" s="24" t="s">
        <v>87</v>
      </c>
      <c r="F70" s="23">
        <f t="shared" si="9"/>
        <v>5</v>
      </c>
      <c r="G70" s="24" t="s">
        <v>42</v>
      </c>
      <c r="H70" s="23">
        <f t="shared" si="10"/>
        <v>0</v>
      </c>
      <c r="I70" s="24">
        <v>9</v>
      </c>
      <c r="J70" s="23">
        <f t="shared" si="11"/>
        <v>1</v>
      </c>
      <c r="K70" s="24" t="s">
        <v>34</v>
      </c>
      <c r="L70" s="23">
        <f t="shared" si="12"/>
        <v>0</v>
      </c>
      <c r="M70" s="24">
        <v>307</v>
      </c>
      <c r="N70" s="23">
        <f t="shared" si="13"/>
        <v>5</v>
      </c>
    </row>
    <row r="71" spans="1:14" x14ac:dyDescent="0.2">
      <c r="A71" s="11" t="s">
        <v>476</v>
      </c>
      <c r="B71" s="2">
        <f t="shared" si="7"/>
        <v>16</v>
      </c>
      <c r="C71" s="24" t="s">
        <v>82</v>
      </c>
      <c r="D71" s="23">
        <f t="shared" si="8"/>
        <v>5</v>
      </c>
      <c r="E71" s="24" t="s">
        <v>49</v>
      </c>
      <c r="F71" s="23">
        <f t="shared" si="9"/>
        <v>0</v>
      </c>
      <c r="G71" s="24" t="s">
        <v>87</v>
      </c>
      <c r="H71" s="23">
        <f t="shared" si="10"/>
        <v>0</v>
      </c>
      <c r="I71" s="24">
        <v>14</v>
      </c>
      <c r="J71" s="23">
        <f t="shared" si="11"/>
        <v>3</v>
      </c>
      <c r="K71" s="24" t="s">
        <v>37</v>
      </c>
      <c r="L71" s="23">
        <f t="shared" si="12"/>
        <v>3</v>
      </c>
      <c r="M71" s="24">
        <v>303</v>
      </c>
      <c r="N71" s="23">
        <f t="shared" si="13"/>
        <v>5</v>
      </c>
    </row>
    <row r="72" spans="1:14" x14ac:dyDescent="0.2">
      <c r="A72" s="11" t="s">
        <v>313</v>
      </c>
      <c r="B72" s="2">
        <f t="shared" si="7"/>
        <v>16</v>
      </c>
      <c r="C72" s="24" t="s">
        <v>82</v>
      </c>
      <c r="D72" s="23">
        <f t="shared" si="8"/>
        <v>5</v>
      </c>
      <c r="E72" s="24" t="s">
        <v>42</v>
      </c>
      <c r="F72" s="23">
        <f t="shared" si="9"/>
        <v>0</v>
      </c>
      <c r="G72" s="24" t="s">
        <v>116</v>
      </c>
      <c r="H72" s="23">
        <f t="shared" si="10"/>
        <v>5</v>
      </c>
      <c r="I72" s="24">
        <v>11</v>
      </c>
      <c r="J72" s="23">
        <f t="shared" si="11"/>
        <v>3</v>
      </c>
      <c r="K72" s="24" t="s">
        <v>36</v>
      </c>
      <c r="L72" s="23">
        <f t="shared" si="12"/>
        <v>0</v>
      </c>
      <c r="M72" s="24">
        <v>324</v>
      </c>
      <c r="N72" s="23">
        <f t="shared" si="13"/>
        <v>3</v>
      </c>
    </row>
    <row r="73" spans="1:14" x14ac:dyDescent="0.2">
      <c r="A73" s="11" t="s">
        <v>336</v>
      </c>
      <c r="B73" s="2">
        <f t="shared" si="7"/>
        <v>16</v>
      </c>
      <c r="C73" s="24" t="s">
        <v>42</v>
      </c>
      <c r="D73" s="23">
        <f t="shared" si="8"/>
        <v>0</v>
      </c>
      <c r="E73" s="24" t="s">
        <v>82</v>
      </c>
      <c r="F73" s="23">
        <f t="shared" si="9"/>
        <v>0</v>
      </c>
      <c r="G73" s="24" t="s">
        <v>116</v>
      </c>
      <c r="H73" s="23">
        <f t="shared" si="10"/>
        <v>5</v>
      </c>
      <c r="I73" s="24">
        <v>11</v>
      </c>
      <c r="J73" s="23">
        <f t="shared" si="11"/>
        <v>3</v>
      </c>
      <c r="K73" s="24" t="s">
        <v>37</v>
      </c>
      <c r="L73" s="23">
        <f t="shared" si="12"/>
        <v>3</v>
      </c>
      <c r="M73" s="24">
        <v>299</v>
      </c>
      <c r="N73" s="23">
        <f t="shared" si="13"/>
        <v>5</v>
      </c>
    </row>
    <row r="74" spans="1:14" x14ac:dyDescent="0.2">
      <c r="A74" s="11" t="s">
        <v>479</v>
      </c>
      <c r="B74" s="2">
        <f t="shared" si="7"/>
        <v>16</v>
      </c>
      <c r="C74" s="24" t="s">
        <v>42</v>
      </c>
      <c r="D74" s="23">
        <f t="shared" si="8"/>
        <v>0</v>
      </c>
      <c r="E74" s="24" t="s">
        <v>87</v>
      </c>
      <c r="F74" s="23">
        <f t="shared" si="9"/>
        <v>5</v>
      </c>
      <c r="G74" s="24" t="s">
        <v>116</v>
      </c>
      <c r="H74" s="23">
        <f t="shared" si="10"/>
        <v>5</v>
      </c>
      <c r="I74" s="24">
        <v>9</v>
      </c>
      <c r="J74" s="23">
        <f t="shared" si="11"/>
        <v>1</v>
      </c>
      <c r="K74" s="24" t="s">
        <v>36</v>
      </c>
      <c r="L74" s="23">
        <f t="shared" si="12"/>
        <v>0</v>
      </c>
      <c r="M74" s="24">
        <v>305</v>
      </c>
      <c r="N74" s="23">
        <f t="shared" si="13"/>
        <v>5</v>
      </c>
    </row>
    <row r="75" spans="1:14" x14ac:dyDescent="0.2">
      <c r="A75" s="11" t="s">
        <v>513</v>
      </c>
      <c r="B75" s="2">
        <f t="shared" si="7"/>
        <v>16</v>
      </c>
      <c r="C75" s="10" t="s">
        <v>87</v>
      </c>
      <c r="D75" s="23">
        <f t="shared" si="8"/>
        <v>2.5</v>
      </c>
      <c r="E75" s="10" t="s">
        <v>82</v>
      </c>
      <c r="F75" s="23">
        <f t="shared" si="9"/>
        <v>2.5</v>
      </c>
      <c r="G75" s="10" t="s">
        <v>116</v>
      </c>
      <c r="H75" s="23">
        <f t="shared" si="10"/>
        <v>5</v>
      </c>
      <c r="I75" s="10">
        <v>10</v>
      </c>
      <c r="J75" s="23">
        <f t="shared" si="11"/>
        <v>3</v>
      </c>
      <c r="K75" s="10" t="s">
        <v>36</v>
      </c>
      <c r="L75" s="23">
        <f t="shared" si="12"/>
        <v>0</v>
      </c>
      <c r="M75" s="10">
        <v>320</v>
      </c>
      <c r="N75" s="23">
        <f t="shared" si="13"/>
        <v>3</v>
      </c>
    </row>
    <row r="76" spans="1:14" x14ac:dyDescent="0.2">
      <c r="A76" s="11" t="s">
        <v>466</v>
      </c>
      <c r="B76" s="2">
        <f t="shared" si="7"/>
        <v>16</v>
      </c>
      <c r="C76" s="10" t="s">
        <v>82</v>
      </c>
      <c r="D76" s="23">
        <f t="shared" si="8"/>
        <v>5</v>
      </c>
      <c r="E76" s="10" t="s">
        <v>87</v>
      </c>
      <c r="F76" s="23">
        <f t="shared" si="9"/>
        <v>5</v>
      </c>
      <c r="G76" s="10" t="s">
        <v>49</v>
      </c>
      <c r="H76" s="23">
        <f t="shared" si="10"/>
        <v>0</v>
      </c>
      <c r="I76" s="10">
        <v>13</v>
      </c>
      <c r="J76" s="23">
        <f t="shared" si="11"/>
        <v>3</v>
      </c>
      <c r="K76" s="10" t="s">
        <v>34</v>
      </c>
      <c r="L76" s="23">
        <f t="shared" si="12"/>
        <v>0</v>
      </c>
      <c r="M76" s="10">
        <v>330</v>
      </c>
      <c r="N76" s="23">
        <f t="shared" si="13"/>
        <v>3</v>
      </c>
    </row>
    <row r="77" spans="1:14" x14ac:dyDescent="0.2">
      <c r="A77" s="11" t="s">
        <v>306</v>
      </c>
      <c r="B77" s="2">
        <f t="shared" si="7"/>
        <v>15</v>
      </c>
      <c r="C77" s="24" t="s">
        <v>42</v>
      </c>
      <c r="D77" s="23">
        <f t="shared" si="8"/>
        <v>0</v>
      </c>
      <c r="E77" s="24" t="s">
        <v>89</v>
      </c>
      <c r="F77" s="23">
        <f t="shared" si="9"/>
        <v>0</v>
      </c>
      <c r="G77" s="24" t="s">
        <v>116</v>
      </c>
      <c r="H77" s="23">
        <f t="shared" si="10"/>
        <v>5</v>
      </c>
      <c r="I77" s="24">
        <v>12</v>
      </c>
      <c r="J77" s="23">
        <f t="shared" si="11"/>
        <v>5</v>
      </c>
      <c r="K77" s="24" t="s">
        <v>36</v>
      </c>
      <c r="L77" s="23">
        <f t="shared" si="12"/>
        <v>0</v>
      </c>
      <c r="M77" s="24">
        <v>311</v>
      </c>
      <c r="N77" s="23">
        <f t="shared" si="13"/>
        <v>5</v>
      </c>
    </row>
    <row r="78" spans="1:14" x14ac:dyDescent="0.2">
      <c r="A78" s="11" t="s">
        <v>426</v>
      </c>
      <c r="B78" s="2">
        <f t="shared" si="7"/>
        <v>15</v>
      </c>
      <c r="C78" s="24" t="s">
        <v>42</v>
      </c>
      <c r="D78" s="23">
        <f t="shared" si="8"/>
        <v>0</v>
      </c>
      <c r="E78" s="24" t="s">
        <v>82</v>
      </c>
      <c r="F78" s="23">
        <f t="shared" si="9"/>
        <v>0</v>
      </c>
      <c r="G78" s="24" t="s">
        <v>116</v>
      </c>
      <c r="H78" s="23">
        <f t="shared" si="10"/>
        <v>5</v>
      </c>
      <c r="I78" s="24">
        <v>12</v>
      </c>
      <c r="J78" s="23">
        <f t="shared" si="11"/>
        <v>5</v>
      </c>
      <c r="K78" s="24" t="s">
        <v>36</v>
      </c>
      <c r="L78" s="23">
        <f t="shared" si="12"/>
        <v>0</v>
      </c>
      <c r="M78" s="24">
        <v>300</v>
      </c>
      <c r="N78" s="23">
        <f t="shared" si="13"/>
        <v>5</v>
      </c>
    </row>
    <row r="79" spans="1:14" x14ac:dyDescent="0.2">
      <c r="A79" s="11" t="s">
        <v>606</v>
      </c>
      <c r="B79" s="2">
        <f t="shared" si="7"/>
        <v>15</v>
      </c>
      <c r="C79" s="24" t="s">
        <v>49</v>
      </c>
      <c r="D79" s="23">
        <f t="shared" si="8"/>
        <v>0</v>
      </c>
      <c r="E79" s="24" t="s">
        <v>42</v>
      </c>
      <c r="F79" s="23">
        <f t="shared" si="9"/>
        <v>0</v>
      </c>
      <c r="G79" s="24" t="s">
        <v>116</v>
      </c>
      <c r="H79" s="23">
        <f t="shared" si="10"/>
        <v>5</v>
      </c>
      <c r="I79" s="24">
        <v>12</v>
      </c>
      <c r="J79" s="23">
        <f t="shared" si="11"/>
        <v>5</v>
      </c>
      <c r="K79" s="24" t="s">
        <v>34</v>
      </c>
      <c r="L79" s="23">
        <f t="shared" si="12"/>
        <v>0</v>
      </c>
      <c r="M79" s="24">
        <v>310</v>
      </c>
      <c r="N79" s="23">
        <f t="shared" si="13"/>
        <v>5</v>
      </c>
    </row>
    <row r="80" spans="1:14" x14ac:dyDescent="0.2">
      <c r="A80" s="11" t="s">
        <v>430</v>
      </c>
      <c r="B80" s="2">
        <f t="shared" si="7"/>
        <v>15</v>
      </c>
      <c r="C80" s="24" t="s">
        <v>116</v>
      </c>
      <c r="D80" s="23">
        <f t="shared" si="8"/>
        <v>0</v>
      </c>
      <c r="E80" s="24" t="s">
        <v>87</v>
      </c>
      <c r="F80" s="23">
        <f t="shared" si="9"/>
        <v>5</v>
      </c>
      <c r="G80" s="24" t="s">
        <v>82</v>
      </c>
      <c r="H80" s="23">
        <f t="shared" si="10"/>
        <v>0</v>
      </c>
      <c r="I80" s="24">
        <v>12</v>
      </c>
      <c r="J80" s="23">
        <f t="shared" si="11"/>
        <v>5</v>
      </c>
      <c r="K80" s="24" t="s">
        <v>36</v>
      </c>
      <c r="L80" s="23">
        <f t="shared" si="12"/>
        <v>0</v>
      </c>
      <c r="M80" s="24">
        <v>315</v>
      </c>
      <c r="N80" s="23">
        <f t="shared" si="13"/>
        <v>5</v>
      </c>
    </row>
    <row r="81" spans="1:14" x14ac:dyDescent="0.2">
      <c r="A81" s="11" t="s">
        <v>550</v>
      </c>
      <c r="B81" s="2">
        <f t="shared" si="7"/>
        <v>14</v>
      </c>
      <c r="C81" s="24" t="s">
        <v>42</v>
      </c>
      <c r="D81" s="23">
        <f t="shared" si="8"/>
        <v>0</v>
      </c>
      <c r="E81" s="24" t="s">
        <v>87</v>
      </c>
      <c r="F81" s="23">
        <f t="shared" si="9"/>
        <v>5</v>
      </c>
      <c r="G81" s="24" t="s">
        <v>116</v>
      </c>
      <c r="H81" s="23">
        <f t="shared" si="10"/>
        <v>5</v>
      </c>
      <c r="I81" s="24">
        <v>7</v>
      </c>
      <c r="J81" s="23">
        <f t="shared" si="11"/>
        <v>1</v>
      </c>
      <c r="K81" s="24" t="s">
        <v>37</v>
      </c>
      <c r="L81" s="23">
        <f t="shared" si="12"/>
        <v>3</v>
      </c>
      <c r="M81" s="24">
        <v>245</v>
      </c>
      <c r="N81" s="23">
        <f t="shared" si="13"/>
        <v>0</v>
      </c>
    </row>
    <row r="82" spans="1:14" x14ac:dyDescent="0.2">
      <c r="A82" s="11" t="s">
        <v>270</v>
      </c>
      <c r="B82" s="2">
        <f t="shared" si="7"/>
        <v>14</v>
      </c>
      <c r="C82" s="24" t="s">
        <v>82</v>
      </c>
      <c r="D82" s="23">
        <f t="shared" si="8"/>
        <v>5</v>
      </c>
      <c r="E82" s="24" t="s">
        <v>49</v>
      </c>
      <c r="F82" s="23">
        <f t="shared" si="9"/>
        <v>0</v>
      </c>
      <c r="G82" s="24" t="s">
        <v>116</v>
      </c>
      <c r="H82" s="23">
        <f t="shared" si="10"/>
        <v>5</v>
      </c>
      <c r="I82" s="24">
        <v>7</v>
      </c>
      <c r="J82" s="23">
        <f t="shared" si="11"/>
        <v>1</v>
      </c>
      <c r="K82" s="24" t="s">
        <v>34</v>
      </c>
      <c r="L82" s="23">
        <f t="shared" si="12"/>
        <v>0</v>
      </c>
      <c r="M82" s="24">
        <v>295</v>
      </c>
      <c r="N82" s="23">
        <f t="shared" si="13"/>
        <v>3</v>
      </c>
    </row>
    <row r="83" spans="1:14" x14ac:dyDescent="0.2">
      <c r="A83" s="11" t="s">
        <v>232</v>
      </c>
      <c r="B83" s="2">
        <f t="shared" si="7"/>
        <v>14</v>
      </c>
      <c r="C83" s="24" t="s">
        <v>42</v>
      </c>
      <c r="D83" s="23">
        <f t="shared" si="8"/>
        <v>0</v>
      </c>
      <c r="E83" s="24" t="s">
        <v>87</v>
      </c>
      <c r="F83" s="23">
        <f t="shared" si="9"/>
        <v>5</v>
      </c>
      <c r="G83" s="24" t="s">
        <v>116</v>
      </c>
      <c r="H83" s="23">
        <f t="shared" si="10"/>
        <v>5</v>
      </c>
      <c r="I83" s="24">
        <v>13</v>
      </c>
      <c r="J83" s="23">
        <f t="shared" si="11"/>
        <v>3</v>
      </c>
      <c r="K83" s="24" t="s">
        <v>36</v>
      </c>
      <c r="L83" s="23">
        <f t="shared" si="12"/>
        <v>0</v>
      </c>
      <c r="M83" s="24">
        <v>333</v>
      </c>
      <c r="N83" s="23">
        <f t="shared" si="13"/>
        <v>1</v>
      </c>
    </row>
    <row r="84" spans="1:14" x14ac:dyDescent="0.2">
      <c r="A84" s="11" t="s">
        <v>393</v>
      </c>
      <c r="B84" s="2">
        <f t="shared" si="7"/>
        <v>14</v>
      </c>
      <c r="C84" s="24" t="s">
        <v>116</v>
      </c>
      <c r="D84" s="23">
        <f t="shared" si="8"/>
        <v>0</v>
      </c>
      <c r="E84" s="24" t="s">
        <v>87</v>
      </c>
      <c r="F84" s="23">
        <f t="shared" si="9"/>
        <v>5</v>
      </c>
      <c r="G84" s="24" t="s">
        <v>116</v>
      </c>
      <c r="H84" s="23">
        <f t="shared" si="10"/>
        <v>5</v>
      </c>
      <c r="I84" s="24">
        <v>10</v>
      </c>
      <c r="J84" s="23">
        <f t="shared" si="11"/>
        <v>3</v>
      </c>
      <c r="K84" s="24" t="s">
        <v>36</v>
      </c>
      <c r="L84" s="23">
        <f t="shared" si="12"/>
        <v>0</v>
      </c>
      <c r="M84" s="24">
        <v>335</v>
      </c>
      <c r="N84" s="23">
        <f t="shared" si="13"/>
        <v>1</v>
      </c>
    </row>
    <row r="85" spans="1:14" x14ac:dyDescent="0.2">
      <c r="A85" s="11" t="s">
        <v>371</v>
      </c>
      <c r="B85" s="2">
        <f t="shared" si="7"/>
        <v>14</v>
      </c>
      <c r="C85" s="24" t="s">
        <v>42</v>
      </c>
      <c r="D85" s="23">
        <f t="shared" si="8"/>
        <v>0</v>
      </c>
      <c r="E85" s="24" t="s">
        <v>87</v>
      </c>
      <c r="F85" s="23">
        <f t="shared" si="9"/>
        <v>5</v>
      </c>
      <c r="G85" s="24" t="s">
        <v>49</v>
      </c>
      <c r="H85" s="23">
        <f t="shared" si="10"/>
        <v>0</v>
      </c>
      <c r="I85" s="24">
        <v>8</v>
      </c>
      <c r="J85" s="23">
        <f t="shared" si="11"/>
        <v>1</v>
      </c>
      <c r="K85" s="24" t="s">
        <v>37</v>
      </c>
      <c r="L85" s="23">
        <f t="shared" si="12"/>
        <v>3</v>
      </c>
      <c r="M85" s="24">
        <v>305</v>
      </c>
      <c r="N85" s="23">
        <f t="shared" si="13"/>
        <v>5</v>
      </c>
    </row>
    <row r="86" spans="1:14" x14ac:dyDescent="0.2">
      <c r="A86" s="11" t="s">
        <v>175</v>
      </c>
      <c r="B86" s="2">
        <f t="shared" si="7"/>
        <v>14</v>
      </c>
      <c r="C86" s="24" t="s">
        <v>82</v>
      </c>
      <c r="D86" s="23">
        <f t="shared" si="8"/>
        <v>5</v>
      </c>
      <c r="E86" s="24" t="s">
        <v>42</v>
      </c>
      <c r="F86" s="23">
        <f t="shared" si="9"/>
        <v>0</v>
      </c>
      <c r="G86" s="24" t="s">
        <v>89</v>
      </c>
      <c r="H86" s="23">
        <f t="shared" si="10"/>
        <v>0</v>
      </c>
      <c r="I86" s="24">
        <v>9</v>
      </c>
      <c r="J86" s="23">
        <f t="shared" si="11"/>
        <v>1</v>
      </c>
      <c r="K86" s="24" t="s">
        <v>37</v>
      </c>
      <c r="L86" s="23">
        <f t="shared" si="12"/>
        <v>3</v>
      </c>
      <c r="M86" s="24">
        <v>316</v>
      </c>
      <c r="N86" s="23">
        <f t="shared" si="13"/>
        <v>5</v>
      </c>
    </row>
    <row r="87" spans="1:14" x14ac:dyDescent="0.2">
      <c r="A87" s="11" t="s">
        <v>241</v>
      </c>
      <c r="B87" s="2">
        <f t="shared" si="7"/>
        <v>14</v>
      </c>
      <c r="C87" s="24" t="s">
        <v>42</v>
      </c>
      <c r="D87" s="23">
        <f t="shared" si="8"/>
        <v>0</v>
      </c>
      <c r="E87" s="24" t="s">
        <v>87</v>
      </c>
      <c r="F87" s="23">
        <f t="shared" si="9"/>
        <v>5</v>
      </c>
      <c r="G87" s="24" t="s">
        <v>116</v>
      </c>
      <c r="H87" s="23">
        <f t="shared" si="10"/>
        <v>5</v>
      </c>
      <c r="I87" s="24">
        <v>7</v>
      </c>
      <c r="J87" s="23">
        <f t="shared" si="11"/>
        <v>1</v>
      </c>
      <c r="K87" s="24" t="s">
        <v>36</v>
      </c>
      <c r="L87" s="23">
        <f t="shared" si="12"/>
        <v>0</v>
      </c>
      <c r="M87" s="24">
        <v>318</v>
      </c>
      <c r="N87" s="23">
        <f t="shared" si="13"/>
        <v>3</v>
      </c>
    </row>
    <row r="88" spans="1:14" x14ac:dyDescent="0.2">
      <c r="A88" s="11" t="s">
        <v>345</v>
      </c>
      <c r="B88" s="2">
        <f t="shared" si="7"/>
        <v>14</v>
      </c>
      <c r="C88" s="24" t="s">
        <v>42</v>
      </c>
      <c r="D88" s="23">
        <f t="shared" si="8"/>
        <v>0</v>
      </c>
      <c r="E88" s="24" t="s">
        <v>87</v>
      </c>
      <c r="F88" s="23">
        <f t="shared" si="9"/>
        <v>5</v>
      </c>
      <c r="G88" s="24" t="s">
        <v>49</v>
      </c>
      <c r="H88" s="23">
        <f t="shared" si="10"/>
        <v>0</v>
      </c>
      <c r="I88" s="24">
        <v>9</v>
      </c>
      <c r="J88" s="23">
        <f t="shared" si="11"/>
        <v>1</v>
      </c>
      <c r="K88" s="24" t="s">
        <v>37</v>
      </c>
      <c r="L88" s="23">
        <f t="shared" si="12"/>
        <v>3</v>
      </c>
      <c r="M88" s="24">
        <v>305</v>
      </c>
      <c r="N88" s="23">
        <f t="shared" si="13"/>
        <v>5</v>
      </c>
    </row>
    <row r="89" spans="1:14" x14ac:dyDescent="0.2">
      <c r="A89" s="11" t="s">
        <v>366</v>
      </c>
      <c r="B89" s="2">
        <f t="shared" si="7"/>
        <v>14</v>
      </c>
      <c r="C89" s="24" t="s">
        <v>42</v>
      </c>
      <c r="D89" s="23">
        <f t="shared" si="8"/>
        <v>0</v>
      </c>
      <c r="E89" s="24" t="s">
        <v>87</v>
      </c>
      <c r="F89" s="23">
        <f t="shared" si="9"/>
        <v>5</v>
      </c>
      <c r="G89" s="24" t="s">
        <v>49</v>
      </c>
      <c r="H89" s="23">
        <f t="shared" si="10"/>
        <v>0</v>
      </c>
      <c r="I89" s="24">
        <v>9</v>
      </c>
      <c r="J89" s="23">
        <f t="shared" si="11"/>
        <v>1</v>
      </c>
      <c r="K89" s="24" t="s">
        <v>37</v>
      </c>
      <c r="L89" s="23">
        <f t="shared" si="12"/>
        <v>3</v>
      </c>
      <c r="M89" s="24">
        <v>302</v>
      </c>
      <c r="N89" s="23">
        <f t="shared" si="13"/>
        <v>5</v>
      </c>
    </row>
    <row r="90" spans="1:14" x14ac:dyDescent="0.2">
      <c r="A90" s="11" t="s">
        <v>619</v>
      </c>
      <c r="B90" s="2">
        <f t="shared" si="7"/>
        <v>14</v>
      </c>
      <c r="C90" s="24" t="s">
        <v>42</v>
      </c>
      <c r="D90" s="23">
        <f t="shared" si="8"/>
        <v>0</v>
      </c>
      <c r="E90" s="24" t="s">
        <v>49</v>
      </c>
      <c r="F90" s="23">
        <f t="shared" si="9"/>
        <v>0</v>
      </c>
      <c r="G90" s="24" t="s">
        <v>116</v>
      </c>
      <c r="H90" s="23">
        <f t="shared" si="10"/>
        <v>5</v>
      </c>
      <c r="I90" s="24">
        <v>9</v>
      </c>
      <c r="J90" s="23">
        <f t="shared" si="11"/>
        <v>1</v>
      </c>
      <c r="K90" s="24" t="s">
        <v>37</v>
      </c>
      <c r="L90" s="23">
        <f t="shared" si="12"/>
        <v>3</v>
      </c>
      <c r="M90" s="24">
        <v>315</v>
      </c>
      <c r="N90" s="23">
        <f t="shared" si="13"/>
        <v>5</v>
      </c>
    </row>
    <row r="91" spans="1:14" x14ac:dyDescent="0.2">
      <c r="A91" s="11" t="s">
        <v>325</v>
      </c>
      <c r="B91" s="2">
        <f t="shared" si="7"/>
        <v>14</v>
      </c>
      <c r="C91" s="24" t="s">
        <v>82</v>
      </c>
      <c r="D91" s="23">
        <f t="shared" si="8"/>
        <v>5</v>
      </c>
      <c r="E91" s="24" t="s">
        <v>49</v>
      </c>
      <c r="F91" s="23">
        <f t="shared" si="9"/>
        <v>0</v>
      </c>
      <c r="G91" s="24" t="s">
        <v>89</v>
      </c>
      <c r="H91" s="23">
        <f t="shared" si="10"/>
        <v>0</v>
      </c>
      <c r="I91" s="24">
        <v>11</v>
      </c>
      <c r="J91" s="23">
        <f t="shared" si="11"/>
        <v>3</v>
      </c>
      <c r="K91" s="24" t="s">
        <v>37</v>
      </c>
      <c r="L91" s="23">
        <f t="shared" si="12"/>
        <v>3</v>
      </c>
      <c r="M91" s="24">
        <v>295</v>
      </c>
      <c r="N91" s="23">
        <f t="shared" si="13"/>
        <v>3</v>
      </c>
    </row>
    <row r="92" spans="1:14" x14ac:dyDescent="0.2">
      <c r="A92" s="11" t="s">
        <v>370</v>
      </c>
      <c r="B92" s="2">
        <f t="shared" si="7"/>
        <v>14</v>
      </c>
      <c r="C92" s="24" t="s">
        <v>49</v>
      </c>
      <c r="D92" s="23">
        <f t="shared" si="8"/>
        <v>0</v>
      </c>
      <c r="E92" s="24" t="s">
        <v>87</v>
      </c>
      <c r="F92" s="23">
        <f t="shared" si="9"/>
        <v>5</v>
      </c>
      <c r="G92" s="24" t="s">
        <v>116</v>
      </c>
      <c r="H92" s="23">
        <f t="shared" si="10"/>
        <v>5</v>
      </c>
      <c r="I92" s="24">
        <v>9</v>
      </c>
      <c r="J92" s="23">
        <f t="shared" si="11"/>
        <v>1</v>
      </c>
      <c r="K92" s="24" t="s">
        <v>36</v>
      </c>
      <c r="L92" s="23">
        <f t="shared" si="12"/>
        <v>0</v>
      </c>
      <c r="M92" s="24">
        <v>322</v>
      </c>
      <c r="N92" s="23">
        <f t="shared" si="13"/>
        <v>3</v>
      </c>
    </row>
    <row r="93" spans="1:14" x14ac:dyDescent="0.2">
      <c r="A93" s="11" t="s">
        <v>385</v>
      </c>
      <c r="B93" s="2">
        <f t="shared" si="7"/>
        <v>14</v>
      </c>
      <c r="C93" s="24" t="s">
        <v>49</v>
      </c>
      <c r="D93" s="23">
        <f t="shared" si="8"/>
        <v>0</v>
      </c>
      <c r="E93" s="24" t="s">
        <v>87</v>
      </c>
      <c r="F93" s="23">
        <f t="shared" si="9"/>
        <v>5</v>
      </c>
      <c r="G93" s="24" t="s">
        <v>89</v>
      </c>
      <c r="H93" s="23">
        <f t="shared" si="10"/>
        <v>0</v>
      </c>
      <c r="I93" s="24">
        <v>11</v>
      </c>
      <c r="J93" s="23">
        <f t="shared" si="11"/>
        <v>3</v>
      </c>
      <c r="K93" s="24" t="s">
        <v>37</v>
      </c>
      <c r="L93" s="23">
        <f t="shared" si="12"/>
        <v>3</v>
      </c>
      <c r="M93" s="24">
        <v>320</v>
      </c>
      <c r="N93" s="23">
        <f t="shared" si="13"/>
        <v>3</v>
      </c>
    </row>
    <row r="94" spans="1:14" x14ac:dyDescent="0.2">
      <c r="A94" s="11" t="s">
        <v>140</v>
      </c>
      <c r="B94" s="2">
        <f t="shared" si="7"/>
        <v>14</v>
      </c>
      <c r="C94" s="24" t="s">
        <v>116</v>
      </c>
      <c r="D94" s="23">
        <f t="shared" si="8"/>
        <v>0</v>
      </c>
      <c r="E94" s="24" t="s">
        <v>87</v>
      </c>
      <c r="F94" s="23">
        <f t="shared" si="9"/>
        <v>5</v>
      </c>
      <c r="G94" s="24" t="s">
        <v>116</v>
      </c>
      <c r="H94" s="23">
        <f t="shared" si="10"/>
        <v>5</v>
      </c>
      <c r="I94" s="24">
        <v>10</v>
      </c>
      <c r="J94" s="23">
        <f t="shared" si="11"/>
        <v>3</v>
      </c>
      <c r="K94" s="24" t="s">
        <v>34</v>
      </c>
      <c r="L94" s="23">
        <f t="shared" si="12"/>
        <v>0</v>
      </c>
      <c r="M94" s="24">
        <v>338</v>
      </c>
      <c r="N94" s="23">
        <f t="shared" si="13"/>
        <v>1</v>
      </c>
    </row>
    <row r="95" spans="1:14" x14ac:dyDescent="0.2">
      <c r="A95" s="11" t="s">
        <v>548</v>
      </c>
      <c r="B95" s="2">
        <f t="shared" si="7"/>
        <v>14</v>
      </c>
      <c r="C95" s="24" t="s">
        <v>82</v>
      </c>
      <c r="D95" s="23">
        <f t="shared" si="8"/>
        <v>5</v>
      </c>
      <c r="E95" s="24" t="s">
        <v>42</v>
      </c>
      <c r="F95" s="23">
        <f t="shared" si="9"/>
        <v>0</v>
      </c>
      <c r="G95" s="24" t="s">
        <v>87</v>
      </c>
      <c r="H95" s="23">
        <f t="shared" si="10"/>
        <v>0</v>
      </c>
      <c r="I95" s="24">
        <v>10</v>
      </c>
      <c r="J95" s="23">
        <f t="shared" si="11"/>
        <v>3</v>
      </c>
      <c r="K95" s="24" t="s">
        <v>37</v>
      </c>
      <c r="L95" s="23">
        <f t="shared" si="12"/>
        <v>3</v>
      </c>
      <c r="M95" s="24">
        <v>290</v>
      </c>
      <c r="N95" s="23">
        <f t="shared" si="13"/>
        <v>3</v>
      </c>
    </row>
    <row r="96" spans="1:14" x14ac:dyDescent="0.2">
      <c r="A96" s="11" t="s">
        <v>218</v>
      </c>
      <c r="B96" s="2">
        <f t="shared" si="7"/>
        <v>13</v>
      </c>
      <c r="C96" s="24" t="s">
        <v>116</v>
      </c>
      <c r="D96" s="23">
        <f t="shared" si="8"/>
        <v>0</v>
      </c>
      <c r="E96" s="24" t="s">
        <v>87</v>
      </c>
      <c r="F96" s="23">
        <f t="shared" si="9"/>
        <v>5</v>
      </c>
      <c r="G96" s="24" t="s">
        <v>89</v>
      </c>
      <c r="H96" s="23">
        <f t="shared" si="10"/>
        <v>0</v>
      </c>
      <c r="I96" s="24">
        <v>11</v>
      </c>
      <c r="J96" s="23">
        <f t="shared" si="11"/>
        <v>3</v>
      </c>
      <c r="K96" s="24" t="s">
        <v>34</v>
      </c>
      <c r="L96" s="23">
        <f t="shared" si="12"/>
        <v>0</v>
      </c>
      <c r="M96" s="24">
        <v>315</v>
      </c>
      <c r="N96" s="23">
        <f t="shared" si="13"/>
        <v>5</v>
      </c>
    </row>
    <row r="97" spans="1:14" x14ac:dyDescent="0.2">
      <c r="A97" s="11" t="s">
        <v>284</v>
      </c>
      <c r="B97" s="2">
        <f t="shared" si="7"/>
        <v>13</v>
      </c>
      <c r="C97" s="24" t="s">
        <v>87</v>
      </c>
      <c r="D97" s="23">
        <f t="shared" si="8"/>
        <v>0</v>
      </c>
      <c r="E97" s="24" t="s">
        <v>42</v>
      </c>
      <c r="F97" s="23">
        <f t="shared" si="9"/>
        <v>0</v>
      </c>
      <c r="G97" s="24" t="s">
        <v>116</v>
      </c>
      <c r="H97" s="23">
        <f t="shared" si="10"/>
        <v>5</v>
      </c>
      <c r="I97" s="24">
        <v>11</v>
      </c>
      <c r="J97" s="23">
        <f t="shared" si="11"/>
        <v>3</v>
      </c>
      <c r="K97" s="24" t="s">
        <v>36</v>
      </c>
      <c r="L97" s="23">
        <f t="shared" si="12"/>
        <v>0</v>
      </c>
      <c r="M97" s="24">
        <v>300</v>
      </c>
      <c r="N97" s="23">
        <f t="shared" si="13"/>
        <v>5</v>
      </c>
    </row>
    <row r="98" spans="1:14" x14ac:dyDescent="0.2">
      <c r="A98" s="11" t="s">
        <v>173</v>
      </c>
      <c r="B98" s="2">
        <f t="shared" si="7"/>
        <v>13</v>
      </c>
      <c r="C98" s="24" t="s">
        <v>87</v>
      </c>
      <c r="D98" s="23">
        <f t="shared" si="8"/>
        <v>0</v>
      </c>
      <c r="E98" s="24" t="s">
        <v>42</v>
      </c>
      <c r="F98" s="23">
        <f t="shared" si="9"/>
        <v>0</v>
      </c>
      <c r="G98" s="24" t="s">
        <v>116</v>
      </c>
      <c r="H98" s="23">
        <f t="shared" si="10"/>
        <v>5</v>
      </c>
      <c r="I98" s="24">
        <v>10</v>
      </c>
      <c r="J98" s="23">
        <f t="shared" si="11"/>
        <v>3</v>
      </c>
      <c r="K98" s="24" t="s">
        <v>36</v>
      </c>
      <c r="L98" s="23">
        <f t="shared" si="12"/>
        <v>0</v>
      </c>
      <c r="M98" s="24">
        <v>315</v>
      </c>
      <c r="N98" s="23">
        <f t="shared" si="13"/>
        <v>5</v>
      </c>
    </row>
    <row r="99" spans="1:14" x14ac:dyDescent="0.2">
      <c r="A99" s="11" t="s">
        <v>243</v>
      </c>
      <c r="B99" s="2">
        <f t="shared" si="7"/>
        <v>13</v>
      </c>
      <c r="C99" s="24" t="s">
        <v>42</v>
      </c>
      <c r="D99" s="23">
        <f t="shared" si="8"/>
        <v>0</v>
      </c>
      <c r="E99" s="24" t="s">
        <v>89</v>
      </c>
      <c r="F99" s="23">
        <f t="shared" si="9"/>
        <v>0</v>
      </c>
      <c r="G99" s="24" t="s">
        <v>116</v>
      </c>
      <c r="H99" s="23">
        <f t="shared" si="10"/>
        <v>5</v>
      </c>
      <c r="I99" s="24">
        <v>11</v>
      </c>
      <c r="J99" s="23">
        <f t="shared" si="11"/>
        <v>3</v>
      </c>
      <c r="K99" s="24" t="s">
        <v>36</v>
      </c>
      <c r="L99" s="23">
        <f t="shared" si="12"/>
        <v>0</v>
      </c>
      <c r="M99" s="24">
        <v>315</v>
      </c>
      <c r="N99" s="23">
        <f t="shared" si="13"/>
        <v>5</v>
      </c>
    </row>
    <row r="100" spans="1:14" x14ac:dyDescent="0.2">
      <c r="A100" s="11" t="s">
        <v>403</v>
      </c>
      <c r="B100" s="2">
        <f t="shared" si="7"/>
        <v>13</v>
      </c>
      <c r="C100" s="24" t="s">
        <v>42</v>
      </c>
      <c r="D100" s="23">
        <f t="shared" si="8"/>
        <v>0</v>
      </c>
      <c r="E100" s="24" t="s">
        <v>87</v>
      </c>
      <c r="F100" s="23">
        <f t="shared" si="9"/>
        <v>5</v>
      </c>
      <c r="G100" s="24" t="s">
        <v>89</v>
      </c>
      <c r="H100" s="23">
        <f t="shared" si="10"/>
        <v>0</v>
      </c>
      <c r="I100" s="24">
        <v>10</v>
      </c>
      <c r="J100" s="23">
        <f t="shared" si="11"/>
        <v>3</v>
      </c>
      <c r="K100" s="24" t="s">
        <v>36</v>
      </c>
      <c r="L100" s="23">
        <f t="shared" si="12"/>
        <v>0</v>
      </c>
      <c r="M100" s="24">
        <v>310</v>
      </c>
      <c r="N100" s="23">
        <f t="shared" si="13"/>
        <v>5</v>
      </c>
    </row>
    <row r="101" spans="1:14" x14ac:dyDescent="0.2">
      <c r="A101" s="11" t="s">
        <v>152</v>
      </c>
      <c r="B101" s="2">
        <f t="shared" si="7"/>
        <v>13</v>
      </c>
      <c r="C101" s="24" t="s">
        <v>87</v>
      </c>
      <c r="D101" s="23">
        <f t="shared" si="8"/>
        <v>0</v>
      </c>
      <c r="E101" s="24" t="s">
        <v>42</v>
      </c>
      <c r="F101" s="23">
        <f t="shared" si="9"/>
        <v>0</v>
      </c>
      <c r="G101" s="24" t="s">
        <v>116</v>
      </c>
      <c r="H101" s="23">
        <f t="shared" si="10"/>
        <v>5</v>
      </c>
      <c r="I101" s="24">
        <v>11</v>
      </c>
      <c r="J101" s="23">
        <f t="shared" si="11"/>
        <v>3</v>
      </c>
      <c r="K101" s="24" t="s">
        <v>36</v>
      </c>
      <c r="L101" s="23">
        <f t="shared" si="12"/>
        <v>0</v>
      </c>
      <c r="M101" s="24">
        <v>312</v>
      </c>
      <c r="N101" s="23">
        <f t="shared" si="13"/>
        <v>5</v>
      </c>
    </row>
    <row r="102" spans="1:14" x14ac:dyDescent="0.2">
      <c r="A102" s="11" t="s">
        <v>608</v>
      </c>
      <c r="B102" s="2">
        <f t="shared" si="7"/>
        <v>13</v>
      </c>
      <c r="C102" s="24" t="s">
        <v>42</v>
      </c>
      <c r="D102" s="23">
        <f t="shared" si="8"/>
        <v>0</v>
      </c>
      <c r="E102" s="24" t="s">
        <v>89</v>
      </c>
      <c r="F102" s="23">
        <f t="shared" si="9"/>
        <v>0</v>
      </c>
      <c r="G102" s="24" t="s">
        <v>116</v>
      </c>
      <c r="H102" s="23">
        <f t="shared" si="10"/>
        <v>5</v>
      </c>
      <c r="I102" s="24">
        <v>11</v>
      </c>
      <c r="J102" s="23">
        <f t="shared" si="11"/>
        <v>3</v>
      </c>
      <c r="K102" s="24" t="s">
        <v>36</v>
      </c>
      <c r="L102" s="23">
        <f t="shared" si="12"/>
        <v>0</v>
      </c>
      <c r="M102" s="24">
        <v>305</v>
      </c>
      <c r="N102" s="23">
        <f t="shared" si="13"/>
        <v>5</v>
      </c>
    </row>
    <row r="103" spans="1:14" x14ac:dyDescent="0.2">
      <c r="A103" s="11" t="s">
        <v>180</v>
      </c>
      <c r="B103" s="2">
        <f t="shared" si="7"/>
        <v>13</v>
      </c>
      <c r="C103" s="24" t="s">
        <v>42</v>
      </c>
      <c r="D103" s="23">
        <f t="shared" si="8"/>
        <v>0</v>
      </c>
      <c r="E103" s="24" t="s">
        <v>82</v>
      </c>
      <c r="F103" s="23">
        <f t="shared" si="9"/>
        <v>0</v>
      </c>
      <c r="G103" s="24" t="s">
        <v>116</v>
      </c>
      <c r="H103" s="23">
        <f t="shared" si="10"/>
        <v>5</v>
      </c>
      <c r="I103" s="24">
        <v>10</v>
      </c>
      <c r="J103" s="23">
        <f t="shared" si="11"/>
        <v>3</v>
      </c>
      <c r="K103" s="24" t="s">
        <v>36</v>
      </c>
      <c r="L103" s="23">
        <f t="shared" si="12"/>
        <v>0</v>
      </c>
      <c r="M103" s="24">
        <v>300</v>
      </c>
      <c r="N103" s="23">
        <f t="shared" si="13"/>
        <v>5</v>
      </c>
    </row>
    <row r="104" spans="1:14" x14ac:dyDescent="0.2">
      <c r="A104" s="11" t="s">
        <v>187</v>
      </c>
      <c r="B104" s="2">
        <f t="shared" si="7"/>
        <v>13</v>
      </c>
      <c r="C104" s="24" t="s">
        <v>49</v>
      </c>
      <c r="D104" s="23">
        <f t="shared" si="8"/>
        <v>0</v>
      </c>
      <c r="E104" s="24" t="s">
        <v>82</v>
      </c>
      <c r="F104" s="23">
        <f t="shared" si="9"/>
        <v>0</v>
      </c>
      <c r="G104" s="24" t="s">
        <v>116</v>
      </c>
      <c r="H104" s="23">
        <f t="shared" si="10"/>
        <v>5</v>
      </c>
      <c r="I104" s="24">
        <v>13</v>
      </c>
      <c r="J104" s="23">
        <f t="shared" si="11"/>
        <v>3</v>
      </c>
      <c r="K104" s="24" t="s">
        <v>34</v>
      </c>
      <c r="L104" s="23">
        <f t="shared" si="12"/>
        <v>0</v>
      </c>
      <c r="M104" s="24">
        <v>304</v>
      </c>
      <c r="N104" s="23">
        <f t="shared" si="13"/>
        <v>5</v>
      </c>
    </row>
    <row r="105" spans="1:14" x14ac:dyDescent="0.2">
      <c r="A105" s="11" t="s">
        <v>509</v>
      </c>
      <c r="B105" s="2">
        <f t="shared" si="7"/>
        <v>13</v>
      </c>
      <c r="C105" s="24" t="s">
        <v>49</v>
      </c>
      <c r="D105" s="23">
        <f t="shared" si="8"/>
        <v>0</v>
      </c>
      <c r="E105" s="24" t="s">
        <v>82</v>
      </c>
      <c r="F105" s="23">
        <f t="shared" si="9"/>
        <v>0</v>
      </c>
      <c r="G105" s="24" t="s">
        <v>116</v>
      </c>
      <c r="H105" s="23">
        <f t="shared" si="10"/>
        <v>5</v>
      </c>
      <c r="I105" s="24">
        <v>12</v>
      </c>
      <c r="J105" s="23">
        <f t="shared" si="11"/>
        <v>5</v>
      </c>
      <c r="K105" s="24" t="s">
        <v>36</v>
      </c>
      <c r="L105" s="23">
        <f t="shared" si="12"/>
        <v>0</v>
      </c>
      <c r="M105" s="24">
        <v>320</v>
      </c>
      <c r="N105" s="23">
        <f t="shared" si="13"/>
        <v>3</v>
      </c>
    </row>
    <row r="106" spans="1:14" x14ac:dyDescent="0.2">
      <c r="A106" s="11" t="s">
        <v>217</v>
      </c>
      <c r="B106" s="2">
        <f t="shared" si="7"/>
        <v>13</v>
      </c>
      <c r="C106" s="24" t="s">
        <v>42</v>
      </c>
      <c r="D106" s="23">
        <f t="shared" si="8"/>
        <v>0</v>
      </c>
      <c r="E106" s="24" t="s">
        <v>87</v>
      </c>
      <c r="F106" s="23">
        <f t="shared" si="9"/>
        <v>5</v>
      </c>
      <c r="G106" s="24" t="s">
        <v>49</v>
      </c>
      <c r="H106" s="23">
        <f t="shared" si="10"/>
        <v>0</v>
      </c>
      <c r="I106" s="24">
        <v>10</v>
      </c>
      <c r="J106" s="23">
        <f t="shared" si="11"/>
        <v>3</v>
      </c>
      <c r="K106" s="24" t="s">
        <v>34</v>
      </c>
      <c r="L106" s="23">
        <f t="shared" si="12"/>
        <v>0</v>
      </c>
      <c r="M106" s="24">
        <v>300</v>
      </c>
      <c r="N106" s="23">
        <f t="shared" si="13"/>
        <v>5</v>
      </c>
    </row>
    <row r="107" spans="1:14" x14ac:dyDescent="0.2">
      <c r="A107" s="11" t="s">
        <v>362</v>
      </c>
      <c r="B107" s="2">
        <f t="shared" si="7"/>
        <v>13</v>
      </c>
      <c r="C107" s="24" t="s">
        <v>42</v>
      </c>
      <c r="D107" s="23">
        <f t="shared" si="8"/>
        <v>0</v>
      </c>
      <c r="E107" s="24" t="s">
        <v>87</v>
      </c>
      <c r="F107" s="23">
        <f t="shared" si="9"/>
        <v>5</v>
      </c>
      <c r="G107" s="24" t="s">
        <v>49</v>
      </c>
      <c r="H107" s="23">
        <f t="shared" si="10"/>
        <v>0</v>
      </c>
      <c r="I107" s="24">
        <v>12</v>
      </c>
      <c r="J107" s="23">
        <f t="shared" si="11"/>
        <v>5</v>
      </c>
      <c r="K107" s="24" t="s">
        <v>36</v>
      </c>
      <c r="L107" s="23">
        <f t="shared" si="12"/>
        <v>0</v>
      </c>
      <c r="M107" s="24">
        <v>321</v>
      </c>
      <c r="N107" s="23">
        <f t="shared" si="13"/>
        <v>3</v>
      </c>
    </row>
    <row r="108" spans="1:14" x14ac:dyDescent="0.2">
      <c r="A108" s="11" t="s">
        <v>615</v>
      </c>
      <c r="B108" s="2">
        <f t="shared" si="7"/>
        <v>13</v>
      </c>
      <c r="C108" s="24" t="s">
        <v>82</v>
      </c>
      <c r="D108" s="23">
        <f t="shared" si="8"/>
        <v>5</v>
      </c>
      <c r="E108" s="24" t="s">
        <v>42</v>
      </c>
      <c r="F108" s="23">
        <f t="shared" si="9"/>
        <v>0</v>
      </c>
      <c r="G108" s="24" t="s">
        <v>89</v>
      </c>
      <c r="H108" s="23">
        <f t="shared" si="10"/>
        <v>0</v>
      </c>
      <c r="I108" s="24">
        <v>12</v>
      </c>
      <c r="J108" s="23">
        <f t="shared" si="11"/>
        <v>5</v>
      </c>
      <c r="K108" s="24" t="s">
        <v>36</v>
      </c>
      <c r="L108" s="23">
        <f t="shared" si="12"/>
        <v>0</v>
      </c>
      <c r="M108" s="24">
        <v>325</v>
      </c>
      <c r="N108" s="23">
        <f t="shared" si="13"/>
        <v>3</v>
      </c>
    </row>
    <row r="109" spans="1:14" x14ac:dyDescent="0.2">
      <c r="A109" s="11" t="s">
        <v>337</v>
      </c>
      <c r="B109" s="2">
        <f t="shared" si="7"/>
        <v>13</v>
      </c>
      <c r="C109" s="24" t="s">
        <v>116</v>
      </c>
      <c r="D109" s="23">
        <f t="shared" si="8"/>
        <v>0</v>
      </c>
      <c r="E109" s="24" t="s">
        <v>87</v>
      </c>
      <c r="F109" s="23">
        <f t="shared" si="9"/>
        <v>5</v>
      </c>
      <c r="G109" s="24" t="s">
        <v>82</v>
      </c>
      <c r="H109" s="23">
        <f t="shared" si="10"/>
        <v>0</v>
      </c>
      <c r="I109" s="24">
        <v>11</v>
      </c>
      <c r="J109" s="23">
        <f t="shared" si="11"/>
        <v>3</v>
      </c>
      <c r="K109" s="24" t="s">
        <v>36</v>
      </c>
      <c r="L109" s="23">
        <f t="shared" si="12"/>
        <v>0</v>
      </c>
      <c r="M109" s="24">
        <v>315</v>
      </c>
      <c r="N109" s="23">
        <f t="shared" si="13"/>
        <v>5</v>
      </c>
    </row>
    <row r="110" spans="1:14" x14ac:dyDescent="0.2">
      <c r="A110" s="11" t="s">
        <v>353</v>
      </c>
      <c r="B110" s="2">
        <f t="shared" si="7"/>
        <v>13</v>
      </c>
      <c r="C110" s="24" t="s">
        <v>87</v>
      </c>
      <c r="D110" s="23">
        <f t="shared" si="8"/>
        <v>2.5</v>
      </c>
      <c r="E110" s="24" t="s">
        <v>82</v>
      </c>
      <c r="F110" s="23">
        <f t="shared" si="9"/>
        <v>2.5</v>
      </c>
      <c r="G110" s="24" t="s">
        <v>49</v>
      </c>
      <c r="H110" s="23">
        <f t="shared" si="10"/>
        <v>0</v>
      </c>
      <c r="I110" s="24">
        <v>10</v>
      </c>
      <c r="J110" s="23">
        <f t="shared" si="11"/>
        <v>3</v>
      </c>
      <c r="K110" s="24" t="s">
        <v>36</v>
      </c>
      <c r="L110" s="23">
        <f t="shared" si="12"/>
        <v>0</v>
      </c>
      <c r="M110" s="24">
        <v>305</v>
      </c>
      <c r="N110" s="23">
        <f t="shared" si="13"/>
        <v>5</v>
      </c>
    </row>
    <row r="111" spans="1:14" x14ac:dyDescent="0.2">
      <c r="A111" s="11" t="s">
        <v>164</v>
      </c>
      <c r="B111" s="2">
        <f t="shared" si="7"/>
        <v>13</v>
      </c>
      <c r="C111" s="24" t="s">
        <v>49</v>
      </c>
      <c r="D111" s="23">
        <f t="shared" si="8"/>
        <v>0</v>
      </c>
      <c r="E111" s="24" t="s">
        <v>87</v>
      </c>
      <c r="F111" s="23">
        <f t="shared" si="9"/>
        <v>5</v>
      </c>
      <c r="G111" s="24" t="s">
        <v>42</v>
      </c>
      <c r="H111" s="23">
        <f t="shared" si="10"/>
        <v>0</v>
      </c>
      <c r="I111" s="24">
        <v>11</v>
      </c>
      <c r="J111" s="23">
        <f t="shared" si="11"/>
        <v>3</v>
      </c>
      <c r="K111" s="24" t="s">
        <v>34</v>
      </c>
      <c r="L111" s="23">
        <f t="shared" si="12"/>
        <v>0</v>
      </c>
      <c r="M111" s="24">
        <v>315</v>
      </c>
      <c r="N111" s="23">
        <f t="shared" si="13"/>
        <v>5</v>
      </c>
    </row>
    <row r="112" spans="1:14" x14ac:dyDescent="0.2">
      <c r="A112" s="11" t="s">
        <v>489</v>
      </c>
      <c r="B112" s="2">
        <f t="shared" si="7"/>
        <v>13</v>
      </c>
      <c r="C112" s="24" t="s">
        <v>116</v>
      </c>
      <c r="D112" s="23">
        <f t="shared" si="8"/>
        <v>0</v>
      </c>
      <c r="E112" s="24" t="s">
        <v>87</v>
      </c>
      <c r="F112" s="23">
        <f t="shared" si="9"/>
        <v>5</v>
      </c>
      <c r="G112" s="24" t="s">
        <v>42</v>
      </c>
      <c r="H112" s="23">
        <f t="shared" si="10"/>
        <v>0</v>
      </c>
      <c r="I112" s="24">
        <v>11</v>
      </c>
      <c r="J112" s="23">
        <f t="shared" si="11"/>
        <v>3</v>
      </c>
      <c r="K112" s="24" t="s">
        <v>34</v>
      </c>
      <c r="L112" s="23">
        <f t="shared" si="12"/>
        <v>0</v>
      </c>
      <c r="M112" s="24">
        <v>311</v>
      </c>
      <c r="N112" s="23">
        <f t="shared" si="13"/>
        <v>5</v>
      </c>
    </row>
    <row r="113" spans="1:14" x14ac:dyDescent="0.2">
      <c r="A113" s="11" t="s">
        <v>382</v>
      </c>
      <c r="B113" s="2">
        <f t="shared" si="7"/>
        <v>13</v>
      </c>
      <c r="C113" s="24" t="s">
        <v>116</v>
      </c>
      <c r="D113" s="23">
        <f t="shared" si="8"/>
        <v>0</v>
      </c>
      <c r="E113" s="24" t="s">
        <v>87</v>
      </c>
      <c r="F113" s="23">
        <f t="shared" si="9"/>
        <v>5</v>
      </c>
      <c r="G113" s="24" t="s">
        <v>49</v>
      </c>
      <c r="H113" s="23">
        <f t="shared" si="10"/>
        <v>0</v>
      </c>
      <c r="I113" s="24">
        <v>11</v>
      </c>
      <c r="J113" s="23">
        <f t="shared" si="11"/>
        <v>3</v>
      </c>
      <c r="K113" s="24" t="s">
        <v>36</v>
      </c>
      <c r="L113" s="23">
        <f t="shared" si="12"/>
        <v>0</v>
      </c>
      <c r="M113" s="24">
        <v>312</v>
      </c>
      <c r="N113" s="23">
        <f t="shared" si="13"/>
        <v>5</v>
      </c>
    </row>
    <row r="114" spans="1:14" x14ac:dyDescent="0.2">
      <c r="A114" s="11" t="s">
        <v>263</v>
      </c>
      <c r="B114" s="2">
        <f t="shared" si="7"/>
        <v>13</v>
      </c>
      <c r="C114" s="24" t="s">
        <v>42</v>
      </c>
      <c r="D114" s="23">
        <f t="shared" si="8"/>
        <v>0</v>
      </c>
      <c r="E114" s="24" t="s">
        <v>82</v>
      </c>
      <c r="F114" s="23">
        <f t="shared" si="9"/>
        <v>0</v>
      </c>
      <c r="G114" s="24" t="s">
        <v>116</v>
      </c>
      <c r="H114" s="23">
        <f t="shared" si="10"/>
        <v>5</v>
      </c>
      <c r="I114" s="24">
        <v>11</v>
      </c>
      <c r="J114" s="23">
        <f t="shared" si="11"/>
        <v>3</v>
      </c>
      <c r="K114" s="24" t="s">
        <v>36</v>
      </c>
      <c r="L114" s="23">
        <f t="shared" si="12"/>
        <v>0</v>
      </c>
      <c r="M114" s="24">
        <v>310</v>
      </c>
      <c r="N114" s="23">
        <f t="shared" si="13"/>
        <v>5</v>
      </c>
    </row>
    <row r="115" spans="1:14" x14ac:dyDescent="0.2">
      <c r="A115" s="11" t="s">
        <v>495</v>
      </c>
      <c r="B115" s="2">
        <f t="shared" si="7"/>
        <v>13</v>
      </c>
      <c r="C115" s="24" t="s">
        <v>82</v>
      </c>
      <c r="D115" s="23">
        <f t="shared" si="8"/>
        <v>5</v>
      </c>
      <c r="E115" s="24" t="s">
        <v>42</v>
      </c>
      <c r="F115" s="23">
        <f t="shared" si="9"/>
        <v>0</v>
      </c>
      <c r="G115" s="24" t="s">
        <v>89</v>
      </c>
      <c r="H115" s="23">
        <f t="shared" si="10"/>
        <v>0</v>
      </c>
      <c r="I115" s="24">
        <v>10</v>
      </c>
      <c r="J115" s="23">
        <f t="shared" si="11"/>
        <v>3</v>
      </c>
      <c r="K115" s="24" t="s">
        <v>36</v>
      </c>
      <c r="L115" s="23">
        <f t="shared" si="12"/>
        <v>0</v>
      </c>
      <c r="M115" s="24">
        <v>307</v>
      </c>
      <c r="N115" s="23">
        <f t="shared" si="13"/>
        <v>5</v>
      </c>
    </row>
    <row r="116" spans="1:14" x14ac:dyDescent="0.2">
      <c r="A116" s="11" t="s">
        <v>398</v>
      </c>
      <c r="B116" s="2">
        <f t="shared" si="7"/>
        <v>13</v>
      </c>
      <c r="C116" s="24" t="s">
        <v>42</v>
      </c>
      <c r="D116" s="23">
        <f t="shared" si="8"/>
        <v>0</v>
      </c>
      <c r="E116" s="24" t="s">
        <v>82</v>
      </c>
      <c r="F116" s="23">
        <f t="shared" si="9"/>
        <v>0</v>
      </c>
      <c r="G116" s="24" t="s">
        <v>89</v>
      </c>
      <c r="H116" s="23">
        <f t="shared" si="10"/>
        <v>0</v>
      </c>
      <c r="I116" s="24">
        <v>12</v>
      </c>
      <c r="J116" s="23">
        <f t="shared" si="11"/>
        <v>5</v>
      </c>
      <c r="K116" s="24" t="s">
        <v>37</v>
      </c>
      <c r="L116" s="23">
        <f t="shared" si="12"/>
        <v>3</v>
      </c>
      <c r="M116" s="24">
        <v>302</v>
      </c>
      <c r="N116" s="23">
        <f t="shared" si="13"/>
        <v>5</v>
      </c>
    </row>
    <row r="117" spans="1:14" x14ac:dyDescent="0.2">
      <c r="A117" s="11" t="s">
        <v>421</v>
      </c>
      <c r="B117" s="2">
        <f t="shared" si="7"/>
        <v>13</v>
      </c>
      <c r="C117" s="24" t="s">
        <v>87</v>
      </c>
      <c r="D117" s="23">
        <f t="shared" si="8"/>
        <v>0</v>
      </c>
      <c r="E117" s="24" t="s">
        <v>42</v>
      </c>
      <c r="F117" s="23">
        <f t="shared" si="9"/>
        <v>0</v>
      </c>
      <c r="G117" s="24" t="s">
        <v>116</v>
      </c>
      <c r="H117" s="23">
        <f t="shared" si="10"/>
        <v>5</v>
      </c>
      <c r="I117" s="24">
        <v>10</v>
      </c>
      <c r="J117" s="23">
        <f t="shared" si="11"/>
        <v>3</v>
      </c>
      <c r="K117" s="24" t="s">
        <v>36</v>
      </c>
      <c r="L117" s="23">
        <f t="shared" si="12"/>
        <v>0</v>
      </c>
      <c r="M117" s="24">
        <v>310</v>
      </c>
      <c r="N117" s="23">
        <f t="shared" si="13"/>
        <v>5</v>
      </c>
    </row>
    <row r="118" spans="1:14" x14ac:dyDescent="0.2">
      <c r="A118" s="11" t="s">
        <v>396</v>
      </c>
      <c r="B118" s="2">
        <f t="shared" si="7"/>
        <v>13</v>
      </c>
      <c r="C118" s="24" t="s">
        <v>82</v>
      </c>
      <c r="D118" s="23">
        <f t="shared" si="8"/>
        <v>5</v>
      </c>
      <c r="E118" s="24" t="s">
        <v>42</v>
      </c>
      <c r="F118" s="23">
        <f t="shared" si="9"/>
        <v>0</v>
      </c>
      <c r="G118" s="24" t="s">
        <v>480</v>
      </c>
      <c r="H118" s="23">
        <f t="shared" si="10"/>
        <v>0</v>
      </c>
      <c r="I118" s="24">
        <v>6</v>
      </c>
      <c r="J118" s="23">
        <f t="shared" si="11"/>
        <v>0</v>
      </c>
      <c r="K118" s="24" t="s">
        <v>37</v>
      </c>
      <c r="L118" s="23">
        <f t="shared" si="12"/>
        <v>3</v>
      </c>
      <c r="M118" s="24">
        <v>305</v>
      </c>
      <c r="N118" s="23">
        <f t="shared" si="13"/>
        <v>5</v>
      </c>
    </row>
    <row r="119" spans="1:14" x14ac:dyDescent="0.2">
      <c r="A119" s="11" t="s">
        <v>209</v>
      </c>
      <c r="B119" s="2">
        <f t="shared" si="7"/>
        <v>13</v>
      </c>
      <c r="C119" s="24" t="s">
        <v>42</v>
      </c>
      <c r="D119" s="23">
        <f t="shared" si="8"/>
        <v>0</v>
      </c>
      <c r="E119" s="24" t="s">
        <v>82</v>
      </c>
      <c r="F119" s="23">
        <f t="shared" si="9"/>
        <v>0</v>
      </c>
      <c r="G119" s="24" t="s">
        <v>116</v>
      </c>
      <c r="H119" s="23">
        <f t="shared" si="10"/>
        <v>5</v>
      </c>
      <c r="I119" s="24">
        <v>12</v>
      </c>
      <c r="J119" s="23">
        <f t="shared" si="11"/>
        <v>5</v>
      </c>
      <c r="K119" s="24" t="s">
        <v>34</v>
      </c>
      <c r="L119" s="23">
        <f t="shared" si="12"/>
        <v>0</v>
      </c>
      <c r="M119" s="24">
        <v>318</v>
      </c>
      <c r="N119" s="23">
        <f t="shared" si="13"/>
        <v>3</v>
      </c>
    </row>
    <row r="120" spans="1:14" x14ac:dyDescent="0.2">
      <c r="A120" s="11" t="s">
        <v>408</v>
      </c>
      <c r="B120" s="2">
        <f t="shared" si="7"/>
        <v>13</v>
      </c>
      <c r="C120" s="24" t="s">
        <v>42</v>
      </c>
      <c r="D120" s="23">
        <f t="shared" si="8"/>
        <v>0</v>
      </c>
      <c r="E120" s="24" t="s">
        <v>82</v>
      </c>
      <c r="F120" s="23">
        <f t="shared" si="9"/>
        <v>0</v>
      </c>
      <c r="G120" s="24" t="s">
        <v>116</v>
      </c>
      <c r="H120" s="23">
        <f t="shared" si="10"/>
        <v>5</v>
      </c>
      <c r="I120" s="24">
        <v>10</v>
      </c>
      <c r="J120" s="23">
        <f t="shared" si="11"/>
        <v>3</v>
      </c>
      <c r="K120" s="24" t="s">
        <v>36</v>
      </c>
      <c r="L120" s="23">
        <f t="shared" si="12"/>
        <v>0</v>
      </c>
      <c r="M120" s="24">
        <v>310</v>
      </c>
      <c r="N120" s="23">
        <f t="shared" si="13"/>
        <v>5</v>
      </c>
    </row>
    <row r="121" spans="1:14" x14ac:dyDescent="0.2">
      <c r="A121" s="11" t="s">
        <v>363</v>
      </c>
      <c r="B121" s="2">
        <f t="shared" si="7"/>
        <v>13</v>
      </c>
      <c r="C121" s="24" t="s">
        <v>42</v>
      </c>
      <c r="D121" s="23">
        <f t="shared" si="8"/>
        <v>0</v>
      </c>
      <c r="E121" s="24" t="s">
        <v>87</v>
      </c>
      <c r="F121" s="23">
        <f t="shared" si="9"/>
        <v>5</v>
      </c>
      <c r="G121" s="24" t="s">
        <v>49</v>
      </c>
      <c r="H121" s="23">
        <f t="shared" si="10"/>
        <v>0</v>
      </c>
      <c r="I121" s="24">
        <v>10</v>
      </c>
      <c r="J121" s="23">
        <f t="shared" si="11"/>
        <v>3</v>
      </c>
      <c r="K121" s="24" t="s">
        <v>36</v>
      </c>
      <c r="L121" s="23">
        <f t="shared" si="12"/>
        <v>0</v>
      </c>
      <c r="M121" s="24">
        <v>309</v>
      </c>
      <c r="N121" s="23">
        <f t="shared" si="13"/>
        <v>5</v>
      </c>
    </row>
    <row r="122" spans="1:14" x14ac:dyDescent="0.2">
      <c r="A122" s="11" t="s">
        <v>448</v>
      </c>
      <c r="B122" s="2">
        <f t="shared" si="7"/>
        <v>13</v>
      </c>
      <c r="C122" s="24" t="s">
        <v>49</v>
      </c>
      <c r="D122" s="23">
        <f t="shared" si="8"/>
        <v>0</v>
      </c>
      <c r="E122" s="24" t="s">
        <v>87</v>
      </c>
      <c r="F122" s="23">
        <f t="shared" si="9"/>
        <v>5</v>
      </c>
      <c r="G122" s="24" t="s">
        <v>82</v>
      </c>
      <c r="H122" s="23">
        <f t="shared" si="10"/>
        <v>0</v>
      </c>
      <c r="I122" s="24">
        <v>12</v>
      </c>
      <c r="J122" s="23">
        <f t="shared" si="11"/>
        <v>5</v>
      </c>
      <c r="K122" s="24" t="s">
        <v>36</v>
      </c>
      <c r="L122" s="23">
        <f t="shared" si="12"/>
        <v>0</v>
      </c>
      <c r="M122" s="24">
        <v>325</v>
      </c>
      <c r="N122" s="23">
        <f t="shared" si="13"/>
        <v>3</v>
      </c>
    </row>
    <row r="123" spans="1:14" x14ac:dyDescent="0.2">
      <c r="A123" s="11" t="s">
        <v>401</v>
      </c>
      <c r="B123" s="2">
        <f t="shared" si="7"/>
        <v>13</v>
      </c>
      <c r="C123" s="24" t="s">
        <v>116</v>
      </c>
      <c r="D123" s="23">
        <f t="shared" si="8"/>
        <v>0</v>
      </c>
      <c r="E123" s="24" t="s">
        <v>87</v>
      </c>
      <c r="F123" s="23">
        <f t="shared" si="9"/>
        <v>5</v>
      </c>
      <c r="G123" s="24" t="s">
        <v>82</v>
      </c>
      <c r="H123" s="23">
        <f t="shared" si="10"/>
        <v>0</v>
      </c>
      <c r="I123" s="24">
        <v>10</v>
      </c>
      <c r="J123" s="23">
        <f t="shared" si="11"/>
        <v>3</v>
      </c>
      <c r="K123" s="24" t="s">
        <v>34</v>
      </c>
      <c r="L123" s="23">
        <f t="shared" si="12"/>
        <v>0</v>
      </c>
      <c r="M123" s="24">
        <v>310</v>
      </c>
      <c r="N123" s="23">
        <f t="shared" si="13"/>
        <v>5</v>
      </c>
    </row>
    <row r="124" spans="1:14" x14ac:dyDescent="0.2">
      <c r="A124" s="11" t="s">
        <v>470</v>
      </c>
      <c r="B124" s="2">
        <f t="shared" si="7"/>
        <v>13</v>
      </c>
      <c r="C124" s="24" t="s">
        <v>42</v>
      </c>
      <c r="D124" s="23">
        <f t="shared" si="8"/>
        <v>0</v>
      </c>
      <c r="E124" s="24" t="s">
        <v>87</v>
      </c>
      <c r="F124" s="23">
        <f t="shared" si="9"/>
        <v>5</v>
      </c>
      <c r="G124" s="24" t="s">
        <v>49</v>
      </c>
      <c r="H124" s="23">
        <f t="shared" si="10"/>
        <v>0</v>
      </c>
      <c r="I124" s="24">
        <v>12</v>
      </c>
      <c r="J124" s="23">
        <f t="shared" si="11"/>
        <v>5</v>
      </c>
      <c r="K124" s="24" t="s">
        <v>36</v>
      </c>
      <c r="L124" s="23">
        <f t="shared" si="12"/>
        <v>0</v>
      </c>
      <c r="M124" s="24">
        <v>320</v>
      </c>
      <c r="N124" s="23">
        <f t="shared" si="13"/>
        <v>3</v>
      </c>
    </row>
    <row r="125" spans="1:14" x14ac:dyDescent="0.2">
      <c r="A125" s="11" t="s">
        <v>566</v>
      </c>
      <c r="B125" s="2">
        <f t="shared" si="7"/>
        <v>13</v>
      </c>
      <c r="C125" s="24" t="s">
        <v>82</v>
      </c>
      <c r="D125" s="23">
        <f t="shared" si="8"/>
        <v>5</v>
      </c>
      <c r="E125" s="24" t="s">
        <v>42</v>
      </c>
      <c r="F125" s="23">
        <f t="shared" si="9"/>
        <v>0</v>
      </c>
      <c r="G125" s="24" t="s">
        <v>89</v>
      </c>
      <c r="H125" s="23">
        <f t="shared" si="10"/>
        <v>0</v>
      </c>
      <c r="I125" s="24">
        <v>10</v>
      </c>
      <c r="J125" s="23">
        <f t="shared" si="11"/>
        <v>3</v>
      </c>
      <c r="K125" s="24" t="s">
        <v>36</v>
      </c>
      <c r="L125" s="23">
        <f t="shared" si="12"/>
        <v>0</v>
      </c>
      <c r="M125" s="24">
        <v>300</v>
      </c>
      <c r="N125" s="23">
        <f t="shared" si="13"/>
        <v>5</v>
      </c>
    </row>
    <row r="126" spans="1:14" x14ac:dyDescent="0.2">
      <c r="A126" s="11" t="s">
        <v>439</v>
      </c>
      <c r="B126" s="2">
        <f t="shared" si="7"/>
        <v>13</v>
      </c>
      <c r="C126" s="24" t="s">
        <v>42</v>
      </c>
      <c r="D126" s="23">
        <f t="shared" si="8"/>
        <v>0</v>
      </c>
      <c r="E126" s="24" t="s">
        <v>87</v>
      </c>
      <c r="F126" s="23">
        <f t="shared" si="9"/>
        <v>5</v>
      </c>
      <c r="G126" s="24" t="s">
        <v>49</v>
      </c>
      <c r="H126" s="23">
        <f t="shared" si="10"/>
        <v>0</v>
      </c>
      <c r="I126" s="24">
        <v>10</v>
      </c>
      <c r="J126" s="23">
        <f t="shared" si="11"/>
        <v>3</v>
      </c>
      <c r="K126" s="24" t="s">
        <v>36</v>
      </c>
      <c r="L126" s="23">
        <f t="shared" si="12"/>
        <v>0</v>
      </c>
      <c r="M126" s="24">
        <v>313</v>
      </c>
      <c r="N126" s="23">
        <f t="shared" si="13"/>
        <v>5</v>
      </c>
    </row>
    <row r="127" spans="1:14" x14ac:dyDescent="0.2">
      <c r="A127" s="11" t="s">
        <v>379</v>
      </c>
      <c r="B127" s="2">
        <f t="shared" si="7"/>
        <v>13</v>
      </c>
      <c r="C127" s="24" t="s">
        <v>116</v>
      </c>
      <c r="D127" s="23">
        <f t="shared" si="8"/>
        <v>0</v>
      </c>
      <c r="E127" s="24" t="s">
        <v>87</v>
      </c>
      <c r="F127" s="23">
        <f t="shared" si="9"/>
        <v>5</v>
      </c>
      <c r="G127" s="24" t="s">
        <v>49</v>
      </c>
      <c r="H127" s="23">
        <f t="shared" si="10"/>
        <v>0</v>
      </c>
      <c r="I127" s="24">
        <v>12</v>
      </c>
      <c r="J127" s="23">
        <f t="shared" si="11"/>
        <v>5</v>
      </c>
      <c r="K127" s="24" t="s">
        <v>36</v>
      </c>
      <c r="L127" s="23">
        <f t="shared" si="12"/>
        <v>0</v>
      </c>
      <c r="M127" s="24">
        <v>330</v>
      </c>
      <c r="N127" s="23">
        <f t="shared" si="13"/>
        <v>3</v>
      </c>
    </row>
    <row r="128" spans="1:14" x14ac:dyDescent="0.2">
      <c r="A128" s="11" t="s">
        <v>585</v>
      </c>
      <c r="B128" s="2">
        <f t="shared" si="7"/>
        <v>13</v>
      </c>
      <c r="C128" s="24" t="s">
        <v>116</v>
      </c>
      <c r="D128" s="23">
        <f t="shared" si="8"/>
        <v>0</v>
      </c>
      <c r="E128" s="24" t="s">
        <v>87</v>
      </c>
      <c r="F128" s="23">
        <f t="shared" si="9"/>
        <v>5</v>
      </c>
      <c r="G128" s="24" t="s">
        <v>89</v>
      </c>
      <c r="H128" s="23">
        <f t="shared" si="10"/>
        <v>0</v>
      </c>
      <c r="I128" s="24">
        <v>12</v>
      </c>
      <c r="J128" s="23">
        <f t="shared" si="11"/>
        <v>5</v>
      </c>
      <c r="K128" s="24" t="s">
        <v>36</v>
      </c>
      <c r="L128" s="23">
        <f t="shared" si="12"/>
        <v>0</v>
      </c>
      <c r="M128" s="24">
        <v>320</v>
      </c>
      <c r="N128" s="23">
        <f t="shared" si="13"/>
        <v>3</v>
      </c>
    </row>
    <row r="129" spans="1:14" x14ac:dyDescent="0.2">
      <c r="A129" s="11" t="s">
        <v>394</v>
      </c>
      <c r="B129" s="2">
        <f t="shared" si="7"/>
        <v>13</v>
      </c>
      <c r="C129" s="24" t="s">
        <v>42</v>
      </c>
      <c r="D129" s="23">
        <f t="shared" si="8"/>
        <v>0</v>
      </c>
      <c r="E129" s="24" t="s">
        <v>87</v>
      </c>
      <c r="F129" s="23">
        <f t="shared" si="9"/>
        <v>5</v>
      </c>
      <c r="G129" s="24" t="s">
        <v>82</v>
      </c>
      <c r="H129" s="23">
        <f t="shared" si="10"/>
        <v>0</v>
      </c>
      <c r="I129" s="24">
        <v>10</v>
      </c>
      <c r="J129" s="23">
        <f t="shared" si="11"/>
        <v>3</v>
      </c>
      <c r="K129" s="24" t="s">
        <v>36</v>
      </c>
      <c r="L129" s="23">
        <f t="shared" si="12"/>
        <v>0</v>
      </c>
      <c r="M129" s="24">
        <v>315</v>
      </c>
      <c r="N129" s="23">
        <f t="shared" si="13"/>
        <v>5</v>
      </c>
    </row>
    <row r="130" spans="1:14" x14ac:dyDescent="0.2">
      <c r="A130" s="11" t="s">
        <v>159</v>
      </c>
      <c r="B130" s="2">
        <f t="shared" si="7"/>
        <v>13</v>
      </c>
      <c r="C130" s="24" t="s">
        <v>87</v>
      </c>
      <c r="D130" s="23">
        <f t="shared" si="8"/>
        <v>0</v>
      </c>
      <c r="E130" s="24" t="s">
        <v>42</v>
      </c>
      <c r="F130" s="23">
        <f t="shared" si="9"/>
        <v>0</v>
      </c>
      <c r="G130" s="24" t="s">
        <v>116</v>
      </c>
      <c r="H130" s="23">
        <f t="shared" si="10"/>
        <v>5</v>
      </c>
      <c r="I130" s="24">
        <v>11</v>
      </c>
      <c r="J130" s="23">
        <f t="shared" si="11"/>
        <v>3</v>
      </c>
      <c r="K130" s="24" t="s">
        <v>36</v>
      </c>
      <c r="L130" s="23">
        <f t="shared" si="12"/>
        <v>0</v>
      </c>
      <c r="M130" s="24">
        <v>305</v>
      </c>
      <c r="N130" s="23">
        <f t="shared" si="13"/>
        <v>5</v>
      </c>
    </row>
    <row r="131" spans="1:14" x14ac:dyDescent="0.2">
      <c r="A131" s="92" t="s">
        <v>440</v>
      </c>
      <c r="B131" s="2">
        <f t="shared" si="7"/>
        <v>13</v>
      </c>
      <c r="C131" s="24" t="s">
        <v>49</v>
      </c>
      <c r="D131" s="23">
        <f t="shared" si="8"/>
        <v>0</v>
      </c>
      <c r="E131" s="24" t="s">
        <v>82</v>
      </c>
      <c r="F131" s="23">
        <f t="shared" si="9"/>
        <v>0</v>
      </c>
      <c r="G131" s="24" t="s">
        <v>116</v>
      </c>
      <c r="H131" s="23">
        <f t="shared" si="10"/>
        <v>5</v>
      </c>
      <c r="I131" s="24">
        <v>12</v>
      </c>
      <c r="J131" s="23">
        <f t="shared" si="11"/>
        <v>5</v>
      </c>
      <c r="K131" s="24" t="s">
        <v>34</v>
      </c>
      <c r="L131" s="23">
        <f t="shared" si="12"/>
        <v>0</v>
      </c>
      <c r="M131" s="24">
        <v>330</v>
      </c>
      <c r="N131" s="23">
        <f t="shared" si="13"/>
        <v>3</v>
      </c>
    </row>
    <row r="132" spans="1:14" x14ac:dyDescent="0.2">
      <c r="A132" s="11" t="s">
        <v>186</v>
      </c>
      <c r="B132" s="2">
        <f t="shared" si="7"/>
        <v>13</v>
      </c>
      <c r="C132" s="24" t="s">
        <v>42</v>
      </c>
      <c r="D132" s="23">
        <f t="shared" si="8"/>
        <v>0</v>
      </c>
      <c r="E132" s="24" t="s">
        <v>87</v>
      </c>
      <c r="F132" s="23">
        <f t="shared" si="9"/>
        <v>5</v>
      </c>
      <c r="G132" s="24" t="s">
        <v>89</v>
      </c>
      <c r="H132" s="23">
        <f t="shared" si="10"/>
        <v>0</v>
      </c>
      <c r="I132" s="24">
        <v>12</v>
      </c>
      <c r="J132" s="23">
        <f t="shared" si="11"/>
        <v>5</v>
      </c>
      <c r="K132" s="24" t="s">
        <v>34</v>
      </c>
      <c r="L132" s="23">
        <f t="shared" si="12"/>
        <v>0</v>
      </c>
      <c r="M132" s="24">
        <v>324</v>
      </c>
      <c r="N132" s="23">
        <f t="shared" si="13"/>
        <v>3</v>
      </c>
    </row>
    <row r="133" spans="1:14" x14ac:dyDescent="0.2">
      <c r="A133" s="11" t="s">
        <v>197</v>
      </c>
      <c r="B133" s="2">
        <f t="shared" ref="B133:B196" si="14">D133+F133+H133+J133+L133+N133</f>
        <v>13</v>
      </c>
      <c r="C133" s="24" t="s">
        <v>49</v>
      </c>
      <c r="D133" s="23">
        <f t="shared" ref="D133:D196" si="15">IF(C133=C$3, 5,) + IF(AND(C133=E$3, E133=C$3), 2.5, 0)</f>
        <v>0</v>
      </c>
      <c r="E133" s="24" t="s">
        <v>82</v>
      </c>
      <c r="F133" s="23">
        <f t="shared" ref="F133:F196" si="16">IF(E133=E$3,5, 0) + IF(AND(E133=C$3, C133=E$3), 2.5, 0)</f>
        <v>0</v>
      </c>
      <c r="G133" s="24" t="s">
        <v>116</v>
      </c>
      <c r="H133" s="23">
        <f t="shared" ref="H133:H196" si="17">IF(G133=G$3, 5, 0)</f>
        <v>5</v>
      </c>
      <c r="I133" s="24">
        <v>11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36</v>
      </c>
      <c r="L133" s="23">
        <f t="shared" ref="L133:L196" si="19">IF(K133=K$3, 3, 0)</f>
        <v>0</v>
      </c>
      <c r="M133" s="24">
        <v>315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5</v>
      </c>
    </row>
    <row r="134" spans="1:14" x14ac:dyDescent="0.2">
      <c r="A134" s="11" t="s">
        <v>377</v>
      </c>
      <c r="B134" s="2">
        <f t="shared" si="14"/>
        <v>13</v>
      </c>
      <c r="C134" s="24" t="s">
        <v>87</v>
      </c>
      <c r="D134" s="23">
        <f t="shared" si="15"/>
        <v>0</v>
      </c>
      <c r="E134" s="24" t="s">
        <v>49</v>
      </c>
      <c r="F134" s="23">
        <f t="shared" si="16"/>
        <v>0</v>
      </c>
      <c r="G134" s="24" t="s">
        <v>116</v>
      </c>
      <c r="H134" s="23">
        <f t="shared" si="17"/>
        <v>5</v>
      </c>
      <c r="I134" s="24">
        <v>11</v>
      </c>
      <c r="J134" s="23">
        <f t="shared" si="18"/>
        <v>3</v>
      </c>
      <c r="K134" s="24" t="s">
        <v>36</v>
      </c>
      <c r="L134" s="23">
        <f t="shared" si="19"/>
        <v>0</v>
      </c>
      <c r="M134" s="24">
        <v>310</v>
      </c>
      <c r="N134" s="23">
        <f t="shared" si="20"/>
        <v>5</v>
      </c>
    </row>
    <row r="135" spans="1:14" x14ac:dyDescent="0.2">
      <c r="A135" s="11" t="s">
        <v>446</v>
      </c>
      <c r="B135" s="2">
        <f t="shared" si="14"/>
        <v>13</v>
      </c>
      <c r="C135" s="24" t="s">
        <v>42</v>
      </c>
      <c r="D135" s="23">
        <f t="shared" si="15"/>
        <v>0</v>
      </c>
      <c r="E135" s="24" t="s">
        <v>82</v>
      </c>
      <c r="F135" s="23">
        <f t="shared" si="16"/>
        <v>0</v>
      </c>
      <c r="G135" s="24" t="s">
        <v>116</v>
      </c>
      <c r="H135" s="23">
        <f t="shared" si="17"/>
        <v>5</v>
      </c>
      <c r="I135" s="24">
        <v>10</v>
      </c>
      <c r="J135" s="23">
        <f t="shared" si="18"/>
        <v>3</v>
      </c>
      <c r="K135" s="24" t="s">
        <v>36</v>
      </c>
      <c r="L135" s="23">
        <f t="shared" si="19"/>
        <v>0</v>
      </c>
      <c r="M135" s="24">
        <v>310</v>
      </c>
      <c r="N135" s="23">
        <f t="shared" si="20"/>
        <v>5</v>
      </c>
    </row>
    <row r="136" spans="1:14" x14ac:dyDescent="0.2">
      <c r="A136" s="11" t="s">
        <v>592</v>
      </c>
      <c r="B136" s="2">
        <f t="shared" si="14"/>
        <v>13</v>
      </c>
      <c r="C136" s="24" t="s">
        <v>87</v>
      </c>
      <c r="D136" s="23">
        <f t="shared" si="15"/>
        <v>0</v>
      </c>
      <c r="E136" s="24" t="s">
        <v>42</v>
      </c>
      <c r="F136" s="23">
        <f t="shared" si="16"/>
        <v>0</v>
      </c>
      <c r="G136" s="24" t="s">
        <v>116</v>
      </c>
      <c r="H136" s="23">
        <f t="shared" si="17"/>
        <v>5</v>
      </c>
      <c r="I136" s="24">
        <v>12</v>
      </c>
      <c r="J136" s="23">
        <f t="shared" si="18"/>
        <v>5</v>
      </c>
      <c r="K136" s="24" t="s">
        <v>36</v>
      </c>
      <c r="L136" s="23">
        <f t="shared" si="19"/>
        <v>0</v>
      </c>
      <c r="M136" s="24">
        <v>317</v>
      </c>
      <c r="N136" s="23">
        <f t="shared" si="20"/>
        <v>3</v>
      </c>
    </row>
    <row r="137" spans="1:14" x14ac:dyDescent="0.2">
      <c r="A137" s="11" t="s">
        <v>590</v>
      </c>
      <c r="B137" s="2">
        <f t="shared" si="14"/>
        <v>13</v>
      </c>
      <c r="C137" s="10" t="s">
        <v>116</v>
      </c>
      <c r="D137" s="23">
        <f t="shared" si="15"/>
        <v>0</v>
      </c>
      <c r="E137" s="10" t="s">
        <v>87</v>
      </c>
      <c r="F137" s="23">
        <f t="shared" si="16"/>
        <v>5</v>
      </c>
      <c r="G137" s="10" t="s">
        <v>89</v>
      </c>
      <c r="H137" s="23">
        <f t="shared" si="17"/>
        <v>0</v>
      </c>
      <c r="I137" s="10">
        <v>12</v>
      </c>
      <c r="J137" s="23">
        <f t="shared" si="18"/>
        <v>5</v>
      </c>
      <c r="K137" s="10" t="s">
        <v>34</v>
      </c>
      <c r="L137" s="23">
        <f t="shared" si="19"/>
        <v>0</v>
      </c>
      <c r="M137" s="10">
        <v>317</v>
      </c>
      <c r="N137" s="23">
        <f t="shared" si="20"/>
        <v>3</v>
      </c>
    </row>
    <row r="138" spans="1:14" x14ac:dyDescent="0.2">
      <c r="A138" s="11" t="s">
        <v>433</v>
      </c>
      <c r="B138" s="2">
        <f t="shared" si="14"/>
        <v>13</v>
      </c>
      <c r="C138" s="10" t="s">
        <v>87</v>
      </c>
      <c r="D138" s="23">
        <f t="shared" si="15"/>
        <v>2.5</v>
      </c>
      <c r="E138" s="10" t="s">
        <v>82</v>
      </c>
      <c r="F138" s="23">
        <f t="shared" si="16"/>
        <v>2.5</v>
      </c>
      <c r="G138" s="10" t="s">
        <v>49</v>
      </c>
      <c r="H138" s="23">
        <f t="shared" si="17"/>
        <v>0</v>
      </c>
      <c r="I138" s="10">
        <v>13</v>
      </c>
      <c r="J138" s="23">
        <f t="shared" si="18"/>
        <v>3</v>
      </c>
      <c r="K138" s="10" t="s">
        <v>36</v>
      </c>
      <c r="L138" s="23">
        <f t="shared" si="19"/>
        <v>0</v>
      </c>
      <c r="M138" s="10">
        <v>305</v>
      </c>
      <c r="N138" s="23">
        <f t="shared" si="20"/>
        <v>5</v>
      </c>
    </row>
    <row r="139" spans="1:14" x14ac:dyDescent="0.2">
      <c r="A139" s="11" t="s">
        <v>400</v>
      </c>
      <c r="B139" s="2">
        <f t="shared" si="14"/>
        <v>13</v>
      </c>
      <c r="C139" s="10" t="s">
        <v>42</v>
      </c>
      <c r="D139" s="23">
        <f t="shared" si="15"/>
        <v>0</v>
      </c>
      <c r="E139" s="10" t="s">
        <v>87</v>
      </c>
      <c r="F139" s="23">
        <f t="shared" si="16"/>
        <v>5</v>
      </c>
      <c r="G139" s="10" t="s">
        <v>49</v>
      </c>
      <c r="H139" s="23">
        <f t="shared" si="17"/>
        <v>0</v>
      </c>
      <c r="I139" s="10">
        <v>11</v>
      </c>
      <c r="J139" s="23">
        <f t="shared" si="18"/>
        <v>3</v>
      </c>
      <c r="K139" s="10" t="s">
        <v>36</v>
      </c>
      <c r="L139" s="23">
        <f t="shared" si="19"/>
        <v>0</v>
      </c>
      <c r="M139" s="10">
        <v>310</v>
      </c>
      <c r="N139" s="23">
        <f t="shared" si="20"/>
        <v>5</v>
      </c>
    </row>
    <row r="140" spans="1:14" x14ac:dyDescent="0.2">
      <c r="A140" s="11" t="s">
        <v>455</v>
      </c>
      <c r="B140" s="2">
        <f t="shared" si="14"/>
        <v>13</v>
      </c>
      <c r="C140" s="10" t="s">
        <v>116</v>
      </c>
      <c r="D140" s="23">
        <f t="shared" si="15"/>
        <v>0</v>
      </c>
      <c r="E140" s="10" t="s">
        <v>87</v>
      </c>
      <c r="F140" s="23">
        <f t="shared" si="16"/>
        <v>5</v>
      </c>
      <c r="G140" s="10" t="s">
        <v>82</v>
      </c>
      <c r="H140" s="23">
        <f t="shared" si="17"/>
        <v>0</v>
      </c>
      <c r="I140" s="10">
        <v>12</v>
      </c>
      <c r="J140" s="23">
        <f t="shared" si="18"/>
        <v>5</v>
      </c>
      <c r="K140" s="10" t="s">
        <v>36</v>
      </c>
      <c r="L140" s="23">
        <f t="shared" si="19"/>
        <v>0</v>
      </c>
      <c r="M140" s="10">
        <v>321</v>
      </c>
      <c r="N140" s="23">
        <f t="shared" si="20"/>
        <v>3</v>
      </c>
    </row>
    <row r="141" spans="1:14" x14ac:dyDescent="0.2">
      <c r="A141" s="11" t="s">
        <v>360</v>
      </c>
      <c r="B141" s="2">
        <f t="shared" si="14"/>
        <v>13</v>
      </c>
      <c r="C141" s="10" t="s">
        <v>42</v>
      </c>
      <c r="D141" s="23">
        <f t="shared" si="15"/>
        <v>0</v>
      </c>
      <c r="E141" s="10" t="s">
        <v>87</v>
      </c>
      <c r="F141" s="23">
        <f t="shared" si="16"/>
        <v>5</v>
      </c>
      <c r="G141" s="10" t="s">
        <v>89</v>
      </c>
      <c r="H141" s="23">
        <f t="shared" si="17"/>
        <v>0</v>
      </c>
      <c r="I141" s="10">
        <v>12</v>
      </c>
      <c r="J141" s="23">
        <f t="shared" si="18"/>
        <v>5</v>
      </c>
      <c r="K141" s="10" t="s">
        <v>34</v>
      </c>
      <c r="L141" s="23">
        <f t="shared" si="19"/>
        <v>0</v>
      </c>
      <c r="M141" s="10">
        <v>290</v>
      </c>
      <c r="N141" s="23">
        <f t="shared" si="20"/>
        <v>3</v>
      </c>
    </row>
    <row r="142" spans="1:14" x14ac:dyDescent="0.2">
      <c r="A142" s="11" t="s">
        <v>323</v>
      </c>
      <c r="B142" s="2">
        <f t="shared" si="14"/>
        <v>12</v>
      </c>
      <c r="C142" s="24" t="s">
        <v>42</v>
      </c>
      <c r="D142" s="23">
        <f t="shared" si="15"/>
        <v>0</v>
      </c>
      <c r="E142" s="24" t="s">
        <v>87</v>
      </c>
      <c r="F142" s="23">
        <f t="shared" si="16"/>
        <v>5</v>
      </c>
      <c r="G142" s="24" t="s">
        <v>89</v>
      </c>
      <c r="H142" s="23">
        <f t="shared" si="17"/>
        <v>0</v>
      </c>
      <c r="I142" s="24">
        <v>9</v>
      </c>
      <c r="J142" s="23">
        <f t="shared" si="18"/>
        <v>1</v>
      </c>
      <c r="K142" s="24" t="s">
        <v>37</v>
      </c>
      <c r="L142" s="23">
        <f t="shared" si="19"/>
        <v>3</v>
      </c>
      <c r="M142" s="24">
        <v>288</v>
      </c>
      <c r="N142" s="23">
        <f t="shared" si="20"/>
        <v>3</v>
      </c>
    </row>
    <row r="143" spans="1:14" x14ac:dyDescent="0.2">
      <c r="A143" s="11" t="s">
        <v>216</v>
      </c>
      <c r="B143" s="2">
        <f t="shared" si="14"/>
        <v>12</v>
      </c>
      <c r="C143" s="24" t="s">
        <v>42</v>
      </c>
      <c r="D143" s="23">
        <f t="shared" si="15"/>
        <v>0</v>
      </c>
      <c r="E143" s="24" t="s">
        <v>82</v>
      </c>
      <c r="F143" s="23">
        <f t="shared" si="16"/>
        <v>0</v>
      </c>
      <c r="G143" s="24" t="s">
        <v>116</v>
      </c>
      <c r="H143" s="23">
        <f t="shared" si="17"/>
        <v>5</v>
      </c>
      <c r="I143" s="24">
        <v>9</v>
      </c>
      <c r="J143" s="23">
        <f t="shared" si="18"/>
        <v>1</v>
      </c>
      <c r="K143" s="24" t="s">
        <v>37</v>
      </c>
      <c r="L143" s="23">
        <f t="shared" si="19"/>
        <v>3</v>
      </c>
      <c r="M143" s="24">
        <v>288</v>
      </c>
      <c r="N143" s="23">
        <f t="shared" si="20"/>
        <v>3</v>
      </c>
    </row>
    <row r="144" spans="1:14" x14ac:dyDescent="0.2">
      <c r="A144" s="11" t="s">
        <v>563</v>
      </c>
      <c r="B144" s="2">
        <f t="shared" si="14"/>
        <v>12</v>
      </c>
      <c r="C144" s="24" t="s">
        <v>82</v>
      </c>
      <c r="D144" s="23">
        <f t="shared" si="15"/>
        <v>5</v>
      </c>
      <c r="E144" s="24" t="s">
        <v>42</v>
      </c>
      <c r="F144" s="23">
        <f t="shared" si="16"/>
        <v>0</v>
      </c>
      <c r="G144" s="24" t="s">
        <v>116</v>
      </c>
      <c r="H144" s="23">
        <f t="shared" si="17"/>
        <v>5</v>
      </c>
      <c r="I144" s="24">
        <v>8</v>
      </c>
      <c r="J144" s="23">
        <f t="shared" si="18"/>
        <v>1</v>
      </c>
      <c r="K144" s="24" t="s">
        <v>36</v>
      </c>
      <c r="L144" s="23">
        <f t="shared" si="19"/>
        <v>0</v>
      </c>
      <c r="M144" s="24">
        <v>336</v>
      </c>
      <c r="N144" s="23">
        <f t="shared" si="20"/>
        <v>1</v>
      </c>
    </row>
    <row r="145" spans="1:14" x14ac:dyDescent="0.2">
      <c r="A145" s="11" t="s">
        <v>428</v>
      </c>
      <c r="B145" s="2">
        <f t="shared" si="14"/>
        <v>12</v>
      </c>
      <c r="C145" s="24" t="s">
        <v>82</v>
      </c>
      <c r="D145" s="23">
        <f t="shared" si="15"/>
        <v>5</v>
      </c>
      <c r="E145" s="24" t="s">
        <v>49</v>
      </c>
      <c r="F145" s="23">
        <f t="shared" si="16"/>
        <v>0</v>
      </c>
      <c r="G145" s="24" t="s">
        <v>89</v>
      </c>
      <c r="H145" s="23">
        <f t="shared" si="17"/>
        <v>0</v>
      </c>
      <c r="I145" s="24">
        <v>9</v>
      </c>
      <c r="J145" s="23">
        <f t="shared" si="18"/>
        <v>1</v>
      </c>
      <c r="K145" s="24" t="s">
        <v>37</v>
      </c>
      <c r="L145" s="23">
        <f t="shared" si="19"/>
        <v>3</v>
      </c>
      <c r="M145" s="24">
        <v>323</v>
      </c>
      <c r="N145" s="23">
        <f t="shared" si="20"/>
        <v>3</v>
      </c>
    </row>
    <row r="146" spans="1:14" x14ac:dyDescent="0.2">
      <c r="A146" s="11" t="s">
        <v>248</v>
      </c>
      <c r="B146" s="2">
        <f t="shared" si="14"/>
        <v>12</v>
      </c>
      <c r="C146" s="24" t="s">
        <v>82</v>
      </c>
      <c r="D146" s="23">
        <f t="shared" si="15"/>
        <v>5</v>
      </c>
      <c r="E146" s="24" t="s">
        <v>49</v>
      </c>
      <c r="F146" s="23">
        <f t="shared" si="16"/>
        <v>0</v>
      </c>
      <c r="G146" s="24" t="s">
        <v>42</v>
      </c>
      <c r="H146" s="23">
        <f t="shared" si="17"/>
        <v>0</v>
      </c>
      <c r="I146" s="24">
        <v>11</v>
      </c>
      <c r="J146" s="23">
        <f t="shared" si="18"/>
        <v>3</v>
      </c>
      <c r="K146" s="24" t="s">
        <v>37</v>
      </c>
      <c r="L146" s="23">
        <f t="shared" si="19"/>
        <v>3</v>
      </c>
      <c r="M146" s="24">
        <v>277</v>
      </c>
      <c r="N146" s="23">
        <f t="shared" si="20"/>
        <v>1</v>
      </c>
    </row>
    <row r="147" spans="1:14" x14ac:dyDescent="0.2">
      <c r="A147" s="11" t="s">
        <v>210</v>
      </c>
      <c r="B147" s="2">
        <f t="shared" si="14"/>
        <v>12</v>
      </c>
      <c r="C147" s="24" t="s">
        <v>82</v>
      </c>
      <c r="D147" s="23">
        <f t="shared" si="15"/>
        <v>5</v>
      </c>
      <c r="E147" s="24" t="s">
        <v>42</v>
      </c>
      <c r="F147" s="23">
        <f t="shared" si="16"/>
        <v>0</v>
      </c>
      <c r="G147" s="24" t="s">
        <v>89</v>
      </c>
      <c r="H147" s="23">
        <f t="shared" si="17"/>
        <v>0</v>
      </c>
      <c r="I147" s="24">
        <v>10</v>
      </c>
      <c r="J147" s="23">
        <f t="shared" si="18"/>
        <v>3</v>
      </c>
      <c r="K147" s="24" t="s">
        <v>37</v>
      </c>
      <c r="L147" s="23">
        <f t="shared" si="19"/>
        <v>3</v>
      </c>
      <c r="M147" s="24">
        <v>272</v>
      </c>
      <c r="N147" s="23">
        <f t="shared" si="20"/>
        <v>1</v>
      </c>
    </row>
    <row r="148" spans="1:14" x14ac:dyDescent="0.2">
      <c r="A148" s="11" t="s">
        <v>546</v>
      </c>
      <c r="B148" s="2">
        <f t="shared" si="14"/>
        <v>12</v>
      </c>
      <c r="C148" s="24" t="s">
        <v>42</v>
      </c>
      <c r="D148" s="23">
        <f t="shared" si="15"/>
        <v>0</v>
      </c>
      <c r="E148" s="24" t="s">
        <v>87</v>
      </c>
      <c r="F148" s="23">
        <f t="shared" si="16"/>
        <v>5</v>
      </c>
      <c r="G148" s="24" t="s">
        <v>116</v>
      </c>
      <c r="H148" s="23">
        <f t="shared" si="17"/>
        <v>5</v>
      </c>
      <c r="I148" s="24">
        <v>15</v>
      </c>
      <c r="J148" s="23">
        <f t="shared" si="18"/>
        <v>1</v>
      </c>
      <c r="K148" s="24" t="s">
        <v>36</v>
      </c>
      <c r="L148" s="23">
        <f t="shared" si="19"/>
        <v>0</v>
      </c>
      <c r="M148" s="24">
        <v>333</v>
      </c>
      <c r="N148" s="23">
        <f t="shared" si="20"/>
        <v>1</v>
      </c>
    </row>
    <row r="149" spans="1:14" x14ac:dyDescent="0.2">
      <c r="A149" s="11" t="s">
        <v>282</v>
      </c>
      <c r="B149" s="2">
        <f t="shared" si="14"/>
        <v>11</v>
      </c>
      <c r="C149" s="24" t="s">
        <v>87</v>
      </c>
      <c r="D149" s="23">
        <f t="shared" si="15"/>
        <v>0</v>
      </c>
      <c r="E149" s="24" t="s">
        <v>42</v>
      </c>
      <c r="F149" s="23">
        <f t="shared" si="16"/>
        <v>0</v>
      </c>
      <c r="G149" s="24" t="s">
        <v>116</v>
      </c>
      <c r="H149" s="23">
        <f t="shared" si="17"/>
        <v>5</v>
      </c>
      <c r="I149" s="24">
        <v>9</v>
      </c>
      <c r="J149" s="23">
        <f t="shared" si="18"/>
        <v>1</v>
      </c>
      <c r="K149" s="24" t="s">
        <v>36</v>
      </c>
      <c r="L149" s="23">
        <f t="shared" si="19"/>
        <v>0</v>
      </c>
      <c r="M149" s="24">
        <v>310</v>
      </c>
      <c r="N149" s="23">
        <f t="shared" si="20"/>
        <v>5</v>
      </c>
    </row>
    <row r="150" spans="1:14" x14ac:dyDescent="0.2">
      <c r="A150" s="11" t="s">
        <v>500</v>
      </c>
      <c r="B150" s="2">
        <f t="shared" si="14"/>
        <v>11</v>
      </c>
      <c r="C150" s="24" t="s">
        <v>42</v>
      </c>
      <c r="D150" s="23">
        <f t="shared" si="15"/>
        <v>0</v>
      </c>
      <c r="E150" s="24" t="s">
        <v>82</v>
      </c>
      <c r="F150" s="23">
        <f t="shared" si="16"/>
        <v>0</v>
      </c>
      <c r="G150" s="24" t="s">
        <v>89</v>
      </c>
      <c r="H150" s="23">
        <f t="shared" si="17"/>
        <v>0</v>
      </c>
      <c r="I150" s="24">
        <v>11</v>
      </c>
      <c r="J150" s="23">
        <f t="shared" si="18"/>
        <v>3</v>
      </c>
      <c r="K150" s="24" t="s">
        <v>37</v>
      </c>
      <c r="L150" s="23">
        <f t="shared" si="19"/>
        <v>3</v>
      </c>
      <c r="M150" s="24">
        <v>300</v>
      </c>
      <c r="N150" s="23">
        <f t="shared" si="20"/>
        <v>5</v>
      </c>
    </row>
    <row r="151" spans="1:14" x14ac:dyDescent="0.2">
      <c r="A151" s="11" t="s">
        <v>297</v>
      </c>
      <c r="B151" s="2">
        <f t="shared" si="14"/>
        <v>11</v>
      </c>
      <c r="C151" s="24" t="s">
        <v>87</v>
      </c>
      <c r="D151" s="23">
        <f t="shared" si="15"/>
        <v>0</v>
      </c>
      <c r="E151" s="24" t="s">
        <v>49</v>
      </c>
      <c r="F151" s="23">
        <f t="shared" si="16"/>
        <v>0</v>
      </c>
      <c r="G151" s="24" t="s">
        <v>116</v>
      </c>
      <c r="H151" s="23">
        <f t="shared" si="17"/>
        <v>5</v>
      </c>
      <c r="I151" s="24">
        <v>12</v>
      </c>
      <c r="J151" s="23">
        <f t="shared" si="18"/>
        <v>5</v>
      </c>
      <c r="K151" s="24" t="s">
        <v>36</v>
      </c>
      <c r="L151" s="23">
        <f t="shared" si="19"/>
        <v>0</v>
      </c>
      <c r="M151" s="24">
        <v>333</v>
      </c>
      <c r="N151" s="23">
        <f t="shared" si="20"/>
        <v>1</v>
      </c>
    </row>
    <row r="152" spans="1:14" x14ac:dyDescent="0.2">
      <c r="A152" s="11" t="s">
        <v>538</v>
      </c>
      <c r="B152" s="2">
        <f t="shared" si="14"/>
        <v>11</v>
      </c>
      <c r="C152" s="24" t="s">
        <v>42</v>
      </c>
      <c r="D152" s="23">
        <f t="shared" si="15"/>
        <v>0</v>
      </c>
      <c r="E152" s="24" t="s">
        <v>87</v>
      </c>
      <c r="F152" s="23">
        <f t="shared" si="16"/>
        <v>5</v>
      </c>
      <c r="G152" s="24" t="s">
        <v>49</v>
      </c>
      <c r="H152" s="23">
        <f t="shared" si="17"/>
        <v>0</v>
      </c>
      <c r="I152" s="24">
        <v>10</v>
      </c>
      <c r="J152" s="23">
        <f t="shared" si="18"/>
        <v>3</v>
      </c>
      <c r="K152" s="24" t="s">
        <v>36</v>
      </c>
      <c r="L152" s="23">
        <f t="shared" si="19"/>
        <v>0</v>
      </c>
      <c r="M152" s="24">
        <v>321</v>
      </c>
      <c r="N152" s="23">
        <f t="shared" si="20"/>
        <v>3</v>
      </c>
    </row>
    <row r="153" spans="1:14" x14ac:dyDescent="0.2">
      <c r="A153" s="11" t="s">
        <v>322</v>
      </c>
      <c r="B153" s="2">
        <f t="shared" si="14"/>
        <v>11</v>
      </c>
      <c r="C153" s="24" t="s">
        <v>42</v>
      </c>
      <c r="D153" s="23">
        <f t="shared" si="15"/>
        <v>0</v>
      </c>
      <c r="E153" s="24" t="s">
        <v>82</v>
      </c>
      <c r="F153" s="23">
        <f t="shared" si="16"/>
        <v>0</v>
      </c>
      <c r="G153" s="24" t="s">
        <v>89</v>
      </c>
      <c r="H153" s="23">
        <f t="shared" si="17"/>
        <v>0</v>
      </c>
      <c r="I153" s="24">
        <v>11</v>
      </c>
      <c r="J153" s="23">
        <f t="shared" si="18"/>
        <v>3</v>
      </c>
      <c r="K153" s="24" t="s">
        <v>37</v>
      </c>
      <c r="L153" s="23">
        <f t="shared" si="19"/>
        <v>3</v>
      </c>
      <c r="M153" s="24">
        <v>312</v>
      </c>
      <c r="N153" s="23">
        <f t="shared" si="20"/>
        <v>5</v>
      </c>
    </row>
    <row r="154" spans="1:14" x14ac:dyDescent="0.2">
      <c r="A154" s="11" t="s">
        <v>612</v>
      </c>
      <c r="B154" s="2">
        <f t="shared" si="14"/>
        <v>11</v>
      </c>
      <c r="C154" s="24" t="s">
        <v>87</v>
      </c>
      <c r="D154" s="23">
        <f t="shared" si="15"/>
        <v>0</v>
      </c>
      <c r="E154" s="24" t="s">
        <v>42</v>
      </c>
      <c r="F154" s="23">
        <f t="shared" si="16"/>
        <v>0</v>
      </c>
      <c r="G154" s="24" t="s">
        <v>89</v>
      </c>
      <c r="H154" s="23">
        <f t="shared" si="17"/>
        <v>0</v>
      </c>
      <c r="I154" s="24">
        <v>14</v>
      </c>
      <c r="J154" s="23">
        <f t="shared" si="18"/>
        <v>3</v>
      </c>
      <c r="K154" s="24" t="s">
        <v>37</v>
      </c>
      <c r="L154" s="23">
        <f t="shared" si="19"/>
        <v>3</v>
      </c>
      <c r="M154" s="24">
        <v>300</v>
      </c>
      <c r="N154" s="23">
        <f t="shared" si="20"/>
        <v>5</v>
      </c>
    </row>
    <row r="155" spans="1:14" x14ac:dyDescent="0.2">
      <c r="A155" s="11" t="s">
        <v>144</v>
      </c>
      <c r="B155" s="2">
        <f t="shared" si="14"/>
        <v>11</v>
      </c>
      <c r="C155" s="24" t="s">
        <v>49</v>
      </c>
      <c r="D155" s="23">
        <f t="shared" si="15"/>
        <v>0</v>
      </c>
      <c r="E155" s="24" t="s">
        <v>42</v>
      </c>
      <c r="F155" s="23">
        <f t="shared" si="16"/>
        <v>0</v>
      </c>
      <c r="G155" s="24" t="s">
        <v>116</v>
      </c>
      <c r="H155" s="23">
        <f t="shared" si="17"/>
        <v>5</v>
      </c>
      <c r="I155" s="24">
        <v>9</v>
      </c>
      <c r="J155" s="23">
        <f t="shared" si="18"/>
        <v>1</v>
      </c>
      <c r="K155" s="24" t="s">
        <v>34</v>
      </c>
      <c r="L155" s="23">
        <f t="shared" si="19"/>
        <v>0</v>
      </c>
      <c r="M155" s="24">
        <v>302</v>
      </c>
      <c r="N155" s="23">
        <f t="shared" si="20"/>
        <v>5</v>
      </c>
    </row>
    <row r="156" spans="1:14" x14ac:dyDescent="0.2">
      <c r="A156" s="11" t="s">
        <v>182</v>
      </c>
      <c r="B156" s="2">
        <f t="shared" si="14"/>
        <v>11</v>
      </c>
      <c r="C156" s="24" t="s">
        <v>49</v>
      </c>
      <c r="D156" s="23">
        <f t="shared" si="15"/>
        <v>0</v>
      </c>
      <c r="E156" s="24" t="s">
        <v>87</v>
      </c>
      <c r="F156" s="23">
        <f t="shared" si="16"/>
        <v>5</v>
      </c>
      <c r="G156" s="24" t="s">
        <v>42</v>
      </c>
      <c r="H156" s="23">
        <f t="shared" si="17"/>
        <v>0</v>
      </c>
      <c r="I156" s="24">
        <v>12</v>
      </c>
      <c r="J156" s="23">
        <f t="shared" si="18"/>
        <v>5</v>
      </c>
      <c r="K156" s="24" t="s">
        <v>34</v>
      </c>
      <c r="L156" s="23">
        <f t="shared" si="19"/>
        <v>0</v>
      </c>
      <c r="M156" s="24">
        <v>343</v>
      </c>
      <c r="N156" s="23">
        <f t="shared" si="20"/>
        <v>1</v>
      </c>
    </row>
    <row r="157" spans="1:14" x14ac:dyDescent="0.2">
      <c r="A157" s="11" t="s">
        <v>151</v>
      </c>
      <c r="B157" s="2">
        <f t="shared" si="14"/>
        <v>11</v>
      </c>
      <c r="C157" s="24" t="s">
        <v>87</v>
      </c>
      <c r="D157" s="23">
        <f t="shared" si="15"/>
        <v>2.5</v>
      </c>
      <c r="E157" s="24" t="s">
        <v>82</v>
      </c>
      <c r="F157" s="23">
        <f t="shared" si="16"/>
        <v>2.5</v>
      </c>
      <c r="G157" s="24" t="s">
        <v>49</v>
      </c>
      <c r="H157" s="23">
        <f t="shared" si="17"/>
        <v>0</v>
      </c>
      <c r="I157" s="24">
        <v>11</v>
      </c>
      <c r="J157" s="23">
        <f t="shared" si="18"/>
        <v>3</v>
      </c>
      <c r="K157" s="24" t="s">
        <v>36</v>
      </c>
      <c r="L157" s="23">
        <f t="shared" si="19"/>
        <v>0</v>
      </c>
      <c r="M157" s="24">
        <v>329</v>
      </c>
      <c r="N157" s="23">
        <f t="shared" si="20"/>
        <v>3</v>
      </c>
    </row>
    <row r="158" spans="1:14" x14ac:dyDescent="0.2">
      <c r="A158" s="11" t="s">
        <v>269</v>
      </c>
      <c r="B158" s="2">
        <f t="shared" si="14"/>
        <v>11</v>
      </c>
      <c r="C158" s="24" t="s">
        <v>42</v>
      </c>
      <c r="D158" s="23">
        <f t="shared" si="15"/>
        <v>0</v>
      </c>
      <c r="E158" s="24" t="s">
        <v>116</v>
      </c>
      <c r="F158" s="23">
        <f t="shared" si="16"/>
        <v>0</v>
      </c>
      <c r="G158" s="24" t="s">
        <v>49</v>
      </c>
      <c r="H158" s="23">
        <f t="shared" si="17"/>
        <v>0</v>
      </c>
      <c r="I158" s="24">
        <v>10</v>
      </c>
      <c r="J158" s="23">
        <f t="shared" si="18"/>
        <v>3</v>
      </c>
      <c r="K158" s="24" t="s">
        <v>37</v>
      </c>
      <c r="L158" s="23">
        <f t="shared" si="19"/>
        <v>3</v>
      </c>
      <c r="M158" s="24">
        <v>305</v>
      </c>
      <c r="N158" s="23">
        <f t="shared" si="20"/>
        <v>5</v>
      </c>
    </row>
    <row r="159" spans="1:14" x14ac:dyDescent="0.2">
      <c r="A159" s="11" t="s">
        <v>540</v>
      </c>
      <c r="B159" s="2">
        <f t="shared" si="14"/>
        <v>11</v>
      </c>
      <c r="C159" s="24" t="s">
        <v>42</v>
      </c>
      <c r="D159" s="23">
        <f t="shared" si="15"/>
        <v>0</v>
      </c>
      <c r="E159" s="24" t="s">
        <v>82</v>
      </c>
      <c r="F159" s="23">
        <f t="shared" si="16"/>
        <v>0</v>
      </c>
      <c r="G159" s="24" t="s">
        <v>116</v>
      </c>
      <c r="H159" s="23">
        <f t="shared" si="17"/>
        <v>5</v>
      </c>
      <c r="I159" s="24">
        <v>8</v>
      </c>
      <c r="J159" s="23">
        <f t="shared" si="18"/>
        <v>1</v>
      </c>
      <c r="K159" s="24" t="s">
        <v>36</v>
      </c>
      <c r="L159" s="23">
        <f t="shared" si="19"/>
        <v>0</v>
      </c>
      <c r="M159" s="24">
        <v>296</v>
      </c>
      <c r="N159" s="23">
        <f t="shared" si="20"/>
        <v>5</v>
      </c>
    </row>
    <row r="160" spans="1:14" x14ac:dyDescent="0.2">
      <c r="A160" s="11" t="s">
        <v>541</v>
      </c>
      <c r="B160" s="2">
        <f t="shared" si="14"/>
        <v>11</v>
      </c>
      <c r="C160" s="24" t="s">
        <v>49</v>
      </c>
      <c r="D160" s="23">
        <f t="shared" si="15"/>
        <v>0</v>
      </c>
      <c r="E160" s="24" t="s">
        <v>87</v>
      </c>
      <c r="F160" s="23">
        <f t="shared" si="16"/>
        <v>5</v>
      </c>
      <c r="G160" s="24" t="s">
        <v>89</v>
      </c>
      <c r="H160" s="23">
        <f t="shared" si="17"/>
        <v>0</v>
      </c>
      <c r="I160" s="24">
        <v>11</v>
      </c>
      <c r="J160" s="23">
        <f t="shared" si="18"/>
        <v>3</v>
      </c>
      <c r="K160" s="24" t="s">
        <v>34</v>
      </c>
      <c r="L160" s="23">
        <f t="shared" si="19"/>
        <v>0</v>
      </c>
      <c r="M160" s="24">
        <v>328</v>
      </c>
      <c r="N160" s="23">
        <f t="shared" si="20"/>
        <v>3</v>
      </c>
    </row>
    <row r="161" spans="1:14" x14ac:dyDescent="0.2">
      <c r="A161" s="11" t="s">
        <v>461</v>
      </c>
      <c r="B161" s="2">
        <f t="shared" si="14"/>
        <v>11</v>
      </c>
      <c r="C161" s="24" t="s">
        <v>42</v>
      </c>
      <c r="D161" s="23">
        <f t="shared" si="15"/>
        <v>0</v>
      </c>
      <c r="E161" s="24" t="s">
        <v>82</v>
      </c>
      <c r="F161" s="23">
        <f t="shared" si="16"/>
        <v>0</v>
      </c>
      <c r="G161" s="24" t="s">
        <v>87</v>
      </c>
      <c r="H161" s="23">
        <f t="shared" si="17"/>
        <v>0</v>
      </c>
      <c r="I161" s="24">
        <v>10</v>
      </c>
      <c r="J161" s="23">
        <f t="shared" si="18"/>
        <v>3</v>
      </c>
      <c r="K161" s="24" t="s">
        <v>37</v>
      </c>
      <c r="L161" s="23">
        <f t="shared" si="19"/>
        <v>3</v>
      </c>
      <c r="M161" s="24">
        <v>316</v>
      </c>
      <c r="N161" s="23">
        <f t="shared" si="20"/>
        <v>5</v>
      </c>
    </row>
    <row r="162" spans="1:14" x14ac:dyDescent="0.2">
      <c r="A162" s="11" t="s">
        <v>406</v>
      </c>
      <c r="B162" s="2">
        <f t="shared" si="14"/>
        <v>11</v>
      </c>
      <c r="C162" s="24" t="s">
        <v>42</v>
      </c>
      <c r="D162" s="23">
        <f t="shared" si="15"/>
        <v>0</v>
      </c>
      <c r="E162" s="24" t="s">
        <v>87</v>
      </c>
      <c r="F162" s="23">
        <f t="shared" si="16"/>
        <v>5</v>
      </c>
      <c r="G162" s="24" t="s">
        <v>49</v>
      </c>
      <c r="H162" s="23">
        <f t="shared" si="17"/>
        <v>0</v>
      </c>
      <c r="I162" s="24">
        <v>11</v>
      </c>
      <c r="J162" s="23">
        <f t="shared" si="18"/>
        <v>3</v>
      </c>
      <c r="K162" s="24" t="s">
        <v>36</v>
      </c>
      <c r="L162" s="23">
        <f t="shared" si="19"/>
        <v>0</v>
      </c>
      <c r="M162" s="24">
        <v>325</v>
      </c>
      <c r="N162" s="23">
        <f t="shared" si="20"/>
        <v>3</v>
      </c>
    </row>
    <row r="163" spans="1:14" x14ac:dyDescent="0.2">
      <c r="A163" s="11" t="s">
        <v>292</v>
      </c>
      <c r="B163" s="2">
        <f t="shared" si="14"/>
        <v>11</v>
      </c>
      <c r="C163" s="24" t="s">
        <v>42</v>
      </c>
      <c r="D163" s="23">
        <f t="shared" si="15"/>
        <v>0</v>
      </c>
      <c r="E163" s="24" t="s">
        <v>49</v>
      </c>
      <c r="F163" s="23">
        <f t="shared" si="16"/>
        <v>0</v>
      </c>
      <c r="G163" s="24" t="s">
        <v>116</v>
      </c>
      <c r="H163" s="23">
        <f t="shared" si="17"/>
        <v>5</v>
      </c>
      <c r="I163" s="24">
        <v>15</v>
      </c>
      <c r="J163" s="23">
        <f t="shared" si="18"/>
        <v>1</v>
      </c>
      <c r="K163" s="24" t="s">
        <v>36</v>
      </c>
      <c r="L163" s="23">
        <f t="shared" si="19"/>
        <v>0</v>
      </c>
      <c r="M163" s="24">
        <v>300</v>
      </c>
      <c r="N163" s="23">
        <f t="shared" si="20"/>
        <v>5</v>
      </c>
    </row>
    <row r="164" spans="1:14" x14ac:dyDescent="0.2">
      <c r="A164" s="11" t="s">
        <v>344</v>
      </c>
      <c r="B164" s="2">
        <f t="shared" si="14"/>
        <v>11</v>
      </c>
      <c r="C164" s="24" t="s">
        <v>116</v>
      </c>
      <c r="D164" s="23">
        <f t="shared" si="15"/>
        <v>0</v>
      </c>
      <c r="E164" s="24" t="s">
        <v>87</v>
      </c>
      <c r="F164" s="23">
        <f t="shared" si="16"/>
        <v>5</v>
      </c>
      <c r="G164" s="24" t="s">
        <v>42</v>
      </c>
      <c r="H164" s="23">
        <f t="shared" si="17"/>
        <v>0</v>
      </c>
      <c r="I164" s="24">
        <v>8</v>
      </c>
      <c r="J164" s="23">
        <f t="shared" si="18"/>
        <v>1</v>
      </c>
      <c r="K164" s="24" t="s">
        <v>36</v>
      </c>
      <c r="L164" s="23">
        <f t="shared" si="19"/>
        <v>0</v>
      </c>
      <c r="M164" s="24">
        <v>315</v>
      </c>
      <c r="N164" s="23">
        <f t="shared" si="20"/>
        <v>5</v>
      </c>
    </row>
    <row r="165" spans="1:14" x14ac:dyDescent="0.2">
      <c r="A165" s="11" t="s">
        <v>315</v>
      </c>
      <c r="B165" s="2">
        <f t="shared" si="14"/>
        <v>11</v>
      </c>
      <c r="C165" s="24" t="s">
        <v>42</v>
      </c>
      <c r="D165" s="23">
        <f t="shared" si="15"/>
        <v>0</v>
      </c>
      <c r="E165" s="24" t="s">
        <v>87</v>
      </c>
      <c r="F165" s="23">
        <f t="shared" si="16"/>
        <v>5</v>
      </c>
      <c r="G165" s="24" t="s">
        <v>89</v>
      </c>
      <c r="H165" s="23">
        <f t="shared" si="17"/>
        <v>0</v>
      </c>
      <c r="I165" s="24">
        <v>11</v>
      </c>
      <c r="J165" s="23">
        <f t="shared" si="18"/>
        <v>3</v>
      </c>
      <c r="K165" s="24" t="s">
        <v>36</v>
      </c>
      <c r="L165" s="23">
        <f t="shared" si="19"/>
        <v>0</v>
      </c>
      <c r="M165" s="24">
        <v>320</v>
      </c>
      <c r="N165" s="23">
        <f t="shared" si="20"/>
        <v>3</v>
      </c>
    </row>
    <row r="166" spans="1:14" x14ac:dyDescent="0.2">
      <c r="A166" s="11" t="s">
        <v>529</v>
      </c>
      <c r="B166" s="2">
        <f t="shared" si="14"/>
        <v>11</v>
      </c>
      <c r="C166" s="24" t="s">
        <v>82</v>
      </c>
      <c r="D166" s="23">
        <f t="shared" si="15"/>
        <v>5</v>
      </c>
      <c r="E166" s="24" t="s">
        <v>49</v>
      </c>
      <c r="F166" s="23">
        <f t="shared" si="16"/>
        <v>0</v>
      </c>
      <c r="G166" s="24" t="s">
        <v>89</v>
      </c>
      <c r="H166" s="23">
        <f t="shared" si="17"/>
        <v>0</v>
      </c>
      <c r="I166" s="24">
        <v>10</v>
      </c>
      <c r="J166" s="23">
        <f t="shared" si="18"/>
        <v>3</v>
      </c>
      <c r="K166" s="24" t="s">
        <v>36</v>
      </c>
      <c r="L166" s="23">
        <f t="shared" si="19"/>
        <v>0</v>
      </c>
      <c r="M166" s="24">
        <v>321</v>
      </c>
      <c r="N166" s="23">
        <f t="shared" si="20"/>
        <v>3</v>
      </c>
    </row>
    <row r="167" spans="1:14" x14ac:dyDescent="0.2">
      <c r="A167" s="11" t="s">
        <v>290</v>
      </c>
      <c r="B167" s="2">
        <f t="shared" si="14"/>
        <v>11</v>
      </c>
      <c r="C167" s="24" t="s">
        <v>42</v>
      </c>
      <c r="D167" s="23">
        <f t="shared" si="15"/>
        <v>0</v>
      </c>
      <c r="E167" s="24" t="s">
        <v>49</v>
      </c>
      <c r="F167" s="23">
        <f t="shared" si="16"/>
        <v>0</v>
      </c>
      <c r="G167" s="24" t="s">
        <v>116</v>
      </c>
      <c r="H167" s="23">
        <f t="shared" si="17"/>
        <v>5</v>
      </c>
      <c r="I167" s="24">
        <v>8</v>
      </c>
      <c r="J167" s="23">
        <f t="shared" si="18"/>
        <v>1</v>
      </c>
      <c r="K167" s="24" t="s">
        <v>36</v>
      </c>
      <c r="L167" s="23">
        <f t="shared" si="19"/>
        <v>0</v>
      </c>
      <c r="M167" s="24">
        <v>300</v>
      </c>
      <c r="N167" s="23">
        <f t="shared" si="20"/>
        <v>5</v>
      </c>
    </row>
    <row r="168" spans="1:14" x14ac:dyDescent="0.2">
      <c r="A168" s="11" t="s">
        <v>139</v>
      </c>
      <c r="B168" s="2">
        <f t="shared" si="14"/>
        <v>11</v>
      </c>
      <c r="C168" s="24" t="s">
        <v>116</v>
      </c>
      <c r="D168" s="23">
        <f t="shared" si="15"/>
        <v>0</v>
      </c>
      <c r="E168" s="24" t="s">
        <v>87</v>
      </c>
      <c r="F168" s="23">
        <f t="shared" si="16"/>
        <v>5</v>
      </c>
      <c r="G168" s="24" t="s">
        <v>82</v>
      </c>
      <c r="H168" s="23">
        <f t="shared" si="17"/>
        <v>0</v>
      </c>
      <c r="I168" s="24">
        <v>11</v>
      </c>
      <c r="J168" s="23">
        <f t="shared" si="18"/>
        <v>3</v>
      </c>
      <c r="K168" s="24" t="s">
        <v>34</v>
      </c>
      <c r="L168" s="23">
        <f t="shared" si="19"/>
        <v>0</v>
      </c>
      <c r="M168" s="24">
        <v>318</v>
      </c>
      <c r="N168" s="23">
        <f t="shared" si="20"/>
        <v>3</v>
      </c>
    </row>
    <row r="169" spans="1:14" x14ac:dyDescent="0.2">
      <c r="A169" s="11" t="s">
        <v>324</v>
      </c>
      <c r="B169" s="2">
        <f t="shared" si="14"/>
        <v>11</v>
      </c>
      <c r="C169" s="24" t="s">
        <v>87</v>
      </c>
      <c r="D169" s="23">
        <f t="shared" si="15"/>
        <v>2.5</v>
      </c>
      <c r="E169" s="24" t="s">
        <v>82</v>
      </c>
      <c r="F169" s="23">
        <f t="shared" si="16"/>
        <v>2.5</v>
      </c>
      <c r="G169" s="24" t="s">
        <v>49</v>
      </c>
      <c r="H169" s="23">
        <f t="shared" si="17"/>
        <v>0</v>
      </c>
      <c r="I169" s="24">
        <v>9</v>
      </c>
      <c r="J169" s="23">
        <f t="shared" si="18"/>
        <v>1</v>
      </c>
      <c r="K169" s="24" t="s">
        <v>36</v>
      </c>
      <c r="L169" s="23">
        <f t="shared" si="19"/>
        <v>0</v>
      </c>
      <c r="M169" s="24">
        <v>300</v>
      </c>
      <c r="N169" s="23">
        <f t="shared" si="20"/>
        <v>5</v>
      </c>
    </row>
    <row r="170" spans="1:14" x14ac:dyDescent="0.2">
      <c r="A170" s="11" t="s">
        <v>397</v>
      </c>
      <c r="B170" s="2">
        <f t="shared" si="14"/>
        <v>11</v>
      </c>
      <c r="C170" s="24" t="s">
        <v>116</v>
      </c>
      <c r="D170" s="23">
        <f t="shared" si="15"/>
        <v>0</v>
      </c>
      <c r="E170" s="24" t="s">
        <v>87</v>
      </c>
      <c r="F170" s="23">
        <f t="shared" si="16"/>
        <v>5</v>
      </c>
      <c r="G170" s="24" t="s">
        <v>82</v>
      </c>
      <c r="H170" s="23">
        <f t="shared" si="17"/>
        <v>0</v>
      </c>
      <c r="I170" s="24">
        <v>11</v>
      </c>
      <c r="J170" s="23">
        <f t="shared" si="18"/>
        <v>3</v>
      </c>
      <c r="K170" s="24" t="s">
        <v>36</v>
      </c>
      <c r="L170" s="23">
        <f t="shared" si="19"/>
        <v>0</v>
      </c>
      <c r="M170" s="24">
        <v>321</v>
      </c>
      <c r="N170" s="23">
        <f t="shared" si="20"/>
        <v>3</v>
      </c>
    </row>
    <row r="171" spans="1:14" x14ac:dyDescent="0.2">
      <c r="A171" s="11" t="s">
        <v>277</v>
      </c>
      <c r="B171" s="2">
        <f t="shared" si="14"/>
        <v>11</v>
      </c>
      <c r="C171" s="24" t="s">
        <v>42</v>
      </c>
      <c r="D171" s="23">
        <f t="shared" si="15"/>
        <v>0</v>
      </c>
      <c r="E171" s="24" t="s">
        <v>87</v>
      </c>
      <c r="F171" s="23">
        <f t="shared" si="16"/>
        <v>5</v>
      </c>
      <c r="G171" s="24" t="s">
        <v>82</v>
      </c>
      <c r="H171" s="23">
        <f t="shared" si="17"/>
        <v>0</v>
      </c>
      <c r="I171" s="24">
        <v>10</v>
      </c>
      <c r="J171" s="23">
        <f t="shared" si="18"/>
        <v>3</v>
      </c>
      <c r="K171" s="24" t="s">
        <v>36</v>
      </c>
      <c r="L171" s="23">
        <f t="shared" si="19"/>
        <v>0</v>
      </c>
      <c r="M171" s="24">
        <v>325</v>
      </c>
      <c r="N171" s="23">
        <f t="shared" si="20"/>
        <v>3</v>
      </c>
    </row>
    <row r="172" spans="1:14" x14ac:dyDescent="0.2">
      <c r="A172" s="11" t="s">
        <v>280</v>
      </c>
      <c r="B172" s="2">
        <f t="shared" si="14"/>
        <v>11</v>
      </c>
      <c r="C172" s="24" t="s">
        <v>42</v>
      </c>
      <c r="D172" s="23">
        <f t="shared" si="15"/>
        <v>0</v>
      </c>
      <c r="E172" s="24" t="s">
        <v>87</v>
      </c>
      <c r="F172" s="23">
        <f t="shared" si="16"/>
        <v>5</v>
      </c>
      <c r="G172" s="24" t="s">
        <v>49</v>
      </c>
      <c r="H172" s="23">
        <f t="shared" si="17"/>
        <v>0</v>
      </c>
      <c r="I172" s="24">
        <v>11</v>
      </c>
      <c r="J172" s="23">
        <f t="shared" si="18"/>
        <v>3</v>
      </c>
      <c r="K172" s="24" t="s">
        <v>36</v>
      </c>
      <c r="L172" s="23">
        <f t="shared" si="19"/>
        <v>0</v>
      </c>
      <c r="M172" s="24">
        <v>285</v>
      </c>
      <c r="N172" s="23">
        <f t="shared" si="20"/>
        <v>3</v>
      </c>
    </row>
    <row r="173" spans="1:14" x14ac:dyDescent="0.2">
      <c r="A173" s="11" t="s">
        <v>333</v>
      </c>
      <c r="B173" s="2">
        <f t="shared" si="14"/>
        <v>11</v>
      </c>
      <c r="C173" s="24" t="s">
        <v>116</v>
      </c>
      <c r="D173" s="23">
        <f t="shared" si="15"/>
        <v>0</v>
      </c>
      <c r="E173" s="24" t="s">
        <v>87</v>
      </c>
      <c r="F173" s="23">
        <f t="shared" si="16"/>
        <v>5</v>
      </c>
      <c r="G173" s="24" t="s">
        <v>82</v>
      </c>
      <c r="H173" s="23">
        <f t="shared" si="17"/>
        <v>0</v>
      </c>
      <c r="I173" s="24">
        <v>11</v>
      </c>
      <c r="J173" s="23">
        <f t="shared" si="18"/>
        <v>3</v>
      </c>
      <c r="K173" s="24" t="s">
        <v>34</v>
      </c>
      <c r="L173" s="23">
        <f t="shared" si="19"/>
        <v>0</v>
      </c>
      <c r="M173" s="24">
        <v>330</v>
      </c>
      <c r="N173" s="23">
        <f t="shared" si="20"/>
        <v>3</v>
      </c>
    </row>
    <row r="174" spans="1:14" x14ac:dyDescent="0.2">
      <c r="A174" s="11" t="s">
        <v>194</v>
      </c>
      <c r="B174" s="2">
        <f t="shared" si="14"/>
        <v>11</v>
      </c>
      <c r="C174" s="24" t="s">
        <v>42</v>
      </c>
      <c r="D174" s="23">
        <f t="shared" si="15"/>
        <v>0</v>
      </c>
      <c r="E174" s="24" t="s">
        <v>82</v>
      </c>
      <c r="F174" s="23">
        <f t="shared" si="16"/>
        <v>0</v>
      </c>
      <c r="G174" s="24" t="s">
        <v>116</v>
      </c>
      <c r="H174" s="23">
        <f t="shared" si="17"/>
        <v>5</v>
      </c>
      <c r="I174" s="24">
        <v>11</v>
      </c>
      <c r="J174" s="23">
        <f t="shared" si="18"/>
        <v>3</v>
      </c>
      <c r="K174" s="24" t="s">
        <v>36</v>
      </c>
      <c r="L174" s="23">
        <f t="shared" si="19"/>
        <v>0</v>
      </c>
      <c r="M174" s="24">
        <v>325</v>
      </c>
      <c r="N174" s="23">
        <f t="shared" si="20"/>
        <v>3</v>
      </c>
    </row>
    <row r="175" spans="1:14" x14ac:dyDescent="0.2">
      <c r="A175" s="11" t="s">
        <v>141</v>
      </c>
      <c r="B175" s="2">
        <f t="shared" si="14"/>
        <v>11</v>
      </c>
      <c r="C175" s="24" t="s">
        <v>116</v>
      </c>
      <c r="D175" s="23">
        <f t="shared" si="15"/>
        <v>0</v>
      </c>
      <c r="E175" s="24" t="s">
        <v>87</v>
      </c>
      <c r="F175" s="23">
        <f t="shared" si="16"/>
        <v>5</v>
      </c>
      <c r="G175" s="24" t="s">
        <v>49</v>
      </c>
      <c r="H175" s="23">
        <f t="shared" si="17"/>
        <v>0</v>
      </c>
      <c r="I175" s="24">
        <v>12</v>
      </c>
      <c r="J175" s="23">
        <f t="shared" si="18"/>
        <v>5</v>
      </c>
      <c r="K175" s="24" t="s">
        <v>36</v>
      </c>
      <c r="L175" s="23">
        <f t="shared" si="19"/>
        <v>0</v>
      </c>
      <c r="M175" s="24">
        <v>333</v>
      </c>
      <c r="N175" s="23">
        <f t="shared" si="20"/>
        <v>1</v>
      </c>
    </row>
    <row r="176" spans="1:14" x14ac:dyDescent="0.2">
      <c r="A176" s="11" t="s">
        <v>466</v>
      </c>
      <c r="B176" s="2">
        <f t="shared" si="14"/>
        <v>11</v>
      </c>
      <c r="C176" s="24" t="s">
        <v>82</v>
      </c>
      <c r="D176" s="23">
        <f t="shared" si="15"/>
        <v>5</v>
      </c>
      <c r="E176" s="24" t="s">
        <v>42</v>
      </c>
      <c r="F176" s="23">
        <f t="shared" si="16"/>
        <v>0</v>
      </c>
      <c r="G176" s="24" t="s">
        <v>49</v>
      </c>
      <c r="H176" s="23">
        <f t="shared" si="17"/>
        <v>0</v>
      </c>
      <c r="I176" s="24">
        <v>13</v>
      </c>
      <c r="J176" s="23">
        <f t="shared" si="18"/>
        <v>3</v>
      </c>
      <c r="K176" s="24" t="s">
        <v>36</v>
      </c>
      <c r="L176" s="23">
        <f t="shared" si="19"/>
        <v>0</v>
      </c>
      <c r="M176" s="24">
        <v>331</v>
      </c>
      <c r="N176" s="23">
        <f t="shared" si="20"/>
        <v>3</v>
      </c>
    </row>
    <row r="177" spans="1:14" x14ac:dyDescent="0.2">
      <c r="A177" s="11" t="s">
        <v>309</v>
      </c>
      <c r="B177" s="2">
        <f t="shared" si="14"/>
        <v>11</v>
      </c>
      <c r="C177" s="24" t="s">
        <v>42</v>
      </c>
      <c r="D177" s="23">
        <f t="shared" si="15"/>
        <v>0</v>
      </c>
      <c r="E177" s="24" t="s">
        <v>116</v>
      </c>
      <c r="F177" s="23">
        <f t="shared" si="16"/>
        <v>0</v>
      </c>
      <c r="G177" s="24" t="s">
        <v>89</v>
      </c>
      <c r="H177" s="23">
        <f t="shared" si="17"/>
        <v>0</v>
      </c>
      <c r="I177" s="24">
        <v>13</v>
      </c>
      <c r="J177" s="23">
        <f t="shared" si="18"/>
        <v>3</v>
      </c>
      <c r="K177" s="24" t="s">
        <v>37</v>
      </c>
      <c r="L177" s="23">
        <f t="shared" si="19"/>
        <v>3</v>
      </c>
      <c r="M177" s="24">
        <v>305</v>
      </c>
      <c r="N177" s="23">
        <f t="shared" si="20"/>
        <v>5</v>
      </c>
    </row>
    <row r="178" spans="1:14" x14ac:dyDescent="0.2">
      <c r="A178" s="11" t="s">
        <v>603</v>
      </c>
      <c r="B178" s="2">
        <f t="shared" si="14"/>
        <v>11</v>
      </c>
      <c r="C178" s="24" t="s">
        <v>42</v>
      </c>
      <c r="D178" s="23">
        <f t="shared" si="15"/>
        <v>0</v>
      </c>
      <c r="E178" s="24" t="s">
        <v>87</v>
      </c>
      <c r="F178" s="23">
        <f t="shared" si="16"/>
        <v>5</v>
      </c>
      <c r="G178" s="24" t="s">
        <v>89</v>
      </c>
      <c r="H178" s="23">
        <f t="shared" si="17"/>
        <v>0</v>
      </c>
      <c r="I178" s="24">
        <v>14</v>
      </c>
      <c r="J178" s="23">
        <f t="shared" si="18"/>
        <v>3</v>
      </c>
      <c r="K178" s="24" t="s">
        <v>36</v>
      </c>
      <c r="L178" s="23">
        <f t="shared" si="19"/>
        <v>0</v>
      </c>
      <c r="M178" s="24">
        <v>320</v>
      </c>
      <c r="N178" s="23">
        <f t="shared" si="20"/>
        <v>3</v>
      </c>
    </row>
    <row r="179" spans="1:14" x14ac:dyDescent="0.2">
      <c r="A179" s="11" t="s">
        <v>211</v>
      </c>
      <c r="B179" s="2">
        <f t="shared" si="14"/>
        <v>11</v>
      </c>
      <c r="C179" s="24" t="s">
        <v>116</v>
      </c>
      <c r="D179" s="23">
        <f t="shared" si="15"/>
        <v>0</v>
      </c>
      <c r="E179" s="24" t="s">
        <v>87</v>
      </c>
      <c r="F179" s="23">
        <f t="shared" si="16"/>
        <v>5</v>
      </c>
      <c r="G179" s="24" t="s">
        <v>82</v>
      </c>
      <c r="H179" s="23">
        <f t="shared" si="17"/>
        <v>0</v>
      </c>
      <c r="I179" s="24">
        <v>11</v>
      </c>
      <c r="J179" s="23">
        <f t="shared" si="18"/>
        <v>3</v>
      </c>
      <c r="K179" s="24" t="s">
        <v>36</v>
      </c>
      <c r="L179" s="23">
        <f t="shared" si="19"/>
        <v>0</v>
      </c>
      <c r="M179" s="24">
        <v>328</v>
      </c>
      <c r="N179" s="23">
        <f t="shared" si="20"/>
        <v>3</v>
      </c>
    </row>
    <row r="180" spans="1:14" x14ac:dyDescent="0.2">
      <c r="A180" s="11" t="s">
        <v>467</v>
      </c>
      <c r="B180" s="2">
        <f t="shared" si="14"/>
        <v>11</v>
      </c>
      <c r="C180" s="24" t="s">
        <v>49</v>
      </c>
      <c r="D180" s="23">
        <f t="shared" si="15"/>
        <v>0</v>
      </c>
      <c r="E180" s="24" t="s">
        <v>82</v>
      </c>
      <c r="F180" s="23">
        <f t="shared" si="16"/>
        <v>0</v>
      </c>
      <c r="G180" s="24" t="s">
        <v>116</v>
      </c>
      <c r="H180" s="23">
        <f t="shared" si="17"/>
        <v>5</v>
      </c>
      <c r="I180" s="24">
        <v>10</v>
      </c>
      <c r="J180" s="23">
        <f t="shared" si="18"/>
        <v>3</v>
      </c>
      <c r="K180" s="24" t="s">
        <v>36</v>
      </c>
      <c r="L180" s="23">
        <f t="shared" si="19"/>
        <v>0</v>
      </c>
      <c r="M180" s="24">
        <v>330</v>
      </c>
      <c r="N180" s="23">
        <f t="shared" si="20"/>
        <v>3</v>
      </c>
    </row>
    <row r="181" spans="1:14" x14ac:dyDescent="0.2">
      <c r="A181" s="11" t="s">
        <v>528</v>
      </c>
      <c r="B181" s="2">
        <f t="shared" si="14"/>
        <v>11</v>
      </c>
      <c r="C181" s="24" t="s">
        <v>42</v>
      </c>
      <c r="D181" s="23">
        <f t="shared" si="15"/>
        <v>0</v>
      </c>
      <c r="E181" s="24" t="s">
        <v>82</v>
      </c>
      <c r="F181" s="23">
        <f t="shared" si="16"/>
        <v>0</v>
      </c>
      <c r="G181" s="24" t="s">
        <v>116</v>
      </c>
      <c r="H181" s="23">
        <f t="shared" si="17"/>
        <v>5</v>
      </c>
      <c r="I181" s="24">
        <v>8</v>
      </c>
      <c r="J181" s="23">
        <f t="shared" si="18"/>
        <v>1</v>
      </c>
      <c r="K181" s="24" t="s">
        <v>36</v>
      </c>
      <c r="L181" s="23">
        <f t="shared" si="19"/>
        <v>0</v>
      </c>
      <c r="M181" s="24">
        <v>298</v>
      </c>
      <c r="N181" s="23">
        <f t="shared" si="20"/>
        <v>5</v>
      </c>
    </row>
    <row r="182" spans="1:14" x14ac:dyDescent="0.2">
      <c r="A182" s="11" t="s">
        <v>420</v>
      </c>
      <c r="B182" s="2">
        <f t="shared" si="14"/>
        <v>11</v>
      </c>
      <c r="C182" s="24" t="s">
        <v>42</v>
      </c>
      <c r="D182" s="23">
        <f t="shared" si="15"/>
        <v>0</v>
      </c>
      <c r="E182" s="24" t="s">
        <v>82</v>
      </c>
      <c r="F182" s="23">
        <f t="shared" si="16"/>
        <v>0</v>
      </c>
      <c r="G182" s="24" t="s">
        <v>116</v>
      </c>
      <c r="H182" s="23">
        <f t="shared" si="17"/>
        <v>5</v>
      </c>
      <c r="I182" s="24">
        <v>10</v>
      </c>
      <c r="J182" s="23">
        <f t="shared" si="18"/>
        <v>3</v>
      </c>
      <c r="K182" s="24" t="s">
        <v>36</v>
      </c>
      <c r="L182" s="23">
        <f t="shared" si="19"/>
        <v>0</v>
      </c>
      <c r="M182" s="24">
        <v>321</v>
      </c>
      <c r="N182" s="23">
        <f t="shared" si="20"/>
        <v>3</v>
      </c>
    </row>
    <row r="183" spans="1:14" x14ac:dyDescent="0.2">
      <c r="A183" s="11" t="s">
        <v>258</v>
      </c>
      <c r="B183" s="2">
        <f t="shared" si="14"/>
        <v>11</v>
      </c>
      <c r="C183" s="24" t="s">
        <v>42</v>
      </c>
      <c r="D183" s="23">
        <f t="shared" si="15"/>
        <v>0</v>
      </c>
      <c r="E183" s="24" t="s">
        <v>87</v>
      </c>
      <c r="F183" s="23">
        <f t="shared" si="16"/>
        <v>5</v>
      </c>
      <c r="G183" s="24" t="s">
        <v>89</v>
      </c>
      <c r="H183" s="23">
        <f t="shared" si="17"/>
        <v>0</v>
      </c>
      <c r="I183" s="24">
        <v>10</v>
      </c>
      <c r="J183" s="23">
        <f t="shared" si="18"/>
        <v>3</v>
      </c>
      <c r="K183" s="24" t="s">
        <v>36</v>
      </c>
      <c r="L183" s="23">
        <f t="shared" si="19"/>
        <v>0</v>
      </c>
      <c r="M183" s="24">
        <v>325</v>
      </c>
      <c r="N183" s="23">
        <f t="shared" si="20"/>
        <v>3</v>
      </c>
    </row>
    <row r="184" spans="1:14" x14ac:dyDescent="0.2">
      <c r="A184" s="11" t="s">
        <v>328</v>
      </c>
      <c r="B184" s="2">
        <f t="shared" si="14"/>
        <v>11</v>
      </c>
      <c r="C184" s="24" t="s">
        <v>42</v>
      </c>
      <c r="D184" s="23">
        <f t="shared" si="15"/>
        <v>0</v>
      </c>
      <c r="E184" s="24" t="s">
        <v>116</v>
      </c>
      <c r="F184" s="23">
        <f t="shared" si="16"/>
        <v>0</v>
      </c>
      <c r="G184" s="24" t="s">
        <v>49</v>
      </c>
      <c r="H184" s="23">
        <f t="shared" si="17"/>
        <v>0</v>
      </c>
      <c r="I184" s="24">
        <v>10</v>
      </c>
      <c r="J184" s="23">
        <f t="shared" si="18"/>
        <v>3</v>
      </c>
      <c r="K184" s="24" t="s">
        <v>37</v>
      </c>
      <c r="L184" s="23">
        <f t="shared" si="19"/>
        <v>3</v>
      </c>
      <c r="M184" s="24">
        <v>308</v>
      </c>
      <c r="N184" s="23">
        <f t="shared" si="20"/>
        <v>5</v>
      </c>
    </row>
    <row r="185" spans="1:14" x14ac:dyDescent="0.2">
      <c r="A185" s="11" t="s">
        <v>533</v>
      </c>
      <c r="B185" s="2">
        <f t="shared" si="14"/>
        <v>11</v>
      </c>
      <c r="C185" s="24" t="s">
        <v>49</v>
      </c>
      <c r="D185" s="23">
        <f t="shared" si="15"/>
        <v>0</v>
      </c>
      <c r="E185" s="24" t="s">
        <v>82</v>
      </c>
      <c r="F185" s="23">
        <f t="shared" si="16"/>
        <v>0</v>
      </c>
      <c r="G185" s="24" t="s">
        <v>116</v>
      </c>
      <c r="H185" s="23">
        <f t="shared" si="17"/>
        <v>5</v>
      </c>
      <c r="I185" s="24">
        <v>11</v>
      </c>
      <c r="J185" s="23">
        <f t="shared" si="18"/>
        <v>3</v>
      </c>
      <c r="K185" s="24" t="s">
        <v>34</v>
      </c>
      <c r="L185" s="23">
        <f t="shared" si="19"/>
        <v>0</v>
      </c>
      <c r="M185" s="24">
        <v>290</v>
      </c>
      <c r="N185" s="23">
        <f t="shared" si="20"/>
        <v>3</v>
      </c>
    </row>
    <row r="186" spans="1:14" x14ac:dyDescent="0.2">
      <c r="A186" s="11" t="s">
        <v>435</v>
      </c>
      <c r="B186" s="2">
        <f t="shared" si="14"/>
        <v>11</v>
      </c>
      <c r="C186" s="24" t="s">
        <v>49</v>
      </c>
      <c r="D186" s="23">
        <f t="shared" si="15"/>
        <v>0</v>
      </c>
      <c r="E186" s="24" t="s">
        <v>87</v>
      </c>
      <c r="F186" s="23">
        <f t="shared" si="16"/>
        <v>5</v>
      </c>
      <c r="G186" s="24" t="s">
        <v>89</v>
      </c>
      <c r="H186" s="23">
        <f t="shared" si="17"/>
        <v>0</v>
      </c>
      <c r="I186" s="24">
        <v>13</v>
      </c>
      <c r="J186" s="23">
        <f t="shared" si="18"/>
        <v>3</v>
      </c>
      <c r="K186" s="24" t="s">
        <v>36</v>
      </c>
      <c r="L186" s="23">
        <f t="shared" si="19"/>
        <v>0</v>
      </c>
      <c r="M186" s="24">
        <v>322</v>
      </c>
      <c r="N186" s="23">
        <f t="shared" si="20"/>
        <v>3</v>
      </c>
    </row>
    <row r="187" spans="1:14" x14ac:dyDescent="0.2">
      <c r="A187" s="11" t="s">
        <v>427</v>
      </c>
      <c r="B187" s="2">
        <f t="shared" si="14"/>
        <v>11</v>
      </c>
      <c r="C187" s="24" t="s">
        <v>42</v>
      </c>
      <c r="D187" s="23">
        <f t="shared" si="15"/>
        <v>0</v>
      </c>
      <c r="E187" s="24" t="s">
        <v>116</v>
      </c>
      <c r="F187" s="23">
        <f t="shared" si="16"/>
        <v>0</v>
      </c>
      <c r="G187" s="24" t="s">
        <v>116</v>
      </c>
      <c r="H187" s="23">
        <f t="shared" si="17"/>
        <v>5</v>
      </c>
      <c r="I187" s="24">
        <v>8</v>
      </c>
      <c r="J187" s="23">
        <f t="shared" si="18"/>
        <v>1</v>
      </c>
      <c r="K187" s="24" t="s">
        <v>36</v>
      </c>
      <c r="L187" s="23">
        <f t="shared" si="19"/>
        <v>0</v>
      </c>
      <c r="M187" s="24">
        <v>315</v>
      </c>
      <c r="N187" s="23">
        <f t="shared" si="20"/>
        <v>5</v>
      </c>
    </row>
    <row r="188" spans="1:14" x14ac:dyDescent="0.2">
      <c r="A188" s="11" t="s">
        <v>416</v>
      </c>
      <c r="B188" s="2">
        <f t="shared" si="14"/>
        <v>11</v>
      </c>
      <c r="C188" s="24" t="s">
        <v>42</v>
      </c>
      <c r="D188" s="23">
        <f t="shared" si="15"/>
        <v>0</v>
      </c>
      <c r="E188" s="24" t="s">
        <v>87</v>
      </c>
      <c r="F188" s="23">
        <f t="shared" si="16"/>
        <v>5</v>
      </c>
      <c r="G188" s="24" t="s">
        <v>49</v>
      </c>
      <c r="H188" s="23">
        <f t="shared" si="17"/>
        <v>0</v>
      </c>
      <c r="I188" s="24">
        <v>10</v>
      </c>
      <c r="J188" s="23">
        <f t="shared" si="18"/>
        <v>3</v>
      </c>
      <c r="K188" s="24" t="s">
        <v>36</v>
      </c>
      <c r="L188" s="23">
        <f t="shared" si="19"/>
        <v>0</v>
      </c>
      <c r="M188" s="24">
        <v>331</v>
      </c>
      <c r="N188" s="23">
        <f t="shared" si="20"/>
        <v>3</v>
      </c>
    </row>
    <row r="189" spans="1:14" x14ac:dyDescent="0.2">
      <c r="A189" s="11" t="s">
        <v>431</v>
      </c>
      <c r="B189" s="2">
        <f t="shared" si="14"/>
        <v>11</v>
      </c>
      <c r="C189" s="24" t="s">
        <v>116</v>
      </c>
      <c r="D189" s="23">
        <f t="shared" si="15"/>
        <v>0</v>
      </c>
      <c r="E189" s="24" t="s">
        <v>87</v>
      </c>
      <c r="F189" s="23">
        <f t="shared" si="16"/>
        <v>5</v>
      </c>
      <c r="G189" s="24" t="s">
        <v>49</v>
      </c>
      <c r="H189" s="23">
        <f t="shared" si="17"/>
        <v>0</v>
      </c>
      <c r="I189" s="24">
        <v>10</v>
      </c>
      <c r="J189" s="23">
        <f t="shared" si="18"/>
        <v>3</v>
      </c>
      <c r="K189" s="24" t="s">
        <v>36</v>
      </c>
      <c r="L189" s="23">
        <f t="shared" si="19"/>
        <v>0</v>
      </c>
      <c r="M189" s="24">
        <v>321</v>
      </c>
      <c r="N189" s="23">
        <f t="shared" si="20"/>
        <v>3</v>
      </c>
    </row>
    <row r="190" spans="1:14" x14ac:dyDescent="0.2">
      <c r="A190" s="11" t="s">
        <v>531</v>
      </c>
      <c r="B190" s="2">
        <f t="shared" si="14"/>
        <v>11</v>
      </c>
      <c r="C190" s="24" t="s">
        <v>42</v>
      </c>
      <c r="D190" s="23">
        <f t="shared" si="15"/>
        <v>0</v>
      </c>
      <c r="E190" s="24" t="s">
        <v>89</v>
      </c>
      <c r="F190" s="23">
        <f t="shared" si="16"/>
        <v>0</v>
      </c>
      <c r="G190" s="24" t="s">
        <v>49</v>
      </c>
      <c r="H190" s="23">
        <f t="shared" si="17"/>
        <v>0</v>
      </c>
      <c r="I190" s="24">
        <v>10</v>
      </c>
      <c r="J190" s="23">
        <f t="shared" si="18"/>
        <v>3</v>
      </c>
      <c r="K190" s="24" t="s">
        <v>37</v>
      </c>
      <c r="L190" s="23">
        <f t="shared" si="19"/>
        <v>3</v>
      </c>
      <c r="M190" s="24">
        <v>305</v>
      </c>
      <c r="N190" s="23">
        <f t="shared" si="20"/>
        <v>5</v>
      </c>
    </row>
    <row r="191" spans="1:14" x14ac:dyDescent="0.2">
      <c r="A191" s="11" t="s">
        <v>434</v>
      </c>
      <c r="B191" s="2">
        <f t="shared" si="14"/>
        <v>11</v>
      </c>
      <c r="C191" s="24" t="s">
        <v>116</v>
      </c>
      <c r="D191" s="23">
        <f t="shared" si="15"/>
        <v>0</v>
      </c>
      <c r="E191" s="24" t="s">
        <v>87</v>
      </c>
      <c r="F191" s="23">
        <f t="shared" si="16"/>
        <v>5</v>
      </c>
      <c r="G191" s="24" t="s">
        <v>49</v>
      </c>
      <c r="H191" s="23">
        <f t="shared" si="17"/>
        <v>0</v>
      </c>
      <c r="I191" s="24">
        <v>10</v>
      </c>
      <c r="J191" s="23">
        <f t="shared" si="18"/>
        <v>3</v>
      </c>
      <c r="K191" s="24" t="s">
        <v>36</v>
      </c>
      <c r="L191" s="23">
        <f t="shared" si="19"/>
        <v>0</v>
      </c>
      <c r="M191" s="24">
        <v>323</v>
      </c>
      <c r="N191" s="23">
        <f t="shared" si="20"/>
        <v>3</v>
      </c>
    </row>
    <row r="192" spans="1:14" x14ac:dyDescent="0.2">
      <c r="A192" s="11" t="s">
        <v>456</v>
      </c>
      <c r="B192" s="2">
        <f t="shared" si="14"/>
        <v>11</v>
      </c>
      <c r="C192" s="24" t="s">
        <v>42</v>
      </c>
      <c r="D192" s="23">
        <f t="shared" si="15"/>
        <v>0</v>
      </c>
      <c r="E192" s="24" t="s">
        <v>116</v>
      </c>
      <c r="F192" s="23">
        <f t="shared" si="16"/>
        <v>0</v>
      </c>
      <c r="G192" s="24" t="s">
        <v>49</v>
      </c>
      <c r="H192" s="23">
        <f t="shared" si="17"/>
        <v>0</v>
      </c>
      <c r="I192" s="24">
        <v>10</v>
      </c>
      <c r="J192" s="23">
        <f t="shared" si="18"/>
        <v>3</v>
      </c>
      <c r="K192" s="24" t="s">
        <v>37</v>
      </c>
      <c r="L192" s="23">
        <f t="shared" si="19"/>
        <v>3</v>
      </c>
      <c r="M192" s="24">
        <v>302</v>
      </c>
      <c r="N192" s="23">
        <f t="shared" si="20"/>
        <v>5</v>
      </c>
    </row>
    <row r="193" spans="1:14" x14ac:dyDescent="0.2">
      <c r="A193" s="11" t="s">
        <v>335</v>
      </c>
      <c r="B193" s="2">
        <f t="shared" si="14"/>
        <v>11</v>
      </c>
      <c r="C193" s="24" t="s">
        <v>116</v>
      </c>
      <c r="D193" s="23">
        <f t="shared" si="15"/>
        <v>0</v>
      </c>
      <c r="E193" s="24" t="s">
        <v>87</v>
      </c>
      <c r="F193" s="23">
        <f t="shared" si="16"/>
        <v>5</v>
      </c>
      <c r="G193" s="24" t="s">
        <v>82</v>
      </c>
      <c r="H193" s="23">
        <f t="shared" si="17"/>
        <v>0</v>
      </c>
      <c r="I193" s="24">
        <v>11</v>
      </c>
      <c r="J193" s="23">
        <f t="shared" si="18"/>
        <v>3</v>
      </c>
      <c r="K193" s="24" t="s">
        <v>36</v>
      </c>
      <c r="L193" s="23">
        <f t="shared" si="19"/>
        <v>0</v>
      </c>
      <c r="M193" s="24">
        <v>323</v>
      </c>
      <c r="N193" s="23">
        <f t="shared" si="20"/>
        <v>3</v>
      </c>
    </row>
    <row r="194" spans="1:14" x14ac:dyDescent="0.2">
      <c r="A194" s="11" t="s">
        <v>547</v>
      </c>
      <c r="B194" s="2">
        <f t="shared" si="14"/>
        <v>11</v>
      </c>
      <c r="C194" s="24" t="s">
        <v>42</v>
      </c>
      <c r="D194" s="23">
        <f t="shared" si="15"/>
        <v>0</v>
      </c>
      <c r="E194" s="24" t="s">
        <v>82</v>
      </c>
      <c r="F194" s="23">
        <f t="shared" si="16"/>
        <v>0</v>
      </c>
      <c r="G194" s="24" t="s">
        <v>116</v>
      </c>
      <c r="H194" s="23">
        <f t="shared" si="17"/>
        <v>5</v>
      </c>
      <c r="I194" s="24">
        <v>9</v>
      </c>
      <c r="J194" s="23">
        <f t="shared" si="18"/>
        <v>1</v>
      </c>
      <c r="K194" s="24" t="s">
        <v>36</v>
      </c>
      <c r="L194" s="23">
        <f t="shared" si="19"/>
        <v>0</v>
      </c>
      <c r="M194" s="24">
        <v>313</v>
      </c>
      <c r="N194" s="23">
        <f t="shared" si="20"/>
        <v>5</v>
      </c>
    </row>
    <row r="195" spans="1:14" x14ac:dyDescent="0.2">
      <c r="A195" s="11" t="s">
        <v>199</v>
      </c>
      <c r="B195" s="2">
        <f t="shared" si="14"/>
        <v>11</v>
      </c>
      <c r="C195" s="10" t="s">
        <v>49</v>
      </c>
      <c r="D195" s="23">
        <f t="shared" si="15"/>
        <v>0</v>
      </c>
      <c r="E195" s="10" t="s">
        <v>87</v>
      </c>
      <c r="F195" s="23">
        <f t="shared" si="16"/>
        <v>5</v>
      </c>
      <c r="G195" s="10" t="s">
        <v>42</v>
      </c>
      <c r="H195" s="23">
        <f t="shared" si="17"/>
        <v>0</v>
      </c>
      <c r="I195" s="10">
        <v>11</v>
      </c>
      <c r="J195" s="23">
        <f t="shared" si="18"/>
        <v>3</v>
      </c>
      <c r="K195" s="10" t="s">
        <v>34</v>
      </c>
      <c r="L195" s="23">
        <f t="shared" si="19"/>
        <v>0</v>
      </c>
      <c r="M195" s="10">
        <v>318</v>
      </c>
      <c r="N195" s="23">
        <f t="shared" si="20"/>
        <v>3</v>
      </c>
    </row>
    <row r="196" spans="1:14" x14ac:dyDescent="0.2">
      <c r="A196" s="11" t="s">
        <v>478</v>
      </c>
      <c r="B196" s="2">
        <f t="shared" si="14"/>
        <v>11</v>
      </c>
      <c r="C196" s="10" t="s">
        <v>42</v>
      </c>
      <c r="D196" s="23">
        <f t="shared" si="15"/>
        <v>0</v>
      </c>
      <c r="E196" s="10" t="s">
        <v>82</v>
      </c>
      <c r="F196" s="23">
        <f t="shared" si="16"/>
        <v>0</v>
      </c>
      <c r="G196" s="10" t="s">
        <v>116</v>
      </c>
      <c r="H196" s="23">
        <f t="shared" si="17"/>
        <v>5</v>
      </c>
      <c r="I196" s="10">
        <v>10</v>
      </c>
      <c r="J196" s="23">
        <f t="shared" si="18"/>
        <v>3</v>
      </c>
      <c r="K196" s="10" t="s">
        <v>36</v>
      </c>
      <c r="L196" s="23">
        <f t="shared" si="19"/>
        <v>0</v>
      </c>
      <c r="M196" s="10">
        <v>330</v>
      </c>
      <c r="N196" s="23">
        <f t="shared" si="20"/>
        <v>3</v>
      </c>
    </row>
    <row r="197" spans="1:14" x14ac:dyDescent="0.2">
      <c r="A197" s="11" t="s">
        <v>542</v>
      </c>
      <c r="B197" s="2">
        <f t="shared" ref="B197:B260" si="21">D197+F197+H197+J197+L197+N197</f>
        <v>11</v>
      </c>
      <c r="C197" s="10" t="s">
        <v>87</v>
      </c>
      <c r="D197" s="23">
        <f t="shared" ref="D197:D260" si="22">IF(C197=C$3, 5,) + IF(AND(C197=E$3, E197=C$3), 2.5, 0)</f>
        <v>0</v>
      </c>
      <c r="E197" s="10" t="s">
        <v>49</v>
      </c>
      <c r="F197" s="23">
        <f t="shared" ref="F197:F260" si="23">IF(E197=E$3,5, 0) + IF(AND(E197=C$3, C197=E$3), 2.5, 0)</f>
        <v>0</v>
      </c>
      <c r="G197" s="10" t="s">
        <v>116</v>
      </c>
      <c r="H197" s="23">
        <f t="shared" ref="H197:H260" si="24">IF(G197=G$3, 5, 0)</f>
        <v>5</v>
      </c>
      <c r="I197" s="10">
        <v>10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10" t="s">
        <v>36</v>
      </c>
      <c r="L197" s="23">
        <f t="shared" ref="L197:L260" si="26">IF(K197=K$3, 3, 0)</f>
        <v>0</v>
      </c>
      <c r="M197" s="10">
        <v>320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3</v>
      </c>
    </row>
    <row r="198" spans="1:14" x14ac:dyDescent="0.2">
      <c r="A198" s="11" t="s">
        <v>535</v>
      </c>
      <c r="B198" s="2">
        <f t="shared" si="21"/>
        <v>11</v>
      </c>
      <c r="C198" s="10" t="s">
        <v>42</v>
      </c>
      <c r="D198" s="23">
        <f t="shared" si="22"/>
        <v>0</v>
      </c>
      <c r="E198" s="10" t="s">
        <v>87</v>
      </c>
      <c r="F198" s="23">
        <f t="shared" si="23"/>
        <v>5</v>
      </c>
      <c r="G198" s="10" t="s">
        <v>49</v>
      </c>
      <c r="H198" s="23">
        <f t="shared" si="24"/>
        <v>0</v>
      </c>
      <c r="I198" s="10">
        <v>9</v>
      </c>
      <c r="J198" s="23">
        <f t="shared" si="25"/>
        <v>1</v>
      </c>
      <c r="K198" s="10" t="s">
        <v>36</v>
      </c>
      <c r="L198" s="23">
        <f t="shared" si="26"/>
        <v>0</v>
      </c>
      <c r="M198" s="10">
        <v>314</v>
      </c>
      <c r="N198" s="23">
        <f t="shared" si="27"/>
        <v>5</v>
      </c>
    </row>
    <row r="199" spans="1:14" x14ac:dyDescent="0.2">
      <c r="A199" s="11" t="s">
        <v>534</v>
      </c>
      <c r="B199" s="2">
        <f t="shared" si="21"/>
        <v>11</v>
      </c>
      <c r="C199" s="10" t="s">
        <v>82</v>
      </c>
      <c r="D199" s="23">
        <f t="shared" si="22"/>
        <v>5</v>
      </c>
      <c r="E199" s="10" t="s">
        <v>42</v>
      </c>
      <c r="F199" s="23">
        <f t="shared" si="23"/>
        <v>0</v>
      </c>
      <c r="G199" s="10" t="s">
        <v>49</v>
      </c>
      <c r="H199" s="23">
        <f t="shared" si="24"/>
        <v>0</v>
      </c>
      <c r="I199" s="10">
        <v>10</v>
      </c>
      <c r="J199" s="23">
        <f t="shared" si="25"/>
        <v>3</v>
      </c>
      <c r="K199" s="10" t="s">
        <v>36</v>
      </c>
      <c r="L199" s="23">
        <f t="shared" si="26"/>
        <v>0</v>
      </c>
      <c r="M199" s="10">
        <v>321</v>
      </c>
      <c r="N199" s="23">
        <f t="shared" si="27"/>
        <v>3</v>
      </c>
    </row>
    <row r="200" spans="1:14" x14ac:dyDescent="0.2">
      <c r="A200" s="11" t="s">
        <v>477</v>
      </c>
      <c r="B200" s="2">
        <f t="shared" si="21"/>
        <v>11</v>
      </c>
      <c r="C200" s="10" t="s">
        <v>49</v>
      </c>
      <c r="D200" s="23">
        <f t="shared" si="22"/>
        <v>0</v>
      </c>
      <c r="E200" s="10" t="s">
        <v>82</v>
      </c>
      <c r="F200" s="23">
        <f t="shared" si="23"/>
        <v>0</v>
      </c>
      <c r="G200" s="10" t="s">
        <v>116</v>
      </c>
      <c r="H200" s="23">
        <f t="shared" si="24"/>
        <v>5</v>
      </c>
      <c r="I200" s="10">
        <v>11</v>
      </c>
      <c r="J200" s="23">
        <f t="shared" si="25"/>
        <v>3</v>
      </c>
      <c r="K200" s="10" t="s">
        <v>34</v>
      </c>
      <c r="L200" s="23">
        <f t="shared" si="26"/>
        <v>0</v>
      </c>
      <c r="M200" s="10">
        <v>325</v>
      </c>
      <c r="N200" s="23">
        <f t="shared" si="27"/>
        <v>3</v>
      </c>
    </row>
    <row r="201" spans="1:14" x14ac:dyDescent="0.2">
      <c r="A201" s="11" t="s">
        <v>357</v>
      </c>
      <c r="B201" s="2">
        <f t="shared" si="21"/>
        <v>10</v>
      </c>
      <c r="C201" s="24" t="s">
        <v>42</v>
      </c>
      <c r="D201" s="23">
        <f t="shared" si="22"/>
        <v>0</v>
      </c>
      <c r="E201" s="24" t="s">
        <v>82</v>
      </c>
      <c r="F201" s="23">
        <f t="shared" si="23"/>
        <v>0</v>
      </c>
      <c r="G201" s="24" t="s">
        <v>89</v>
      </c>
      <c r="H201" s="23">
        <f t="shared" si="24"/>
        <v>0</v>
      </c>
      <c r="I201" s="24">
        <v>12</v>
      </c>
      <c r="J201" s="23">
        <f t="shared" si="25"/>
        <v>5</v>
      </c>
      <c r="K201" s="24" t="s">
        <v>36</v>
      </c>
      <c r="L201" s="23">
        <f t="shared" si="26"/>
        <v>0</v>
      </c>
      <c r="M201" s="24">
        <v>311</v>
      </c>
      <c r="N201" s="23">
        <f t="shared" si="27"/>
        <v>5</v>
      </c>
    </row>
    <row r="202" spans="1:14" x14ac:dyDescent="0.2">
      <c r="A202" s="11" t="s">
        <v>201</v>
      </c>
      <c r="B202" s="2">
        <f t="shared" si="21"/>
        <v>10</v>
      </c>
      <c r="C202" s="24" t="s">
        <v>87</v>
      </c>
      <c r="D202" s="23">
        <f t="shared" si="22"/>
        <v>0</v>
      </c>
      <c r="E202" s="24" t="s">
        <v>116</v>
      </c>
      <c r="F202" s="23">
        <f t="shared" si="23"/>
        <v>0</v>
      </c>
      <c r="G202" s="24" t="s">
        <v>82</v>
      </c>
      <c r="H202" s="23">
        <f t="shared" si="24"/>
        <v>0</v>
      </c>
      <c r="I202" s="24">
        <v>12</v>
      </c>
      <c r="J202" s="23">
        <f t="shared" si="25"/>
        <v>5</v>
      </c>
      <c r="K202" s="24" t="s">
        <v>34</v>
      </c>
      <c r="L202" s="23">
        <f t="shared" si="26"/>
        <v>0</v>
      </c>
      <c r="M202" s="24">
        <v>315</v>
      </c>
      <c r="N202" s="23">
        <f t="shared" si="27"/>
        <v>5</v>
      </c>
    </row>
    <row r="203" spans="1:14" x14ac:dyDescent="0.2">
      <c r="A203" s="11" t="s">
        <v>220</v>
      </c>
      <c r="B203" s="2">
        <f t="shared" si="21"/>
        <v>10</v>
      </c>
      <c r="C203" s="24" t="s">
        <v>42</v>
      </c>
      <c r="D203" s="23">
        <f t="shared" si="22"/>
        <v>0</v>
      </c>
      <c r="E203" s="24" t="s">
        <v>82</v>
      </c>
      <c r="F203" s="23">
        <f t="shared" si="23"/>
        <v>0</v>
      </c>
      <c r="G203" s="24" t="s">
        <v>49</v>
      </c>
      <c r="H203" s="23">
        <f t="shared" si="24"/>
        <v>0</v>
      </c>
      <c r="I203" s="24">
        <v>12</v>
      </c>
      <c r="J203" s="23">
        <f t="shared" si="25"/>
        <v>5</v>
      </c>
      <c r="K203" s="24" t="s">
        <v>36</v>
      </c>
      <c r="L203" s="23">
        <f t="shared" si="26"/>
        <v>0</v>
      </c>
      <c r="M203" s="24">
        <v>310</v>
      </c>
      <c r="N203" s="23">
        <f t="shared" si="27"/>
        <v>5</v>
      </c>
    </row>
    <row r="204" spans="1:14" x14ac:dyDescent="0.2">
      <c r="A204" s="11" t="s">
        <v>613</v>
      </c>
      <c r="B204" s="2">
        <f t="shared" si="21"/>
        <v>10</v>
      </c>
      <c r="C204" s="24" t="s">
        <v>116</v>
      </c>
      <c r="D204" s="23">
        <f t="shared" si="22"/>
        <v>0</v>
      </c>
      <c r="E204" s="24" t="s">
        <v>82</v>
      </c>
      <c r="F204" s="23">
        <f t="shared" si="23"/>
        <v>0</v>
      </c>
      <c r="G204" s="24" t="s">
        <v>49</v>
      </c>
      <c r="H204" s="23">
        <f t="shared" si="24"/>
        <v>0</v>
      </c>
      <c r="I204" s="24">
        <v>12</v>
      </c>
      <c r="J204" s="23">
        <f t="shared" si="25"/>
        <v>5</v>
      </c>
      <c r="K204" s="24" t="s">
        <v>34</v>
      </c>
      <c r="L204" s="23">
        <f t="shared" si="26"/>
        <v>0</v>
      </c>
      <c r="M204" s="24">
        <v>312</v>
      </c>
      <c r="N204" s="23">
        <f t="shared" si="27"/>
        <v>5</v>
      </c>
    </row>
    <row r="205" spans="1:14" x14ac:dyDescent="0.2">
      <c r="A205" s="11" t="s">
        <v>449</v>
      </c>
      <c r="B205" s="2">
        <f t="shared" si="21"/>
        <v>10</v>
      </c>
      <c r="C205" s="24" t="s">
        <v>42</v>
      </c>
      <c r="D205" s="23">
        <f t="shared" si="22"/>
        <v>0</v>
      </c>
      <c r="E205" s="24" t="s">
        <v>82</v>
      </c>
      <c r="F205" s="23">
        <f t="shared" si="23"/>
        <v>0</v>
      </c>
      <c r="G205" s="24" t="s">
        <v>89</v>
      </c>
      <c r="H205" s="23">
        <f t="shared" si="24"/>
        <v>0</v>
      </c>
      <c r="I205" s="24">
        <v>12</v>
      </c>
      <c r="J205" s="23">
        <f t="shared" si="25"/>
        <v>5</v>
      </c>
      <c r="K205" s="24" t="s">
        <v>36</v>
      </c>
      <c r="L205" s="23">
        <f t="shared" si="26"/>
        <v>0</v>
      </c>
      <c r="M205" s="24">
        <v>310</v>
      </c>
      <c r="N205" s="23">
        <f t="shared" si="27"/>
        <v>5</v>
      </c>
    </row>
    <row r="206" spans="1:14" x14ac:dyDescent="0.2">
      <c r="A206" s="11" t="s">
        <v>635</v>
      </c>
      <c r="B206" s="2">
        <f t="shared" si="21"/>
        <v>10</v>
      </c>
      <c r="C206" s="24" t="s">
        <v>89</v>
      </c>
      <c r="D206" s="23">
        <f t="shared" si="22"/>
        <v>0</v>
      </c>
      <c r="E206" s="24" t="s">
        <v>82</v>
      </c>
      <c r="F206" s="23">
        <f t="shared" si="23"/>
        <v>0</v>
      </c>
      <c r="G206" s="24" t="s">
        <v>116</v>
      </c>
      <c r="H206" s="23">
        <f t="shared" si="24"/>
        <v>5</v>
      </c>
      <c r="I206" s="24">
        <v>12</v>
      </c>
      <c r="J206" s="23">
        <f t="shared" si="25"/>
        <v>5</v>
      </c>
      <c r="K206" s="24" t="s">
        <v>481</v>
      </c>
      <c r="L206" s="23">
        <f t="shared" si="26"/>
        <v>0</v>
      </c>
      <c r="M206" s="24">
        <v>500</v>
      </c>
      <c r="N206" s="23">
        <f t="shared" si="27"/>
        <v>0</v>
      </c>
    </row>
    <row r="207" spans="1:14" x14ac:dyDescent="0.2">
      <c r="A207" s="11" t="s">
        <v>168</v>
      </c>
      <c r="B207" s="2">
        <f t="shared" si="21"/>
        <v>10</v>
      </c>
      <c r="C207" s="24" t="s">
        <v>87</v>
      </c>
      <c r="D207" s="23">
        <f t="shared" si="22"/>
        <v>0</v>
      </c>
      <c r="E207" s="24" t="s">
        <v>42</v>
      </c>
      <c r="F207" s="23">
        <f t="shared" si="23"/>
        <v>0</v>
      </c>
      <c r="G207" s="24" t="s">
        <v>89</v>
      </c>
      <c r="H207" s="23">
        <f t="shared" si="24"/>
        <v>0</v>
      </c>
      <c r="I207" s="24">
        <v>12</v>
      </c>
      <c r="J207" s="23">
        <f t="shared" si="25"/>
        <v>5</v>
      </c>
      <c r="K207" s="24" t="s">
        <v>36</v>
      </c>
      <c r="L207" s="23">
        <f t="shared" si="26"/>
        <v>0</v>
      </c>
      <c r="M207" s="24">
        <v>310</v>
      </c>
      <c r="N207" s="23">
        <f t="shared" si="27"/>
        <v>5</v>
      </c>
    </row>
    <row r="208" spans="1:14" x14ac:dyDescent="0.2">
      <c r="A208" s="11" t="s">
        <v>451</v>
      </c>
      <c r="B208" s="2">
        <f t="shared" si="21"/>
        <v>10</v>
      </c>
      <c r="C208" s="24" t="s">
        <v>87</v>
      </c>
      <c r="D208" s="23">
        <f t="shared" si="22"/>
        <v>0</v>
      </c>
      <c r="E208" s="24" t="s">
        <v>49</v>
      </c>
      <c r="F208" s="23">
        <f t="shared" si="23"/>
        <v>0</v>
      </c>
      <c r="G208" s="24" t="s">
        <v>42</v>
      </c>
      <c r="H208" s="23">
        <f t="shared" si="24"/>
        <v>0</v>
      </c>
      <c r="I208" s="24">
        <v>12</v>
      </c>
      <c r="J208" s="23">
        <f t="shared" si="25"/>
        <v>5</v>
      </c>
      <c r="K208" s="24" t="s">
        <v>36</v>
      </c>
      <c r="L208" s="23">
        <f t="shared" si="26"/>
        <v>0</v>
      </c>
      <c r="M208" s="24">
        <v>314</v>
      </c>
      <c r="N208" s="23">
        <f t="shared" si="27"/>
        <v>5</v>
      </c>
    </row>
    <row r="209" spans="1:14" x14ac:dyDescent="0.2">
      <c r="A209" s="11" t="s">
        <v>417</v>
      </c>
      <c r="B209" s="2">
        <f t="shared" si="21"/>
        <v>10</v>
      </c>
      <c r="C209" s="10" t="s">
        <v>87</v>
      </c>
      <c r="D209" s="23">
        <f t="shared" si="22"/>
        <v>0</v>
      </c>
      <c r="E209" s="10" t="s">
        <v>42</v>
      </c>
      <c r="F209" s="23">
        <f t="shared" si="23"/>
        <v>0</v>
      </c>
      <c r="G209" s="10" t="s">
        <v>49</v>
      </c>
      <c r="H209" s="23">
        <f t="shared" si="24"/>
        <v>0</v>
      </c>
      <c r="I209" s="10">
        <v>12</v>
      </c>
      <c r="J209" s="23">
        <f t="shared" si="25"/>
        <v>5</v>
      </c>
      <c r="K209" s="10" t="s">
        <v>36</v>
      </c>
      <c r="L209" s="23">
        <f t="shared" si="26"/>
        <v>0</v>
      </c>
      <c r="M209" s="10">
        <v>299</v>
      </c>
      <c r="N209" s="23">
        <f t="shared" si="27"/>
        <v>5</v>
      </c>
    </row>
    <row r="210" spans="1:14" x14ac:dyDescent="0.2">
      <c r="A210" s="11" t="s">
        <v>638</v>
      </c>
      <c r="B210" s="2">
        <f t="shared" si="21"/>
        <v>10</v>
      </c>
      <c r="C210" s="10" t="s">
        <v>42</v>
      </c>
      <c r="D210" s="23">
        <f t="shared" si="22"/>
        <v>0</v>
      </c>
      <c r="E210" s="10" t="s">
        <v>82</v>
      </c>
      <c r="F210" s="23">
        <f t="shared" si="23"/>
        <v>0</v>
      </c>
      <c r="G210" s="10" t="s">
        <v>87</v>
      </c>
      <c r="H210" s="23">
        <f t="shared" si="24"/>
        <v>0</v>
      </c>
      <c r="I210" s="10">
        <v>12</v>
      </c>
      <c r="J210" s="23">
        <f t="shared" si="25"/>
        <v>5</v>
      </c>
      <c r="K210" s="10" t="s">
        <v>36</v>
      </c>
      <c r="L210" s="23">
        <f t="shared" si="26"/>
        <v>0</v>
      </c>
      <c r="M210" s="10">
        <v>310</v>
      </c>
      <c r="N210" s="23">
        <f t="shared" si="27"/>
        <v>5</v>
      </c>
    </row>
    <row r="211" spans="1:14" x14ac:dyDescent="0.2">
      <c r="A211" s="11" t="s">
        <v>230</v>
      </c>
      <c r="B211" s="2">
        <f t="shared" si="21"/>
        <v>9</v>
      </c>
      <c r="C211" s="24" t="s">
        <v>116</v>
      </c>
      <c r="D211" s="23">
        <f t="shared" si="22"/>
        <v>0</v>
      </c>
      <c r="E211" s="24" t="s">
        <v>87</v>
      </c>
      <c r="F211" s="23">
        <f t="shared" si="23"/>
        <v>5</v>
      </c>
      <c r="G211" s="24" t="s">
        <v>82</v>
      </c>
      <c r="H211" s="23">
        <f t="shared" si="24"/>
        <v>0</v>
      </c>
      <c r="I211" s="24">
        <v>8</v>
      </c>
      <c r="J211" s="23">
        <f t="shared" si="25"/>
        <v>1</v>
      </c>
      <c r="K211" s="24" t="s">
        <v>36</v>
      </c>
      <c r="L211" s="23">
        <f t="shared" si="26"/>
        <v>0</v>
      </c>
      <c r="M211" s="24">
        <v>322</v>
      </c>
      <c r="N211" s="23">
        <f t="shared" si="27"/>
        <v>3</v>
      </c>
    </row>
    <row r="212" spans="1:14" x14ac:dyDescent="0.2">
      <c r="A212" s="11" t="s">
        <v>202</v>
      </c>
      <c r="B212" s="2">
        <f t="shared" si="21"/>
        <v>9</v>
      </c>
      <c r="C212" s="24" t="s">
        <v>42</v>
      </c>
      <c r="D212" s="23">
        <f t="shared" si="22"/>
        <v>0</v>
      </c>
      <c r="E212" s="24" t="s">
        <v>87</v>
      </c>
      <c r="F212" s="23">
        <f t="shared" si="23"/>
        <v>5</v>
      </c>
      <c r="G212" s="24" t="s">
        <v>89</v>
      </c>
      <c r="H212" s="23">
        <f t="shared" si="24"/>
        <v>0</v>
      </c>
      <c r="I212" s="24">
        <v>9</v>
      </c>
      <c r="J212" s="23">
        <f t="shared" si="25"/>
        <v>1</v>
      </c>
      <c r="K212" s="24" t="s">
        <v>36</v>
      </c>
      <c r="L212" s="23">
        <f t="shared" si="26"/>
        <v>0</v>
      </c>
      <c r="M212" s="24">
        <v>320</v>
      </c>
      <c r="N212" s="23">
        <f t="shared" si="27"/>
        <v>3</v>
      </c>
    </row>
    <row r="213" spans="1:14" x14ac:dyDescent="0.2">
      <c r="A213" s="11" t="s">
        <v>257</v>
      </c>
      <c r="B213" s="2">
        <f t="shared" si="21"/>
        <v>9</v>
      </c>
      <c r="C213" s="24" t="s">
        <v>116</v>
      </c>
      <c r="D213" s="23">
        <f t="shared" si="22"/>
        <v>0</v>
      </c>
      <c r="E213" s="24" t="s">
        <v>87</v>
      </c>
      <c r="F213" s="23">
        <f t="shared" si="23"/>
        <v>5</v>
      </c>
      <c r="G213" s="24" t="s">
        <v>82</v>
      </c>
      <c r="H213" s="23">
        <f t="shared" si="24"/>
        <v>0</v>
      </c>
      <c r="I213" s="24">
        <v>9</v>
      </c>
      <c r="J213" s="23">
        <f t="shared" si="25"/>
        <v>1</v>
      </c>
      <c r="K213" s="24" t="s">
        <v>34</v>
      </c>
      <c r="L213" s="23">
        <f t="shared" si="26"/>
        <v>0</v>
      </c>
      <c r="M213" s="24">
        <v>329</v>
      </c>
      <c r="N213" s="23">
        <f t="shared" si="27"/>
        <v>3</v>
      </c>
    </row>
    <row r="214" spans="1:14" x14ac:dyDescent="0.2">
      <c r="A214" s="11" t="s">
        <v>271</v>
      </c>
      <c r="B214" s="2">
        <f t="shared" si="21"/>
        <v>9</v>
      </c>
      <c r="C214" s="24" t="s">
        <v>116</v>
      </c>
      <c r="D214" s="23">
        <f t="shared" si="22"/>
        <v>0</v>
      </c>
      <c r="E214" s="24" t="s">
        <v>87</v>
      </c>
      <c r="F214" s="23">
        <f t="shared" si="23"/>
        <v>5</v>
      </c>
      <c r="G214" s="24" t="s">
        <v>89</v>
      </c>
      <c r="H214" s="23">
        <f t="shared" si="24"/>
        <v>0</v>
      </c>
      <c r="I214" s="24">
        <v>8</v>
      </c>
      <c r="J214" s="23">
        <f t="shared" si="25"/>
        <v>1</v>
      </c>
      <c r="K214" s="24" t="s">
        <v>36</v>
      </c>
      <c r="L214" s="23">
        <f t="shared" si="26"/>
        <v>0</v>
      </c>
      <c r="M214" s="24">
        <v>319</v>
      </c>
      <c r="N214" s="23">
        <f t="shared" si="27"/>
        <v>3</v>
      </c>
    </row>
    <row r="215" spans="1:14" x14ac:dyDescent="0.2">
      <c r="A215" s="11" t="s">
        <v>272</v>
      </c>
      <c r="B215" s="2">
        <f t="shared" si="21"/>
        <v>9</v>
      </c>
      <c r="C215" s="24" t="s">
        <v>82</v>
      </c>
      <c r="D215" s="23">
        <f t="shared" si="22"/>
        <v>5</v>
      </c>
      <c r="E215" s="24" t="s">
        <v>49</v>
      </c>
      <c r="F215" s="23">
        <f t="shared" si="23"/>
        <v>0</v>
      </c>
      <c r="G215" s="24" t="s">
        <v>89</v>
      </c>
      <c r="H215" s="23">
        <f t="shared" si="24"/>
        <v>0</v>
      </c>
      <c r="I215" s="24">
        <v>11</v>
      </c>
      <c r="J215" s="23">
        <f t="shared" si="25"/>
        <v>3</v>
      </c>
      <c r="K215" s="24" t="s">
        <v>34</v>
      </c>
      <c r="L215" s="23">
        <f t="shared" si="26"/>
        <v>0</v>
      </c>
      <c r="M215" s="24">
        <v>335</v>
      </c>
      <c r="N215" s="23">
        <f t="shared" si="27"/>
        <v>1</v>
      </c>
    </row>
    <row r="216" spans="1:14" x14ac:dyDescent="0.2">
      <c r="A216" s="11" t="s">
        <v>208</v>
      </c>
      <c r="B216" s="2">
        <f t="shared" si="21"/>
        <v>9</v>
      </c>
      <c r="C216" s="24" t="s">
        <v>82</v>
      </c>
      <c r="D216" s="23">
        <f t="shared" si="22"/>
        <v>5</v>
      </c>
      <c r="E216" s="24" t="s">
        <v>116</v>
      </c>
      <c r="F216" s="23">
        <f t="shared" si="23"/>
        <v>0</v>
      </c>
      <c r="G216" s="24" t="s">
        <v>42</v>
      </c>
      <c r="H216" s="23">
        <f t="shared" si="24"/>
        <v>0</v>
      </c>
      <c r="I216" s="24">
        <v>13</v>
      </c>
      <c r="J216" s="23">
        <f t="shared" si="25"/>
        <v>3</v>
      </c>
      <c r="K216" s="24" t="s">
        <v>36</v>
      </c>
      <c r="L216" s="23">
        <f t="shared" si="26"/>
        <v>0</v>
      </c>
      <c r="M216" s="24">
        <v>340</v>
      </c>
      <c r="N216" s="23">
        <f t="shared" si="27"/>
        <v>1</v>
      </c>
    </row>
    <row r="217" spans="1:14" x14ac:dyDescent="0.2">
      <c r="A217" s="11" t="s">
        <v>254</v>
      </c>
      <c r="B217" s="2">
        <f t="shared" si="21"/>
        <v>9</v>
      </c>
      <c r="C217" s="24" t="s">
        <v>116</v>
      </c>
      <c r="D217" s="23">
        <f t="shared" si="22"/>
        <v>0</v>
      </c>
      <c r="E217" s="24" t="s">
        <v>87</v>
      </c>
      <c r="F217" s="23">
        <f t="shared" si="23"/>
        <v>5</v>
      </c>
      <c r="G217" s="24" t="s">
        <v>49</v>
      </c>
      <c r="H217" s="23">
        <f t="shared" si="24"/>
        <v>0</v>
      </c>
      <c r="I217" s="24">
        <v>13</v>
      </c>
      <c r="J217" s="23">
        <f t="shared" si="25"/>
        <v>3</v>
      </c>
      <c r="K217" s="24" t="s">
        <v>36</v>
      </c>
      <c r="L217" s="23">
        <f t="shared" si="26"/>
        <v>0</v>
      </c>
      <c r="M217" s="24">
        <v>335</v>
      </c>
      <c r="N217" s="23">
        <f t="shared" si="27"/>
        <v>1</v>
      </c>
    </row>
    <row r="218" spans="1:14" x14ac:dyDescent="0.2">
      <c r="A218" s="11" t="s">
        <v>384</v>
      </c>
      <c r="B218" s="2">
        <f t="shared" si="21"/>
        <v>9</v>
      </c>
      <c r="C218" s="24" t="s">
        <v>116</v>
      </c>
      <c r="D218" s="23">
        <f t="shared" si="22"/>
        <v>0</v>
      </c>
      <c r="E218" s="24" t="s">
        <v>87</v>
      </c>
      <c r="F218" s="23">
        <f t="shared" si="23"/>
        <v>5</v>
      </c>
      <c r="G218" s="24" t="s">
        <v>49</v>
      </c>
      <c r="H218" s="23">
        <f t="shared" si="24"/>
        <v>0</v>
      </c>
      <c r="I218" s="24">
        <v>10</v>
      </c>
      <c r="J218" s="23">
        <f t="shared" si="25"/>
        <v>3</v>
      </c>
      <c r="K218" s="24" t="s">
        <v>36</v>
      </c>
      <c r="L218" s="23">
        <f t="shared" si="26"/>
        <v>0</v>
      </c>
      <c r="M218" s="24">
        <v>332</v>
      </c>
      <c r="N218" s="23">
        <f t="shared" si="27"/>
        <v>1</v>
      </c>
    </row>
    <row r="219" spans="1:14" x14ac:dyDescent="0.2">
      <c r="A219" s="11" t="s">
        <v>150</v>
      </c>
      <c r="B219" s="2">
        <f t="shared" si="21"/>
        <v>9</v>
      </c>
      <c r="C219" s="24" t="s">
        <v>116</v>
      </c>
      <c r="D219" s="23">
        <f t="shared" si="22"/>
        <v>0</v>
      </c>
      <c r="E219" s="24" t="s">
        <v>87</v>
      </c>
      <c r="F219" s="23">
        <f t="shared" si="23"/>
        <v>5</v>
      </c>
      <c r="G219" s="24" t="s">
        <v>82</v>
      </c>
      <c r="H219" s="23">
        <f t="shared" si="24"/>
        <v>0</v>
      </c>
      <c r="I219" s="24">
        <v>11</v>
      </c>
      <c r="J219" s="23">
        <f t="shared" si="25"/>
        <v>3</v>
      </c>
      <c r="K219" s="24" t="s">
        <v>34</v>
      </c>
      <c r="L219" s="23">
        <f t="shared" si="26"/>
        <v>0</v>
      </c>
      <c r="M219" s="24">
        <v>339</v>
      </c>
      <c r="N219" s="23">
        <f t="shared" si="27"/>
        <v>1</v>
      </c>
    </row>
    <row r="220" spans="1:14" x14ac:dyDescent="0.2">
      <c r="A220" s="11" t="s">
        <v>530</v>
      </c>
      <c r="B220" s="2">
        <f t="shared" si="21"/>
        <v>9</v>
      </c>
      <c r="C220" s="24" t="s">
        <v>42</v>
      </c>
      <c r="D220" s="23">
        <f t="shared" si="22"/>
        <v>0</v>
      </c>
      <c r="E220" s="24" t="s">
        <v>89</v>
      </c>
      <c r="F220" s="23">
        <f t="shared" si="23"/>
        <v>0</v>
      </c>
      <c r="G220" s="24" t="s">
        <v>116</v>
      </c>
      <c r="H220" s="23">
        <f t="shared" si="24"/>
        <v>5</v>
      </c>
      <c r="I220" s="24">
        <v>10</v>
      </c>
      <c r="J220" s="23">
        <f t="shared" si="25"/>
        <v>3</v>
      </c>
      <c r="K220" s="24" t="s">
        <v>78</v>
      </c>
      <c r="L220" s="23">
        <f t="shared" si="26"/>
        <v>0</v>
      </c>
      <c r="M220" s="24">
        <v>340</v>
      </c>
      <c r="N220" s="23">
        <f t="shared" si="27"/>
        <v>1</v>
      </c>
    </row>
    <row r="221" spans="1:14" x14ac:dyDescent="0.2">
      <c r="A221" s="11" t="s">
        <v>454</v>
      </c>
      <c r="B221" s="2">
        <f t="shared" si="21"/>
        <v>9</v>
      </c>
      <c r="C221" s="24" t="s">
        <v>87</v>
      </c>
      <c r="D221" s="23">
        <f t="shared" si="22"/>
        <v>0</v>
      </c>
      <c r="E221" s="24" t="s">
        <v>42</v>
      </c>
      <c r="F221" s="23">
        <f t="shared" si="23"/>
        <v>0</v>
      </c>
      <c r="G221" s="24" t="s">
        <v>116</v>
      </c>
      <c r="H221" s="23">
        <f t="shared" si="24"/>
        <v>5</v>
      </c>
      <c r="I221" s="24">
        <v>9</v>
      </c>
      <c r="J221" s="23">
        <f t="shared" si="25"/>
        <v>1</v>
      </c>
      <c r="K221" s="24" t="s">
        <v>36</v>
      </c>
      <c r="L221" s="23">
        <f t="shared" si="26"/>
        <v>0</v>
      </c>
      <c r="M221" s="24">
        <v>321</v>
      </c>
      <c r="N221" s="23">
        <f t="shared" si="27"/>
        <v>3</v>
      </c>
    </row>
    <row r="222" spans="1:14" x14ac:dyDescent="0.2">
      <c r="A222" s="11" t="s">
        <v>307</v>
      </c>
      <c r="B222" s="2">
        <f t="shared" si="21"/>
        <v>9</v>
      </c>
      <c r="C222" s="24" t="s">
        <v>89</v>
      </c>
      <c r="D222" s="23">
        <f t="shared" si="22"/>
        <v>0</v>
      </c>
      <c r="E222" s="24" t="s">
        <v>42</v>
      </c>
      <c r="F222" s="23">
        <f t="shared" si="23"/>
        <v>0</v>
      </c>
      <c r="G222" s="24" t="s">
        <v>116</v>
      </c>
      <c r="H222" s="23">
        <f t="shared" si="24"/>
        <v>5</v>
      </c>
      <c r="I222" s="24">
        <v>14</v>
      </c>
      <c r="J222" s="23">
        <f t="shared" si="25"/>
        <v>3</v>
      </c>
      <c r="K222" s="24" t="s">
        <v>36</v>
      </c>
      <c r="L222" s="23">
        <f t="shared" si="26"/>
        <v>0</v>
      </c>
      <c r="M222" s="24">
        <v>338</v>
      </c>
      <c r="N222" s="23">
        <f t="shared" si="27"/>
        <v>1</v>
      </c>
    </row>
    <row r="223" spans="1:14" x14ac:dyDescent="0.2">
      <c r="A223" s="11" t="s">
        <v>468</v>
      </c>
      <c r="B223" s="2">
        <f t="shared" si="21"/>
        <v>9</v>
      </c>
      <c r="C223" s="24" t="s">
        <v>42</v>
      </c>
      <c r="D223" s="23">
        <f t="shared" si="22"/>
        <v>0</v>
      </c>
      <c r="E223" s="24" t="s">
        <v>82</v>
      </c>
      <c r="F223" s="23">
        <f t="shared" si="23"/>
        <v>0</v>
      </c>
      <c r="G223" s="24" t="s">
        <v>49</v>
      </c>
      <c r="H223" s="23">
        <f t="shared" si="24"/>
        <v>0</v>
      </c>
      <c r="I223" s="24">
        <v>9</v>
      </c>
      <c r="J223" s="23">
        <f t="shared" si="25"/>
        <v>1</v>
      </c>
      <c r="K223" s="24" t="s">
        <v>37</v>
      </c>
      <c r="L223" s="23">
        <f t="shared" si="26"/>
        <v>3</v>
      </c>
      <c r="M223" s="24">
        <v>305</v>
      </c>
      <c r="N223" s="23">
        <f t="shared" si="27"/>
        <v>5</v>
      </c>
    </row>
    <row r="224" spans="1:14" x14ac:dyDescent="0.2">
      <c r="A224" s="11" t="s">
        <v>308</v>
      </c>
      <c r="B224" s="2">
        <f t="shared" si="21"/>
        <v>9</v>
      </c>
      <c r="C224" s="10" t="s">
        <v>42</v>
      </c>
      <c r="D224" s="23">
        <f t="shared" si="22"/>
        <v>0</v>
      </c>
      <c r="E224" s="10" t="s">
        <v>116</v>
      </c>
      <c r="F224" s="23">
        <f t="shared" si="23"/>
        <v>0</v>
      </c>
      <c r="G224" s="10" t="s">
        <v>89</v>
      </c>
      <c r="H224" s="23">
        <f t="shared" si="24"/>
        <v>0</v>
      </c>
      <c r="I224" s="10">
        <v>10</v>
      </c>
      <c r="J224" s="23">
        <f t="shared" si="25"/>
        <v>3</v>
      </c>
      <c r="K224" s="10" t="s">
        <v>37</v>
      </c>
      <c r="L224" s="23">
        <f t="shared" si="26"/>
        <v>3</v>
      </c>
      <c r="M224" s="10">
        <v>295</v>
      </c>
      <c r="N224" s="23">
        <f t="shared" si="27"/>
        <v>3</v>
      </c>
    </row>
    <row r="225" spans="1:14" x14ac:dyDescent="0.2">
      <c r="A225" s="11" t="s">
        <v>458</v>
      </c>
      <c r="B225" s="2">
        <f t="shared" si="21"/>
        <v>9</v>
      </c>
      <c r="C225" s="10" t="s">
        <v>116</v>
      </c>
      <c r="D225" s="23">
        <f t="shared" si="22"/>
        <v>0</v>
      </c>
      <c r="E225" s="10" t="s">
        <v>87</v>
      </c>
      <c r="F225" s="23">
        <f t="shared" si="23"/>
        <v>5</v>
      </c>
      <c r="G225" s="10" t="s">
        <v>82</v>
      </c>
      <c r="H225" s="23">
        <f t="shared" si="24"/>
        <v>0</v>
      </c>
      <c r="I225" s="10">
        <v>9</v>
      </c>
      <c r="J225" s="23">
        <f t="shared" si="25"/>
        <v>1</v>
      </c>
      <c r="K225" s="10" t="s">
        <v>34</v>
      </c>
      <c r="L225" s="23">
        <f t="shared" si="26"/>
        <v>0</v>
      </c>
      <c r="M225" s="10">
        <v>295</v>
      </c>
      <c r="N225" s="23">
        <f t="shared" si="27"/>
        <v>3</v>
      </c>
    </row>
    <row r="226" spans="1:14" x14ac:dyDescent="0.2">
      <c r="A226" s="11" t="s">
        <v>286</v>
      </c>
      <c r="B226" s="2">
        <f t="shared" si="21"/>
        <v>9</v>
      </c>
      <c r="C226" s="10" t="s">
        <v>116</v>
      </c>
      <c r="D226" s="23">
        <f t="shared" si="22"/>
        <v>0</v>
      </c>
      <c r="E226" s="10" t="s">
        <v>87</v>
      </c>
      <c r="F226" s="23">
        <f t="shared" si="23"/>
        <v>5</v>
      </c>
      <c r="G226" s="10" t="s">
        <v>82</v>
      </c>
      <c r="H226" s="23">
        <f t="shared" si="24"/>
        <v>0</v>
      </c>
      <c r="I226" s="10">
        <v>8</v>
      </c>
      <c r="J226" s="23">
        <f t="shared" si="25"/>
        <v>1</v>
      </c>
      <c r="K226" s="10" t="s">
        <v>36</v>
      </c>
      <c r="L226" s="23">
        <f t="shared" si="26"/>
        <v>0</v>
      </c>
      <c r="M226" s="10">
        <v>330</v>
      </c>
      <c r="N226" s="23">
        <f t="shared" si="27"/>
        <v>3</v>
      </c>
    </row>
    <row r="227" spans="1:14" x14ac:dyDescent="0.2">
      <c r="A227" s="11" t="s">
        <v>264</v>
      </c>
      <c r="B227" s="2">
        <f t="shared" si="21"/>
        <v>8</v>
      </c>
      <c r="C227" s="24" t="s">
        <v>87</v>
      </c>
      <c r="D227" s="23">
        <f t="shared" si="22"/>
        <v>0</v>
      </c>
      <c r="E227" s="24" t="s">
        <v>49</v>
      </c>
      <c r="F227" s="23">
        <f t="shared" si="23"/>
        <v>0</v>
      </c>
      <c r="G227" s="24" t="s">
        <v>89</v>
      </c>
      <c r="H227" s="23">
        <f t="shared" si="24"/>
        <v>0</v>
      </c>
      <c r="I227" s="24">
        <v>12</v>
      </c>
      <c r="J227" s="23">
        <f t="shared" si="25"/>
        <v>5</v>
      </c>
      <c r="K227" s="24" t="s">
        <v>36</v>
      </c>
      <c r="L227" s="23">
        <f t="shared" si="26"/>
        <v>0</v>
      </c>
      <c r="M227" s="24">
        <v>320</v>
      </c>
      <c r="N227" s="23">
        <f t="shared" si="27"/>
        <v>3</v>
      </c>
    </row>
    <row r="228" spans="1:14" x14ac:dyDescent="0.2">
      <c r="A228" s="11" t="s">
        <v>92</v>
      </c>
      <c r="B228" s="2">
        <f t="shared" si="21"/>
        <v>8</v>
      </c>
      <c r="C228" s="24" t="s">
        <v>89</v>
      </c>
      <c r="D228" s="23">
        <f t="shared" si="22"/>
        <v>0</v>
      </c>
      <c r="E228" s="24" t="s">
        <v>42</v>
      </c>
      <c r="F228" s="23">
        <f t="shared" si="23"/>
        <v>0</v>
      </c>
      <c r="G228" s="24" t="s">
        <v>49</v>
      </c>
      <c r="H228" s="23">
        <f t="shared" si="24"/>
        <v>0</v>
      </c>
      <c r="I228" s="24">
        <v>12</v>
      </c>
      <c r="J228" s="23">
        <f t="shared" si="25"/>
        <v>5</v>
      </c>
      <c r="K228" s="24" t="s">
        <v>36</v>
      </c>
      <c r="L228" s="23">
        <f t="shared" si="26"/>
        <v>0</v>
      </c>
      <c r="M228" s="24">
        <v>320</v>
      </c>
      <c r="N228" s="23">
        <f t="shared" si="27"/>
        <v>3</v>
      </c>
    </row>
    <row r="229" spans="1:14" x14ac:dyDescent="0.2">
      <c r="A229" s="11" t="s">
        <v>498</v>
      </c>
      <c r="B229" s="2">
        <f t="shared" si="21"/>
        <v>8</v>
      </c>
      <c r="C229" s="24" t="s">
        <v>42</v>
      </c>
      <c r="D229" s="23">
        <f t="shared" si="22"/>
        <v>0</v>
      </c>
      <c r="E229" s="24" t="s">
        <v>82</v>
      </c>
      <c r="F229" s="23">
        <f t="shared" si="23"/>
        <v>0</v>
      </c>
      <c r="G229" s="24" t="s">
        <v>89</v>
      </c>
      <c r="H229" s="23">
        <f t="shared" si="24"/>
        <v>0</v>
      </c>
      <c r="I229" s="24">
        <v>13</v>
      </c>
      <c r="J229" s="23">
        <f t="shared" si="25"/>
        <v>3</v>
      </c>
      <c r="K229" s="24" t="s">
        <v>36</v>
      </c>
      <c r="L229" s="23">
        <f t="shared" si="26"/>
        <v>0</v>
      </c>
      <c r="M229" s="24">
        <v>299</v>
      </c>
      <c r="N229" s="23">
        <f t="shared" si="27"/>
        <v>5</v>
      </c>
    </row>
    <row r="230" spans="1:14" x14ac:dyDescent="0.2">
      <c r="A230" s="11" t="s">
        <v>226</v>
      </c>
      <c r="B230" s="2">
        <f t="shared" si="21"/>
        <v>8</v>
      </c>
      <c r="C230" s="24" t="s">
        <v>42</v>
      </c>
      <c r="D230" s="23">
        <f t="shared" si="22"/>
        <v>0</v>
      </c>
      <c r="E230" s="24" t="s">
        <v>89</v>
      </c>
      <c r="F230" s="23">
        <f t="shared" si="23"/>
        <v>0</v>
      </c>
      <c r="G230" s="24" t="s">
        <v>49</v>
      </c>
      <c r="H230" s="23">
        <f t="shared" si="24"/>
        <v>0</v>
      </c>
      <c r="I230" s="24">
        <v>14</v>
      </c>
      <c r="J230" s="23">
        <f t="shared" si="25"/>
        <v>3</v>
      </c>
      <c r="K230" s="24" t="s">
        <v>36</v>
      </c>
      <c r="L230" s="23">
        <f t="shared" si="26"/>
        <v>0</v>
      </c>
      <c r="M230" s="24">
        <v>314</v>
      </c>
      <c r="N230" s="23">
        <f t="shared" si="27"/>
        <v>5</v>
      </c>
    </row>
    <row r="231" spans="1:14" x14ac:dyDescent="0.2">
      <c r="A231" s="11" t="s">
        <v>610</v>
      </c>
      <c r="B231" s="2">
        <f t="shared" si="21"/>
        <v>8</v>
      </c>
      <c r="C231" s="24" t="s">
        <v>42</v>
      </c>
      <c r="D231" s="23">
        <f t="shared" si="22"/>
        <v>0</v>
      </c>
      <c r="E231" s="24" t="s">
        <v>82</v>
      </c>
      <c r="F231" s="23">
        <f t="shared" si="23"/>
        <v>0</v>
      </c>
      <c r="G231" s="24" t="s">
        <v>87</v>
      </c>
      <c r="H231" s="23">
        <f t="shared" si="24"/>
        <v>0</v>
      </c>
      <c r="I231" s="24">
        <v>10</v>
      </c>
      <c r="J231" s="23">
        <f t="shared" si="25"/>
        <v>3</v>
      </c>
      <c r="K231" s="24" t="s">
        <v>36</v>
      </c>
      <c r="L231" s="23">
        <f t="shared" si="26"/>
        <v>0</v>
      </c>
      <c r="M231" s="24">
        <v>300</v>
      </c>
      <c r="N231" s="23">
        <f t="shared" si="27"/>
        <v>5</v>
      </c>
    </row>
    <row r="232" spans="1:14" x14ac:dyDescent="0.2">
      <c r="A232" s="11" t="s">
        <v>295</v>
      </c>
      <c r="B232" s="2">
        <f t="shared" si="21"/>
        <v>8</v>
      </c>
      <c r="C232" s="24" t="s">
        <v>42</v>
      </c>
      <c r="D232" s="23">
        <f t="shared" si="22"/>
        <v>0</v>
      </c>
      <c r="E232" s="24" t="s">
        <v>116</v>
      </c>
      <c r="F232" s="23">
        <f t="shared" si="23"/>
        <v>0</v>
      </c>
      <c r="G232" s="24" t="s">
        <v>89</v>
      </c>
      <c r="H232" s="23">
        <f t="shared" si="24"/>
        <v>0</v>
      </c>
      <c r="I232" s="24">
        <v>10</v>
      </c>
      <c r="J232" s="23">
        <f t="shared" si="25"/>
        <v>3</v>
      </c>
      <c r="K232" s="24" t="s">
        <v>36</v>
      </c>
      <c r="L232" s="23">
        <f t="shared" si="26"/>
        <v>0</v>
      </c>
      <c r="M232" s="24">
        <v>310</v>
      </c>
      <c r="N232" s="23">
        <f t="shared" si="27"/>
        <v>5</v>
      </c>
    </row>
    <row r="233" spans="1:14" x14ac:dyDescent="0.2">
      <c r="A233" s="11" t="s">
        <v>206</v>
      </c>
      <c r="B233" s="2">
        <f t="shared" si="21"/>
        <v>8</v>
      </c>
      <c r="C233" s="24" t="s">
        <v>42</v>
      </c>
      <c r="D233" s="23">
        <f t="shared" si="22"/>
        <v>0</v>
      </c>
      <c r="E233" s="24" t="s">
        <v>89</v>
      </c>
      <c r="F233" s="23">
        <f t="shared" si="23"/>
        <v>0</v>
      </c>
      <c r="G233" s="24" t="s">
        <v>49</v>
      </c>
      <c r="H233" s="23">
        <f t="shared" si="24"/>
        <v>0</v>
      </c>
      <c r="I233" s="24">
        <v>13</v>
      </c>
      <c r="J233" s="23">
        <f t="shared" si="25"/>
        <v>3</v>
      </c>
      <c r="K233" s="24" t="s">
        <v>36</v>
      </c>
      <c r="L233" s="23">
        <f t="shared" si="26"/>
        <v>0</v>
      </c>
      <c r="M233" s="24">
        <v>305</v>
      </c>
      <c r="N233" s="23">
        <f t="shared" si="27"/>
        <v>5</v>
      </c>
    </row>
    <row r="234" spans="1:14" x14ac:dyDescent="0.2">
      <c r="A234" s="11" t="s">
        <v>198</v>
      </c>
      <c r="B234" s="2">
        <f t="shared" si="21"/>
        <v>8</v>
      </c>
      <c r="C234" s="24" t="s">
        <v>87</v>
      </c>
      <c r="D234" s="23">
        <f t="shared" si="22"/>
        <v>0</v>
      </c>
      <c r="E234" s="24" t="s">
        <v>89</v>
      </c>
      <c r="F234" s="23">
        <f t="shared" si="23"/>
        <v>0</v>
      </c>
      <c r="G234" s="24" t="s">
        <v>49</v>
      </c>
      <c r="H234" s="23">
        <f t="shared" si="24"/>
        <v>0</v>
      </c>
      <c r="I234" s="24">
        <v>11</v>
      </c>
      <c r="J234" s="23">
        <f t="shared" si="25"/>
        <v>3</v>
      </c>
      <c r="K234" s="24" t="s">
        <v>36</v>
      </c>
      <c r="L234" s="23">
        <f t="shared" si="26"/>
        <v>0</v>
      </c>
      <c r="M234" s="24">
        <v>316</v>
      </c>
      <c r="N234" s="23">
        <f t="shared" si="27"/>
        <v>5</v>
      </c>
    </row>
    <row r="235" spans="1:14" x14ac:dyDescent="0.2">
      <c r="A235" s="11" t="s">
        <v>630</v>
      </c>
      <c r="B235" s="2">
        <f t="shared" si="21"/>
        <v>8</v>
      </c>
      <c r="C235" s="24" t="s">
        <v>42</v>
      </c>
      <c r="D235" s="23">
        <f t="shared" si="22"/>
        <v>0</v>
      </c>
      <c r="E235" s="24" t="s">
        <v>116</v>
      </c>
      <c r="F235" s="23">
        <f t="shared" si="23"/>
        <v>0</v>
      </c>
      <c r="G235" s="24" t="s">
        <v>49</v>
      </c>
      <c r="H235" s="23">
        <f t="shared" si="24"/>
        <v>0</v>
      </c>
      <c r="I235" s="24">
        <v>11</v>
      </c>
      <c r="J235" s="23">
        <f t="shared" si="25"/>
        <v>3</v>
      </c>
      <c r="K235" s="24" t="s">
        <v>36</v>
      </c>
      <c r="L235" s="23">
        <f t="shared" si="26"/>
        <v>0</v>
      </c>
      <c r="M235" s="24">
        <v>311</v>
      </c>
      <c r="N235" s="23">
        <f t="shared" si="27"/>
        <v>5</v>
      </c>
    </row>
    <row r="236" spans="1:14" x14ac:dyDescent="0.2">
      <c r="A236" s="11" t="s">
        <v>225</v>
      </c>
      <c r="B236" s="2">
        <f t="shared" si="21"/>
        <v>8</v>
      </c>
      <c r="C236" s="24" t="s">
        <v>116</v>
      </c>
      <c r="D236" s="23">
        <f t="shared" si="22"/>
        <v>0</v>
      </c>
      <c r="E236" s="24" t="s">
        <v>42</v>
      </c>
      <c r="F236" s="23">
        <f t="shared" si="23"/>
        <v>0</v>
      </c>
      <c r="G236" s="24" t="s">
        <v>89</v>
      </c>
      <c r="H236" s="23">
        <f t="shared" si="24"/>
        <v>0</v>
      </c>
      <c r="I236" s="24">
        <v>12</v>
      </c>
      <c r="J236" s="23">
        <f t="shared" si="25"/>
        <v>5</v>
      </c>
      <c r="K236" s="24" t="s">
        <v>36</v>
      </c>
      <c r="L236" s="23">
        <f t="shared" si="26"/>
        <v>0</v>
      </c>
      <c r="M236" s="24">
        <v>320</v>
      </c>
      <c r="N236" s="23">
        <f t="shared" si="27"/>
        <v>3</v>
      </c>
    </row>
    <row r="237" spans="1:14" x14ac:dyDescent="0.2">
      <c r="A237" s="11" t="s">
        <v>289</v>
      </c>
      <c r="B237" s="2">
        <f t="shared" si="21"/>
        <v>8</v>
      </c>
      <c r="C237" s="24" t="s">
        <v>42</v>
      </c>
      <c r="D237" s="23">
        <f t="shared" si="22"/>
        <v>0</v>
      </c>
      <c r="E237" s="24" t="s">
        <v>116</v>
      </c>
      <c r="F237" s="23">
        <f t="shared" si="23"/>
        <v>0</v>
      </c>
      <c r="G237" s="24" t="s">
        <v>82</v>
      </c>
      <c r="H237" s="23">
        <f t="shared" si="24"/>
        <v>0</v>
      </c>
      <c r="I237" s="24">
        <v>11</v>
      </c>
      <c r="J237" s="23">
        <f t="shared" si="25"/>
        <v>3</v>
      </c>
      <c r="K237" s="24" t="s">
        <v>36</v>
      </c>
      <c r="L237" s="23">
        <f t="shared" si="26"/>
        <v>0</v>
      </c>
      <c r="M237" s="24">
        <v>308</v>
      </c>
      <c r="N237" s="23">
        <f t="shared" si="27"/>
        <v>5</v>
      </c>
    </row>
    <row r="238" spans="1:14" x14ac:dyDescent="0.2">
      <c r="A238" s="11" t="s">
        <v>244</v>
      </c>
      <c r="B238" s="2">
        <f t="shared" si="21"/>
        <v>8</v>
      </c>
      <c r="C238" s="24" t="s">
        <v>42</v>
      </c>
      <c r="D238" s="23">
        <f t="shared" si="22"/>
        <v>0</v>
      </c>
      <c r="E238" s="24" t="s">
        <v>82</v>
      </c>
      <c r="F238" s="23">
        <f t="shared" si="23"/>
        <v>0</v>
      </c>
      <c r="G238" s="24" t="s">
        <v>89</v>
      </c>
      <c r="H238" s="23">
        <f t="shared" si="24"/>
        <v>0</v>
      </c>
      <c r="I238" s="24">
        <v>11</v>
      </c>
      <c r="J238" s="23">
        <f t="shared" si="25"/>
        <v>3</v>
      </c>
      <c r="K238" s="24" t="s">
        <v>36</v>
      </c>
      <c r="L238" s="23">
        <f t="shared" si="26"/>
        <v>0</v>
      </c>
      <c r="M238" s="24">
        <v>310</v>
      </c>
      <c r="N238" s="23">
        <f t="shared" si="27"/>
        <v>5</v>
      </c>
    </row>
    <row r="239" spans="1:14" x14ac:dyDescent="0.2">
      <c r="A239" s="11" t="s">
        <v>631</v>
      </c>
      <c r="B239" s="2">
        <f t="shared" si="21"/>
        <v>8</v>
      </c>
      <c r="C239" s="24" t="s">
        <v>116</v>
      </c>
      <c r="D239" s="23">
        <f t="shared" si="22"/>
        <v>0</v>
      </c>
      <c r="E239" s="24" t="s">
        <v>42</v>
      </c>
      <c r="F239" s="23">
        <f t="shared" si="23"/>
        <v>0</v>
      </c>
      <c r="G239" s="24" t="s">
        <v>49</v>
      </c>
      <c r="H239" s="23">
        <f t="shared" si="24"/>
        <v>0</v>
      </c>
      <c r="I239" s="24">
        <v>12</v>
      </c>
      <c r="J239" s="23">
        <f t="shared" si="25"/>
        <v>5</v>
      </c>
      <c r="K239" s="24" t="s">
        <v>36</v>
      </c>
      <c r="L239" s="23">
        <f t="shared" si="26"/>
        <v>0</v>
      </c>
      <c r="M239" s="24">
        <v>321</v>
      </c>
      <c r="N239" s="23">
        <f t="shared" si="27"/>
        <v>3</v>
      </c>
    </row>
    <row r="240" spans="1:14" x14ac:dyDescent="0.2">
      <c r="A240" s="11" t="s">
        <v>338</v>
      </c>
      <c r="B240" s="2">
        <f t="shared" si="21"/>
        <v>8</v>
      </c>
      <c r="C240" s="24" t="s">
        <v>42</v>
      </c>
      <c r="D240" s="23">
        <f t="shared" si="22"/>
        <v>0</v>
      </c>
      <c r="E240" s="24" t="s">
        <v>82</v>
      </c>
      <c r="F240" s="23">
        <f t="shared" si="23"/>
        <v>0</v>
      </c>
      <c r="G240" s="24" t="s">
        <v>49</v>
      </c>
      <c r="H240" s="23">
        <f t="shared" si="24"/>
        <v>0</v>
      </c>
      <c r="I240" s="24">
        <v>10</v>
      </c>
      <c r="J240" s="23">
        <f t="shared" si="25"/>
        <v>3</v>
      </c>
      <c r="K240" s="24" t="s">
        <v>36</v>
      </c>
      <c r="L240" s="23">
        <f t="shared" si="26"/>
        <v>0</v>
      </c>
      <c r="M240" s="24">
        <v>310</v>
      </c>
      <c r="N240" s="23">
        <f t="shared" si="27"/>
        <v>5</v>
      </c>
    </row>
    <row r="241" spans="1:14" x14ac:dyDescent="0.2">
      <c r="A241" s="11" t="s">
        <v>204</v>
      </c>
      <c r="B241" s="2">
        <f t="shared" si="21"/>
        <v>8</v>
      </c>
      <c r="C241" s="24" t="s">
        <v>116</v>
      </c>
      <c r="D241" s="23">
        <f t="shared" si="22"/>
        <v>0</v>
      </c>
      <c r="E241" s="24" t="s">
        <v>42</v>
      </c>
      <c r="F241" s="23">
        <f t="shared" si="23"/>
        <v>0</v>
      </c>
      <c r="G241" s="24" t="s">
        <v>89</v>
      </c>
      <c r="H241" s="23">
        <f t="shared" si="24"/>
        <v>0</v>
      </c>
      <c r="I241" s="24">
        <v>11</v>
      </c>
      <c r="J241" s="23">
        <f t="shared" si="25"/>
        <v>3</v>
      </c>
      <c r="K241" s="24" t="s">
        <v>36</v>
      </c>
      <c r="L241" s="23">
        <f t="shared" si="26"/>
        <v>0</v>
      </c>
      <c r="M241" s="24">
        <v>315</v>
      </c>
      <c r="N241" s="23">
        <f t="shared" si="27"/>
        <v>5</v>
      </c>
    </row>
    <row r="242" spans="1:14" x14ac:dyDescent="0.2">
      <c r="A242" s="11" t="s">
        <v>361</v>
      </c>
      <c r="B242" s="2">
        <f t="shared" si="21"/>
        <v>8</v>
      </c>
      <c r="C242" s="24" t="s">
        <v>116</v>
      </c>
      <c r="D242" s="23">
        <f t="shared" si="22"/>
        <v>0</v>
      </c>
      <c r="E242" s="24" t="s">
        <v>82</v>
      </c>
      <c r="F242" s="23">
        <f t="shared" si="23"/>
        <v>0</v>
      </c>
      <c r="G242" s="24" t="s">
        <v>42</v>
      </c>
      <c r="H242" s="23">
        <f t="shared" si="24"/>
        <v>0</v>
      </c>
      <c r="I242" s="24">
        <v>10</v>
      </c>
      <c r="J242" s="23">
        <f t="shared" si="25"/>
        <v>3</v>
      </c>
      <c r="K242" s="24" t="s">
        <v>36</v>
      </c>
      <c r="L242" s="23">
        <f t="shared" si="26"/>
        <v>0</v>
      </c>
      <c r="M242" s="24">
        <v>315</v>
      </c>
      <c r="N242" s="23">
        <f t="shared" si="27"/>
        <v>5</v>
      </c>
    </row>
    <row r="243" spans="1:14" x14ac:dyDescent="0.2">
      <c r="A243" s="11" t="s">
        <v>471</v>
      </c>
      <c r="B243" s="2">
        <f t="shared" si="21"/>
        <v>8</v>
      </c>
      <c r="C243" s="24" t="s">
        <v>49</v>
      </c>
      <c r="D243" s="23">
        <f t="shared" si="22"/>
        <v>0</v>
      </c>
      <c r="E243" s="24" t="s">
        <v>82</v>
      </c>
      <c r="F243" s="23">
        <f t="shared" si="23"/>
        <v>0</v>
      </c>
      <c r="G243" s="24" t="s">
        <v>89</v>
      </c>
      <c r="H243" s="23">
        <f t="shared" si="24"/>
        <v>0</v>
      </c>
      <c r="I243" s="24">
        <v>13</v>
      </c>
      <c r="J243" s="23">
        <f t="shared" si="25"/>
        <v>3</v>
      </c>
      <c r="K243" s="24" t="s">
        <v>36</v>
      </c>
      <c r="L243" s="23">
        <f t="shared" si="26"/>
        <v>0</v>
      </c>
      <c r="M243" s="24">
        <v>310</v>
      </c>
      <c r="N243" s="23">
        <f t="shared" si="27"/>
        <v>5</v>
      </c>
    </row>
    <row r="244" spans="1:14" x14ac:dyDescent="0.2">
      <c r="A244" s="11" t="s">
        <v>224</v>
      </c>
      <c r="B244" s="2">
        <f t="shared" si="21"/>
        <v>8</v>
      </c>
      <c r="C244" s="24" t="s">
        <v>42</v>
      </c>
      <c r="D244" s="23">
        <f t="shared" si="22"/>
        <v>0</v>
      </c>
      <c r="E244" s="24" t="s">
        <v>116</v>
      </c>
      <c r="F244" s="23">
        <f t="shared" si="23"/>
        <v>0</v>
      </c>
      <c r="G244" s="24" t="s">
        <v>49</v>
      </c>
      <c r="H244" s="23">
        <f t="shared" si="24"/>
        <v>0</v>
      </c>
      <c r="I244" s="24">
        <v>12</v>
      </c>
      <c r="J244" s="23">
        <f t="shared" si="25"/>
        <v>5</v>
      </c>
      <c r="K244" s="24" t="s">
        <v>36</v>
      </c>
      <c r="L244" s="23">
        <f t="shared" si="26"/>
        <v>0</v>
      </c>
      <c r="M244" s="24">
        <v>290</v>
      </c>
      <c r="N244" s="23">
        <f t="shared" si="27"/>
        <v>3</v>
      </c>
    </row>
    <row r="245" spans="1:14" x14ac:dyDescent="0.2">
      <c r="A245" s="11" t="s">
        <v>578</v>
      </c>
      <c r="B245" s="2">
        <f t="shared" si="21"/>
        <v>8</v>
      </c>
      <c r="C245" s="24" t="s">
        <v>49</v>
      </c>
      <c r="D245" s="23">
        <f t="shared" si="22"/>
        <v>0</v>
      </c>
      <c r="E245" s="24" t="s">
        <v>82</v>
      </c>
      <c r="F245" s="23">
        <f t="shared" si="23"/>
        <v>0</v>
      </c>
      <c r="G245" s="24" t="s">
        <v>42</v>
      </c>
      <c r="H245" s="23">
        <f t="shared" si="24"/>
        <v>0</v>
      </c>
      <c r="I245" s="24">
        <v>11</v>
      </c>
      <c r="J245" s="23">
        <f t="shared" si="25"/>
        <v>3</v>
      </c>
      <c r="K245" s="24" t="s">
        <v>34</v>
      </c>
      <c r="L245" s="23">
        <f t="shared" si="26"/>
        <v>0</v>
      </c>
      <c r="M245" s="24">
        <v>301</v>
      </c>
      <c r="N245" s="23">
        <f t="shared" si="27"/>
        <v>5</v>
      </c>
    </row>
    <row r="246" spans="1:14" x14ac:dyDescent="0.2">
      <c r="A246" s="11" t="s">
        <v>414</v>
      </c>
      <c r="B246" s="2">
        <f t="shared" si="21"/>
        <v>8</v>
      </c>
      <c r="C246" s="24" t="s">
        <v>87</v>
      </c>
      <c r="D246" s="23">
        <f t="shared" si="22"/>
        <v>0</v>
      </c>
      <c r="E246" s="24" t="s">
        <v>42</v>
      </c>
      <c r="F246" s="23">
        <f t="shared" si="23"/>
        <v>0</v>
      </c>
      <c r="G246" s="24" t="s">
        <v>82</v>
      </c>
      <c r="H246" s="23">
        <f t="shared" si="24"/>
        <v>0</v>
      </c>
      <c r="I246" s="24">
        <v>12</v>
      </c>
      <c r="J246" s="23">
        <f t="shared" si="25"/>
        <v>5</v>
      </c>
      <c r="K246" s="24" t="s">
        <v>36</v>
      </c>
      <c r="L246" s="23">
        <f t="shared" si="26"/>
        <v>0</v>
      </c>
      <c r="M246" s="24">
        <v>325</v>
      </c>
      <c r="N246" s="23">
        <f t="shared" si="27"/>
        <v>3</v>
      </c>
    </row>
    <row r="247" spans="1:14" x14ac:dyDescent="0.2">
      <c r="A247" s="11" t="s">
        <v>413</v>
      </c>
      <c r="B247" s="2">
        <f t="shared" si="21"/>
        <v>8</v>
      </c>
      <c r="C247" s="24" t="s">
        <v>116</v>
      </c>
      <c r="D247" s="23">
        <f t="shared" si="22"/>
        <v>0</v>
      </c>
      <c r="E247" s="24" t="s">
        <v>42</v>
      </c>
      <c r="F247" s="23">
        <f t="shared" si="23"/>
        <v>0</v>
      </c>
      <c r="G247" s="24" t="s">
        <v>89</v>
      </c>
      <c r="H247" s="23">
        <f t="shared" si="24"/>
        <v>0</v>
      </c>
      <c r="I247" s="24">
        <v>10</v>
      </c>
      <c r="J247" s="23">
        <f t="shared" si="25"/>
        <v>3</v>
      </c>
      <c r="K247" s="24" t="s">
        <v>36</v>
      </c>
      <c r="L247" s="23">
        <f t="shared" si="26"/>
        <v>0</v>
      </c>
      <c r="M247" s="24">
        <v>302</v>
      </c>
      <c r="N247" s="23">
        <f t="shared" si="27"/>
        <v>5</v>
      </c>
    </row>
    <row r="248" spans="1:14" x14ac:dyDescent="0.2">
      <c r="A248" s="11" t="s">
        <v>419</v>
      </c>
      <c r="B248" s="2">
        <f t="shared" si="21"/>
        <v>8</v>
      </c>
      <c r="C248" s="24" t="s">
        <v>87</v>
      </c>
      <c r="D248" s="23">
        <f t="shared" si="22"/>
        <v>0</v>
      </c>
      <c r="E248" s="24" t="s">
        <v>116</v>
      </c>
      <c r="F248" s="23">
        <f t="shared" si="23"/>
        <v>0</v>
      </c>
      <c r="G248" s="24" t="s">
        <v>82</v>
      </c>
      <c r="H248" s="23">
        <f t="shared" si="24"/>
        <v>0</v>
      </c>
      <c r="I248" s="24">
        <v>12</v>
      </c>
      <c r="J248" s="23">
        <f t="shared" si="25"/>
        <v>5</v>
      </c>
      <c r="K248" s="24" t="s">
        <v>36</v>
      </c>
      <c r="L248" s="23">
        <f t="shared" si="26"/>
        <v>0</v>
      </c>
      <c r="M248" s="24">
        <v>326</v>
      </c>
      <c r="N248" s="23">
        <f t="shared" si="27"/>
        <v>3</v>
      </c>
    </row>
    <row r="249" spans="1:14" x14ac:dyDescent="0.2">
      <c r="A249" s="11" t="s">
        <v>148</v>
      </c>
      <c r="B249" s="2">
        <f t="shared" si="21"/>
        <v>8</v>
      </c>
      <c r="C249" s="24" t="s">
        <v>42</v>
      </c>
      <c r="D249" s="23">
        <f t="shared" si="22"/>
        <v>0</v>
      </c>
      <c r="E249" s="24" t="s">
        <v>49</v>
      </c>
      <c r="F249" s="23">
        <f t="shared" si="23"/>
        <v>0</v>
      </c>
      <c r="G249" s="24" t="s">
        <v>87</v>
      </c>
      <c r="H249" s="23">
        <f t="shared" si="24"/>
        <v>0</v>
      </c>
      <c r="I249" s="24">
        <v>11</v>
      </c>
      <c r="J249" s="23">
        <f t="shared" si="25"/>
        <v>3</v>
      </c>
      <c r="K249" s="24" t="s">
        <v>36</v>
      </c>
      <c r="L249" s="23">
        <f t="shared" si="26"/>
        <v>0</v>
      </c>
      <c r="M249" s="24">
        <v>313</v>
      </c>
      <c r="N249" s="23">
        <f t="shared" si="27"/>
        <v>5</v>
      </c>
    </row>
    <row r="250" spans="1:14" x14ac:dyDescent="0.2">
      <c r="A250" s="11" t="s">
        <v>444</v>
      </c>
      <c r="B250" s="2">
        <f t="shared" si="21"/>
        <v>8</v>
      </c>
      <c r="C250" s="24" t="s">
        <v>116</v>
      </c>
      <c r="D250" s="23">
        <f t="shared" si="22"/>
        <v>0</v>
      </c>
      <c r="E250" s="24" t="s">
        <v>87</v>
      </c>
      <c r="F250" s="23">
        <f t="shared" si="23"/>
        <v>5</v>
      </c>
      <c r="G250" s="24" t="s">
        <v>82</v>
      </c>
      <c r="H250" s="23">
        <f t="shared" si="24"/>
        <v>0</v>
      </c>
      <c r="I250" s="24">
        <v>13</v>
      </c>
      <c r="J250" s="23">
        <f t="shared" si="25"/>
        <v>3</v>
      </c>
      <c r="K250" s="24" t="s">
        <v>36</v>
      </c>
      <c r="L250" s="23">
        <f t="shared" si="26"/>
        <v>0</v>
      </c>
      <c r="M250" s="24">
        <v>360</v>
      </c>
      <c r="N250" s="23">
        <f t="shared" si="27"/>
        <v>0</v>
      </c>
    </row>
    <row r="251" spans="1:14" x14ac:dyDescent="0.2">
      <c r="A251" s="11" t="s">
        <v>373</v>
      </c>
      <c r="B251" s="2">
        <f t="shared" si="21"/>
        <v>8</v>
      </c>
      <c r="C251" s="24" t="s">
        <v>49</v>
      </c>
      <c r="D251" s="23">
        <f t="shared" si="22"/>
        <v>0</v>
      </c>
      <c r="E251" s="24" t="s">
        <v>82</v>
      </c>
      <c r="F251" s="23">
        <f t="shared" si="23"/>
        <v>0</v>
      </c>
      <c r="G251" s="24" t="s">
        <v>89</v>
      </c>
      <c r="H251" s="23">
        <f t="shared" si="24"/>
        <v>0</v>
      </c>
      <c r="I251" s="24">
        <v>12</v>
      </c>
      <c r="J251" s="23">
        <f t="shared" si="25"/>
        <v>5</v>
      </c>
      <c r="K251" s="24" t="s">
        <v>34</v>
      </c>
      <c r="L251" s="23">
        <f t="shared" si="26"/>
        <v>0</v>
      </c>
      <c r="M251" s="24">
        <v>319</v>
      </c>
      <c r="N251" s="23">
        <f t="shared" si="27"/>
        <v>3</v>
      </c>
    </row>
    <row r="252" spans="1:14" x14ac:dyDescent="0.2">
      <c r="A252" s="11" t="s">
        <v>469</v>
      </c>
      <c r="B252" s="2">
        <f t="shared" si="21"/>
        <v>8</v>
      </c>
      <c r="C252" s="24" t="s">
        <v>116</v>
      </c>
      <c r="D252" s="23">
        <f t="shared" si="22"/>
        <v>0</v>
      </c>
      <c r="E252" s="24" t="s">
        <v>89</v>
      </c>
      <c r="F252" s="23">
        <f t="shared" si="23"/>
        <v>0</v>
      </c>
      <c r="G252" s="24" t="s">
        <v>49</v>
      </c>
      <c r="H252" s="23">
        <f t="shared" si="24"/>
        <v>0</v>
      </c>
      <c r="I252" s="24">
        <v>12</v>
      </c>
      <c r="J252" s="23">
        <f t="shared" si="25"/>
        <v>5</v>
      </c>
      <c r="K252" s="24" t="s">
        <v>36</v>
      </c>
      <c r="L252" s="23">
        <f t="shared" si="26"/>
        <v>0</v>
      </c>
      <c r="M252" s="24">
        <v>317</v>
      </c>
      <c r="N252" s="23">
        <f t="shared" si="27"/>
        <v>3</v>
      </c>
    </row>
    <row r="253" spans="1:14" x14ac:dyDescent="0.2">
      <c r="A253" s="11" t="s">
        <v>472</v>
      </c>
      <c r="B253" s="2">
        <f t="shared" si="21"/>
        <v>8</v>
      </c>
      <c r="C253" s="24" t="s">
        <v>42</v>
      </c>
      <c r="D253" s="23">
        <f t="shared" si="22"/>
        <v>0</v>
      </c>
      <c r="E253" s="24" t="s">
        <v>89</v>
      </c>
      <c r="F253" s="23">
        <f t="shared" si="23"/>
        <v>0</v>
      </c>
      <c r="G253" s="24" t="s">
        <v>116</v>
      </c>
      <c r="H253" s="23">
        <f t="shared" si="24"/>
        <v>5</v>
      </c>
      <c r="I253" s="24">
        <v>11</v>
      </c>
      <c r="J253" s="23">
        <f t="shared" si="25"/>
        <v>3</v>
      </c>
      <c r="K253" s="24" t="s">
        <v>36</v>
      </c>
      <c r="L253" s="23">
        <f t="shared" si="26"/>
        <v>0</v>
      </c>
      <c r="M253" s="24">
        <v>233</v>
      </c>
      <c r="N253" s="23">
        <f t="shared" si="27"/>
        <v>0</v>
      </c>
    </row>
    <row r="254" spans="1:14" x14ac:dyDescent="0.2">
      <c r="A254" s="11" t="s">
        <v>617</v>
      </c>
      <c r="B254" s="2">
        <f t="shared" si="21"/>
        <v>8</v>
      </c>
      <c r="C254" s="24" t="s">
        <v>87</v>
      </c>
      <c r="D254" s="23">
        <f t="shared" si="22"/>
        <v>0</v>
      </c>
      <c r="E254" s="24" t="s">
        <v>42</v>
      </c>
      <c r="F254" s="23">
        <f t="shared" si="23"/>
        <v>0</v>
      </c>
      <c r="G254" s="24" t="s">
        <v>89</v>
      </c>
      <c r="H254" s="23">
        <f t="shared" si="24"/>
        <v>0</v>
      </c>
      <c r="I254" s="24">
        <v>10</v>
      </c>
      <c r="J254" s="23">
        <f t="shared" si="25"/>
        <v>3</v>
      </c>
      <c r="K254" s="24" t="s">
        <v>36</v>
      </c>
      <c r="L254" s="23">
        <f t="shared" si="26"/>
        <v>0</v>
      </c>
      <c r="M254" s="24">
        <v>315</v>
      </c>
      <c r="N254" s="23">
        <f t="shared" si="27"/>
        <v>5</v>
      </c>
    </row>
    <row r="255" spans="1:14" x14ac:dyDescent="0.2">
      <c r="A255" s="11" t="s">
        <v>670</v>
      </c>
      <c r="B255" s="2">
        <f t="shared" si="21"/>
        <v>8</v>
      </c>
      <c r="C255" s="24" t="s">
        <v>49</v>
      </c>
      <c r="D255" s="23">
        <f t="shared" si="22"/>
        <v>0</v>
      </c>
      <c r="E255" s="24" t="s">
        <v>82</v>
      </c>
      <c r="F255" s="23">
        <f t="shared" si="23"/>
        <v>0</v>
      </c>
      <c r="G255" s="24" t="s">
        <v>89</v>
      </c>
      <c r="H255" s="23">
        <f t="shared" si="24"/>
        <v>0</v>
      </c>
      <c r="I255" s="24">
        <v>11</v>
      </c>
      <c r="J255" s="23">
        <f t="shared" si="25"/>
        <v>3</v>
      </c>
      <c r="K255" s="24" t="s">
        <v>34</v>
      </c>
      <c r="L255" s="23">
        <f t="shared" si="26"/>
        <v>0</v>
      </c>
      <c r="M255" s="24">
        <v>300</v>
      </c>
      <c r="N255" s="23">
        <f t="shared" si="27"/>
        <v>5</v>
      </c>
    </row>
    <row r="256" spans="1:14" x14ac:dyDescent="0.2">
      <c r="A256" s="11" t="s">
        <v>618</v>
      </c>
      <c r="B256" s="2">
        <f t="shared" si="21"/>
        <v>8</v>
      </c>
      <c r="C256" s="10" t="s">
        <v>116</v>
      </c>
      <c r="D256" s="23">
        <f t="shared" si="22"/>
        <v>0</v>
      </c>
      <c r="E256" s="10" t="s">
        <v>49</v>
      </c>
      <c r="F256" s="23">
        <f t="shared" si="23"/>
        <v>0</v>
      </c>
      <c r="G256" s="10" t="s">
        <v>89</v>
      </c>
      <c r="H256" s="23">
        <f t="shared" si="24"/>
        <v>0</v>
      </c>
      <c r="I256" s="10">
        <v>12</v>
      </c>
      <c r="J256" s="23">
        <f t="shared" si="25"/>
        <v>5</v>
      </c>
      <c r="K256" s="10" t="s">
        <v>34</v>
      </c>
      <c r="L256" s="23">
        <f t="shared" si="26"/>
        <v>0</v>
      </c>
      <c r="M256" s="10">
        <v>330</v>
      </c>
      <c r="N256" s="23">
        <f t="shared" si="27"/>
        <v>3</v>
      </c>
    </row>
    <row r="257" spans="1:14" x14ac:dyDescent="0.2">
      <c r="A257" s="11" t="s">
        <v>279</v>
      </c>
      <c r="B257" s="2">
        <f t="shared" si="21"/>
        <v>8</v>
      </c>
      <c r="C257" s="10" t="s">
        <v>87</v>
      </c>
      <c r="D257" s="23">
        <f t="shared" si="22"/>
        <v>0</v>
      </c>
      <c r="E257" s="10" t="s">
        <v>89</v>
      </c>
      <c r="F257" s="23">
        <f t="shared" si="23"/>
        <v>0</v>
      </c>
      <c r="G257" s="10" t="s">
        <v>49</v>
      </c>
      <c r="H257" s="23">
        <f t="shared" si="24"/>
        <v>0</v>
      </c>
      <c r="I257" s="10">
        <v>11</v>
      </c>
      <c r="J257" s="23">
        <f t="shared" si="25"/>
        <v>3</v>
      </c>
      <c r="K257" s="10" t="s">
        <v>36</v>
      </c>
      <c r="L257" s="23">
        <f t="shared" si="26"/>
        <v>0</v>
      </c>
      <c r="M257" s="10">
        <v>300</v>
      </c>
      <c r="N257" s="23">
        <f t="shared" si="27"/>
        <v>5</v>
      </c>
    </row>
    <row r="258" spans="1:14" x14ac:dyDescent="0.2">
      <c r="A258" s="11" t="s">
        <v>375</v>
      </c>
      <c r="B258" s="2">
        <f t="shared" si="21"/>
        <v>8</v>
      </c>
      <c r="C258" s="10" t="s">
        <v>49</v>
      </c>
      <c r="D258" s="23">
        <f t="shared" si="22"/>
        <v>0</v>
      </c>
      <c r="E258" s="10" t="s">
        <v>116</v>
      </c>
      <c r="F258" s="23">
        <f t="shared" si="23"/>
        <v>0</v>
      </c>
      <c r="G258" s="10" t="s">
        <v>89</v>
      </c>
      <c r="H258" s="23">
        <f t="shared" si="24"/>
        <v>0</v>
      </c>
      <c r="I258" s="10">
        <v>10</v>
      </c>
      <c r="J258" s="23">
        <f t="shared" si="25"/>
        <v>3</v>
      </c>
      <c r="K258" s="10" t="s">
        <v>36</v>
      </c>
      <c r="L258" s="23">
        <f t="shared" si="26"/>
        <v>0</v>
      </c>
      <c r="M258" s="10">
        <v>310</v>
      </c>
      <c r="N258" s="23">
        <f t="shared" si="27"/>
        <v>5</v>
      </c>
    </row>
    <row r="259" spans="1:14" x14ac:dyDescent="0.2">
      <c r="A259" s="11" t="s">
        <v>443</v>
      </c>
      <c r="B259" s="2">
        <f t="shared" si="21"/>
        <v>7</v>
      </c>
      <c r="C259" s="24" t="s">
        <v>116</v>
      </c>
      <c r="D259" s="23">
        <f t="shared" si="22"/>
        <v>0</v>
      </c>
      <c r="E259" s="24" t="s">
        <v>87</v>
      </c>
      <c r="F259" s="23">
        <f t="shared" si="23"/>
        <v>5</v>
      </c>
      <c r="G259" s="24" t="s">
        <v>82</v>
      </c>
      <c r="H259" s="23">
        <f t="shared" si="24"/>
        <v>0</v>
      </c>
      <c r="I259" s="24">
        <v>7</v>
      </c>
      <c r="J259" s="23">
        <f t="shared" si="25"/>
        <v>1</v>
      </c>
      <c r="K259" s="24" t="s">
        <v>36</v>
      </c>
      <c r="L259" s="23">
        <f t="shared" si="26"/>
        <v>0</v>
      </c>
      <c r="M259" s="24">
        <v>333</v>
      </c>
      <c r="N259" s="23">
        <f t="shared" si="27"/>
        <v>1</v>
      </c>
    </row>
    <row r="260" spans="1:14" x14ac:dyDescent="0.2">
      <c r="A260" s="11" t="s">
        <v>255</v>
      </c>
      <c r="B260" s="2">
        <f t="shared" si="21"/>
        <v>7</v>
      </c>
      <c r="C260" s="24" t="s">
        <v>116</v>
      </c>
      <c r="D260" s="23">
        <f t="shared" si="22"/>
        <v>0</v>
      </c>
      <c r="E260" s="24" t="s">
        <v>87</v>
      </c>
      <c r="F260" s="23">
        <f t="shared" si="23"/>
        <v>5</v>
      </c>
      <c r="G260" s="24" t="s">
        <v>42</v>
      </c>
      <c r="H260" s="23">
        <f t="shared" si="24"/>
        <v>0</v>
      </c>
      <c r="I260" s="24">
        <v>9</v>
      </c>
      <c r="J260" s="23">
        <f t="shared" si="25"/>
        <v>1</v>
      </c>
      <c r="K260" s="24" t="s">
        <v>36</v>
      </c>
      <c r="L260" s="23">
        <f t="shared" si="26"/>
        <v>0</v>
      </c>
      <c r="M260" s="24">
        <v>333</v>
      </c>
      <c r="N260" s="23">
        <f t="shared" si="27"/>
        <v>1</v>
      </c>
    </row>
    <row r="261" spans="1:14" x14ac:dyDescent="0.2">
      <c r="A261" s="11" t="s">
        <v>303</v>
      </c>
      <c r="B261" s="2">
        <f t="shared" ref="B261:B324" si="28">D261+F261+H261+J261+L261+N261</f>
        <v>7</v>
      </c>
      <c r="C261" s="24" t="s">
        <v>116</v>
      </c>
      <c r="D261" s="23">
        <f t="shared" ref="D261:D324" si="29">IF(C261=C$3, 5,) + IF(AND(C261=E$3, E261=C$3), 2.5, 0)</f>
        <v>0</v>
      </c>
      <c r="E261" s="24" t="s">
        <v>87</v>
      </c>
      <c r="F261" s="23">
        <f t="shared" ref="F261:F324" si="30">IF(E261=E$3,5, 0) + IF(AND(E261=C$3, C261=E$3), 2.5, 0)</f>
        <v>5</v>
      </c>
      <c r="G261" s="24" t="s">
        <v>42</v>
      </c>
      <c r="H261" s="23">
        <f t="shared" ref="H261:H324" si="31">IF(G261=G$3, 5, 0)</f>
        <v>0</v>
      </c>
      <c r="I261" s="24">
        <v>9</v>
      </c>
      <c r="J261" s="23">
        <f t="shared" ref="J261:J324" si="32">IF(I261=I$3, 5, 0) + IF(AND(I261&gt;=(I$3-2), I261&lt;=(I$3+2), I261&lt;&gt;I$3), 3, 0) + IF(AND(I261&gt;=(I$3-5), I261&lt;(I$3-2)), 1, 0) + IF(AND(I261&gt;(I$3+2), I261&lt;=(I$3+5)), 1, 0)</f>
        <v>1</v>
      </c>
      <c r="K261" s="24" t="s">
        <v>36</v>
      </c>
      <c r="L261" s="23">
        <f t="shared" ref="L261:L324" si="33">IF(K261=K$3, 3, 0)</f>
        <v>0</v>
      </c>
      <c r="M261" s="24">
        <v>345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1</v>
      </c>
    </row>
    <row r="262" spans="1:14" x14ac:dyDescent="0.2">
      <c r="A262" s="11" t="s">
        <v>576</v>
      </c>
      <c r="B262" s="2">
        <f t="shared" si="28"/>
        <v>7</v>
      </c>
      <c r="C262" s="24" t="s">
        <v>87</v>
      </c>
      <c r="D262" s="23">
        <f t="shared" si="29"/>
        <v>0</v>
      </c>
      <c r="E262" s="24" t="s">
        <v>89</v>
      </c>
      <c r="F262" s="23">
        <f t="shared" si="30"/>
        <v>0</v>
      </c>
      <c r="G262" s="24" t="s">
        <v>49</v>
      </c>
      <c r="H262" s="23">
        <f t="shared" si="31"/>
        <v>0</v>
      </c>
      <c r="I262" s="24">
        <v>9</v>
      </c>
      <c r="J262" s="23">
        <f t="shared" si="32"/>
        <v>1</v>
      </c>
      <c r="K262" s="24" t="s">
        <v>37</v>
      </c>
      <c r="L262" s="23">
        <f t="shared" si="33"/>
        <v>3</v>
      </c>
      <c r="M262" s="24">
        <v>320</v>
      </c>
      <c r="N262" s="23">
        <f t="shared" si="34"/>
        <v>3</v>
      </c>
    </row>
    <row r="263" spans="1:14" x14ac:dyDescent="0.2">
      <c r="A263" s="11" t="s">
        <v>275</v>
      </c>
      <c r="B263" s="2">
        <f t="shared" si="28"/>
        <v>7</v>
      </c>
      <c r="C263" s="24" t="s">
        <v>89</v>
      </c>
      <c r="D263" s="23">
        <f t="shared" si="29"/>
        <v>0</v>
      </c>
      <c r="E263" s="24" t="s">
        <v>87</v>
      </c>
      <c r="F263" s="23">
        <f t="shared" si="30"/>
        <v>5</v>
      </c>
      <c r="G263" s="24" t="s">
        <v>42</v>
      </c>
      <c r="H263" s="23">
        <f t="shared" si="31"/>
        <v>0</v>
      </c>
      <c r="I263" s="24">
        <v>8</v>
      </c>
      <c r="J263" s="23">
        <f t="shared" si="32"/>
        <v>1</v>
      </c>
      <c r="K263" s="24" t="s">
        <v>36</v>
      </c>
      <c r="L263" s="23">
        <f t="shared" si="33"/>
        <v>0</v>
      </c>
      <c r="M263" s="24">
        <v>340</v>
      </c>
      <c r="N263" s="23">
        <f t="shared" si="34"/>
        <v>1</v>
      </c>
    </row>
    <row r="264" spans="1:14" x14ac:dyDescent="0.2">
      <c r="A264" s="11" t="s">
        <v>383</v>
      </c>
      <c r="B264" s="2">
        <f t="shared" si="28"/>
        <v>7</v>
      </c>
      <c r="C264" s="24" t="s">
        <v>116</v>
      </c>
      <c r="D264" s="23">
        <f t="shared" si="29"/>
        <v>0</v>
      </c>
      <c r="E264" s="24" t="s">
        <v>87</v>
      </c>
      <c r="F264" s="23">
        <f t="shared" si="30"/>
        <v>5</v>
      </c>
      <c r="G264" s="24" t="s">
        <v>42</v>
      </c>
      <c r="H264" s="23">
        <f t="shared" si="31"/>
        <v>0</v>
      </c>
      <c r="I264" s="24">
        <v>9</v>
      </c>
      <c r="J264" s="23">
        <f t="shared" si="32"/>
        <v>1</v>
      </c>
      <c r="K264" s="24" t="s">
        <v>36</v>
      </c>
      <c r="L264" s="23">
        <f t="shared" si="33"/>
        <v>0</v>
      </c>
      <c r="M264" s="24">
        <v>340</v>
      </c>
      <c r="N264" s="23">
        <f t="shared" si="34"/>
        <v>1</v>
      </c>
    </row>
    <row r="265" spans="1:14" x14ac:dyDescent="0.2">
      <c r="A265" s="11" t="s">
        <v>162</v>
      </c>
      <c r="B265" s="2">
        <f t="shared" si="28"/>
        <v>6</v>
      </c>
      <c r="C265" s="24" t="s">
        <v>42</v>
      </c>
      <c r="D265" s="23">
        <f t="shared" si="29"/>
        <v>0</v>
      </c>
      <c r="E265" s="24" t="s">
        <v>116</v>
      </c>
      <c r="F265" s="23">
        <f t="shared" si="30"/>
        <v>0</v>
      </c>
      <c r="G265" s="24" t="s">
        <v>82</v>
      </c>
      <c r="H265" s="23">
        <f t="shared" si="31"/>
        <v>0</v>
      </c>
      <c r="I265" s="24">
        <v>12</v>
      </c>
      <c r="J265" s="23">
        <f t="shared" si="32"/>
        <v>5</v>
      </c>
      <c r="K265" s="24" t="s">
        <v>36</v>
      </c>
      <c r="L265" s="23">
        <f t="shared" si="33"/>
        <v>0</v>
      </c>
      <c r="M265" s="24">
        <v>335</v>
      </c>
      <c r="N265" s="23">
        <f t="shared" si="34"/>
        <v>1</v>
      </c>
    </row>
    <row r="266" spans="1:14" x14ac:dyDescent="0.2">
      <c r="A266" s="11" t="s">
        <v>677</v>
      </c>
      <c r="B266" s="2">
        <f t="shared" si="28"/>
        <v>6</v>
      </c>
      <c r="C266" s="24" t="s">
        <v>116</v>
      </c>
      <c r="D266" s="23">
        <f t="shared" si="29"/>
        <v>0</v>
      </c>
      <c r="E266" s="24" t="s">
        <v>49</v>
      </c>
      <c r="F266" s="23">
        <f t="shared" si="30"/>
        <v>0</v>
      </c>
      <c r="G266" s="24" t="s">
        <v>87</v>
      </c>
      <c r="H266" s="23">
        <f t="shared" si="31"/>
        <v>0</v>
      </c>
      <c r="I266" s="24">
        <v>10</v>
      </c>
      <c r="J266" s="23">
        <f t="shared" si="32"/>
        <v>3</v>
      </c>
      <c r="K266" s="24" t="s">
        <v>34</v>
      </c>
      <c r="L266" s="23">
        <f t="shared" si="33"/>
        <v>0</v>
      </c>
      <c r="M266" s="24">
        <v>330</v>
      </c>
      <c r="N266" s="23">
        <f t="shared" si="34"/>
        <v>3</v>
      </c>
    </row>
    <row r="267" spans="1:14" x14ac:dyDescent="0.2">
      <c r="A267" s="11" t="s">
        <v>501</v>
      </c>
      <c r="B267" s="2">
        <f t="shared" si="28"/>
        <v>6</v>
      </c>
      <c r="C267" s="24" t="s">
        <v>87</v>
      </c>
      <c r="D267" s="23">
        <f t="shared" si="29"/>
        <v>0</v>
      </c>
      <c r="E267" s="24" t="s">
        <v>49</v>
      </c>
      <c r="F267" s="23">
        <f t="shared" si="30"/>
        <v>0</v>
      </c>
      <c r="G267" s="24" t="s">
        <v>89</v>
      </c>
      <c r="H267" s="23">
        <f t="shared" si="31"/>
        <v>0</v>
      </c>
      <c r="I267" s="24">
        <v>9</v>
      </c>
      <c r="J267" s="23">
        <f t="shared" si="32"/>
        <v>1</v>
      </c>
      <c r="K267" s="24" t="s">
        <v>36</v>
      </c>
      <c r="L267" s="23">
        <f t="shared" si="33"/>
        <v>0</v>
      </c>
      <c r="M267" s="24">
        <v>314</v>
      </c>
      <c r="N267" s="23">
        <f t="shared" si="34"/>
        <v>5</v>
      </c>
    </row>
    <row r="268" spans="1:14" x14ac:dyDescent="0.2">
      <c r="A268" s="11" t="s">
        <v>339</v>
      </c>
      <c r="B268" s="2">
        <f t="shared" si="28"/>
        <v>6</v>
      </c>
      <c r="C268" s="24" t="s">
        <v>42</v>
      </c>
      <c r="D268" s="23">
        <f t="shared" si="29"/>
        <v>0</v>
      </c>
      <c r="E268" s="24" t="s">
        <v>82</v>
      </c>
      <c r="F268" s="23">
        <f t="shared" si="30"/>
        <v>0</v>
      </c>
      <c r="G268" s="24" t="s">
        <v>49</v>
      </c>
      <c r="H268" s="23">
        <f t="shared" si="31"/>
        <v>0</v>
      </c>
      <c r="I268" s="24">
        <v>11</v>
      </c>
      <c r="J268" s="23">
        <f t="shared" si="32"/>
        <v>3</v>
      </c>
      <c r="K268" s="24" t="s">
        <v>34</v>
      </c>
      <c r="L268" s="23">
        <f t="shared" si="33"/>
        <v>0</v>
      </c>
      <c r="M268" s="24">
        <v>289</v>
      </c>
      <c r="N268" s="23">
        <f t="shared" si="34"/>
        <v>3</v>
      </c>
    </row>
    <row r="269" spans="1:14" x14ac:dyDescent="0.2">
      <c r="A269" s="11" t="s">
        <v>179</v>
      </c>
      <c r="B269" s="2">
        <f t="shared" si="28"/>
        <v>6</v>
      </c>
      <c r="C269" s="24" t="s">
        <v>116</v>
      </c>
      <c r="D269" s="23">
        <f t="shared" si="29"/>
        <v>0</v>
      </c>
      <c r="E269" s="24" t="s">
        <v>42</v>
      </c>
      <c r="F269" s="23">
        <f t="shared" si="30"/>
        <v>0</v>
      </c>
      <c r="G269" s="24" t="s">
        <v>82</v>
      </c>
      <c r="H269" s="23">
        <f t="shared" si="31"/>
        <v>0</v>
      </c>
      <c r="I269" s="24">
        <v>11</v>
      </c>
      <c r="J269" s="23">
        <f t="shared" si="32"/>
        <v>3</v>
      </c>
      <c r="K269" s="24" t="s">
        <v>36</v>
      </c>
      <c r="L269" s="23">
        <f t="shared" si="33"/>
        <v>0</v>
      </c>
      <c r="M269" s="24">
        <v>320</v>
      </c>
      <c r="N269" s="23">
        <f t="shared" si="34"/>
        <v>3</v>
      </c>
    </row>
    <row r="270" spans="1:14" x14ac:dyDescent="0.2">
      <c r="A270" s="11" t="s">
        <v>192</v>
      </c>
      <c r="B270" s="2">
        <f t="shared" si="28"/>
        <v>6</v>
      </c>
      <c r="C270" s="24" t="s">
        <v>87</v>
      </c>
      <c r="D270" s="23">
        <f t="shared" si="29"/>
        <v>0</v>
      </c>
      <c r="E270" s="24" t="s">
        <v>42</v>
      </c>
      <c r="F270" s="23">
        <f t="shared" si="30"/>
        <v>0</v>
      </c>
      <c r="G270" s="24" t="s">
        <v>49</v>
      </c>
      <c r="H270" s="23">
        <f t="shared" si="31"/>
        <v>0</v>
      </c>
      <c r="I270" s="24">
        <v>10</v>
      </c>
      <c r="J270" s="23">
        <f t="shared" si="32"/>
        <v>3</v>
      </c>
      <c r="K270" s="24" t="s">
        <v>36</v>
      </c>
      <c r="L270" s="23">
        <f t="shared" si="33"/>
        <v>0</v>
      </c>
      <c r="M270" s="24">
        <v>320</v>
      </c>
      <c r="N270" s="23">
        <f t="shared" si="34"/>
        <v>3</v>
      </c>
    </row>
    <row r="271" spans="1:14" x14ac:dyDescent="0.2">
      <c r="A271" s="11" t="s">
        <v>191</v>
      </c>
      <c r="B271" s="2">
        <f t="shared" si="28"/>
        <v>6</v>
      </c>
      <c r="C271" s="24" t="s">
        <v>87</v>
      </c>
      <c r="D271" s="23">
        <f t="shared" si="29"/>
        <v>0</v>
      </c>
      <c r="E271" s="24" t="s">
        <v>42</v>
      </c>
      <c r="F271" s="23">
        <f t="shared" si="30"/>
        <v>0</v>
      </c>
      <c r="G271" s="24" t="s">
        <v>49</v>
      </c>
      <c r="H271" s="23">
        <f t="shared" si="31"/>
        <v>0</v>
      </c>
      <c r="I271" s="24">
        <v>9</v>
      </c>
      <c r="J271" s="23">
        <f t="shared" si="32"/>
        <v>1</v>
      </c>
      <c r="K271" s="24" t="s">
        <v>36</v>
      </c>
      <c r="L271" s="23">
        <f t="shared" si="33"/>
        <v>0</v>
      </c>
      <c r="M271" s="24">
        <v>310</v>
      </c>
      <c r="N271" s="23">
        <f t="shared" si="34"/>
        <v>5</v>
      </c>
    </row>
    <row r="272" spans="1:14" x14ac:dyDescent="0.2">
      <c r="A272" s="11" t="s">
        <v>181</v>
      </c>
      <c r="B272" s="2">
        <f t="shared" si="28"/>
        <v>6</v>
      </c>
      <c r="C272" s="24" t="s">
        <v>42</v>
      </c>
      <c r="D272" s="23">
        <f t="shared" si="29"/>
        <v>0</v>
      </c>
      <c r="E272" s="24" t="s">
        <v>116</v>
      </c>
      <c r="F272" s="23">
        <f t="shared" si="30"/>
        <v>0</v>
      </c>
      <c r="G272" s="24" t="s">
        <v>49</v>
      </c>
      <c r="H272" s="23">
        <f t="shared" si="31"/>
        <v>0</v>
      </c>
      <c r="I272" s="24">
        <v>14</v>
      </c>
      <c r="J272" s="23">
        <f t="shared" si="32"/>
        <v>3</v>
      </c>
      <c r="K272" s="24" t="s">
        <v>34</v>
      </c>
      <c r="L272" s="23">
        <f t="shared" si="33"/>
        <v>0</v>
      </c>
      <c r="M272" s="24">
        <v>317</v>
      </c>
      <c r="N272" s="23">
        <f t="shared" si="34"/>
        <v>3</v>
      </c>
    </row>
    <row r="273" spans="1:14" x14ac:dyDescent="0.2">
      <c r="A273" s="11" t="s">
        <v>213</v>
      </c>
      <c r="B273" s="2">
        <f t="shared" si="28"/>
        <v>6</v>
      </c>
      <c r="C273" s="24" t="s">
        <v>87</v>
      </c>
      <c r="D273" s="23">
        <f t="shared" si="29"/>
        <v>0</v>
      </c>
      <c r="E273" s="24" t="s">
        <v>116</v>
      </c>
      <c r="F273" s="23">
        <f t="shared" si="30"/>
        <v>0</v>
      </c>
      <c r="G273" s="24" t="s">
        <v>49</v>
      </c>
      <c r="H273" s="23">
        <f t="shared" si="31"/>
        <v>0</v>
      </c>
      <c r="I273" s="24">
        <v>11</v>
      </c>
      <c r="J273" s="23">
        <f t="shared" si="32"/>
        <v>3</v>
      </c>
      <c r="K273" s="24" t="s">
        <v>36</v>
      </c>
      <c r="L273" s="23">
        <f t="shared" si="33"/>
        <v>0</v>
      </c>
      <c r="M273" s="24">
        <v>317</v>
      </c>
      <c r="N273" s="23">
        <f t="shared" si="34"/>
        <v>3</v>
      </c>
    </row>
    <row r="274" spans="1:14" x14ac:dyDescent="0.2">
      <c r="A274" s="11" t="s">
        <v>273</v>
      </c>
      <c r="B274" s="2">
        <f t="shared" si="28"/>
        <v>6</v>
      </c>
      <c r="C274" s="24" t="s">
        <v>87</v>
      </c>
      <c r="D274" s="23">
        <f t="shared" si="29"/>
        <v>0</v>
      </c>
      <c r="E274" s="24" t="s">
        <v>42</v>
      </c>
      <c r="F274" s="23">
        <f t="shared" si="30"/>
        <v>0</v>
      </c>
      <c r="G274" s="24" t="s">
        <v>49</v>
      </c>
      <c r="H274" s="23">
        <f t="shared" si="31"/>
        <v>0</v>
      </c>
      <c r="I274" s="24">
        <v>9</v>
      </c>
      <c r="J274" s="23">
        <f t="shared" si="32"/>
        <v>1</v>
      </c>
      <c r="K274" s="24" t="s">
        <v>36</v>
      </c>
      <c r="L274" s="23">
        <f t="shared" si="33"/>
        <v>0</v>
      </c>
      <c r="M274" s="24">
        <v>314</v>
      </c>
      <c r="N274" s="23">
        <f t="shared" si="34"/>
        <v>5</v>
      </c>
    </row>
    <row r="275" spans="1:14" x14ac:dyDescent="0.2">
      <c r="A275" s="11" t="s">
        <v>222</v>
      </c>
      <c r="B275" s="2">
        <f t="shared" si="28"/>
        <v>6</v>
      </c>
      <c r="C275" s="24" t="s">
        <v>42</v>
      </c>
      <c r="D275" s="23">
        <f t="shared" si="29"/>
        <v>0</v>
      </c>
      <c r="E275" s="24" t="s">
        <v>116</v>
      </c>
      <c r="F275" s="23">
        <f t="shared" si="30"/>
        <v>0</v>
      </c>
      <c r="G275" s="24" t="s">
        <v>89</v>
      </c>
      <c r="H275" s="23">
        <f t="shared" si="31"/>
        <v>0</v>
      </c>
      <c r="I275" s="24">
        <v>11</v>
      </c>
      <c r="J275" s="23">
        <f t="shared" si="32"/>
        <v>3</v>
      </c>
      <c r="K275" s="24" t="s">
        <v>36</v>
      </c>
      <c r="L275" s="23">
        <f t="shared" si="33"/>
        <v>0</v>
      </c>
      <c r="M275" s="24">
        <v>320</v>
      </c>
      <c r="N275" s="23">
        <f t="shared" si="34"/>
        <v>3</v>
      </c>
    </row>
    <row r="276" spans="1:14" x14ac:dyDescent="0.2">
      <c r="A276" s="11" t="s">
        <v>171</v>
      </c>
      <c r="B276" s="2">
        <f t="shared" si="28"/>
        <v>6</v>
      </c>
      <c r="C276" s="24" t="s">
        <v>87</v>
      </c>
      <c r="D276" s="23">
        <f t="shared" si="29"/>
        <v>0</v>
      </c>
      <c r="E276" s="24" t="s">
        <v>89</v>
      </c>
      <c r="F276" s="23">
        <f t="shared" si="30"/>
        <v>0</v>
      </c>
      <c r="G276" s="24" t="s">
        <v>42</v>
      </c>
      <c r="H276" s="23">
        <f t="shared" si="31"/>
        <v>0</v>
      </c>
      <c r="I276" s="24">
        <v>9</v>
      </c>
      <c r="J276" s="23">
        <f t="shared" si="32"/>
        <v>1</v>
      </c>
      <c r="K276" s="24" t="s">
        <v>36</v>
      </c>
      <c r="L276" s="23">
        <f t="shared" si="33"/>
        <v>0</v>
      </c>
      <c r="M276" s="24">
        <v>305</v>
      </c>
      <c r="N276" s="23">
        <f t="shared" si="34"/>
        <v>5</v>
      </c>
    </row>
    <row r="277" spans="1:14" x14ac:dyDescent="0.2">
      <c r="A277" s="11" t="s">
        <v>305</v>
      </c>
      <c r="B277" s="2">
        <f t="shared" si="28"/>
        <v>6</v>
      </c>
      <c r="C277" s="24" t="s">
        <v>49</v>
      </c>
      <c r="D277" s="23">
        <f t="shared" si="29"/>
        <v>0</v>
      </c>
      <c r="E277" s="24" t="s">
        <v>82</v>
      </c>
      <c r="F277" s="23">
        <f t="shared" si="30"/>
        <v>0</v>
      </c>
      <c r="G277" s="24" t="s">
        <v>89</v>
      </c>
      <c r="H277" s="23">
        <f t="shared" si="31"/>
        <v>0</v>
      </c>
      <c r="I277" s="24">
        <v>13</v>
      </c>
      <c r="J277" s="23">
        <f t="shared" si="32"/>
        <v>3</v>
      </c>
      <c r="K277" s="24" t="s">
        <v>34</v>
      </c>
      <c r="L277" s="23">
        <f t="shared" si="33"/>
        <v>0</v>
      </c>
      <c r="M277" s="24">
        <v>330</v>
      </c>
      <c r="N277" s="23">
        <f t="shared" si="34"/>
        <v>3</v>
      </c>
    </row>
    <row r="278" spans="1:14" x14ac:dyDescent="0.2">
      <c r="A278" s="11" t="s">
        <v>246</v>
      </c>
      <c r="B278" s="2">
        <f t="shared" si="28"/>
        <v>6</v>
      </c>
      <c r="C278" s="24" t="s">
        <v>87</v>
      </c>
      <c r="D278" s="23">
        <f t="shared" si="29"/>
        <v>0</v>
      </c>
      <c r="E278" s="24" t="s">
        <v>116</v>
      </c>
      <c r="F278" s="23">
        <f t="shared" si="30"/>
        <v>0</v>
      </c>
      <c r="G278" s="24" t="s">
        <v>42</v>
      </c>
      <c r="H278" s="23">
        <f t="shared" si="31"/>
        <v>0</v>
      </c>
      <c r="I278" s="24">
        <v>11</v>
      </c>
      <c r="J278" s="23">
        <f t="shared" si="32"/>
        <v>3</v>
      </c>
      <c r="K278" s="24" t="s">
        <v>36</v>
      </c>
      <c r="L278" s="23">
        <f t="shared" si="33"/>
        <v>0</v>
      </c>
      <c r="M278" s="24">
        <v>321</v>
      </c>
      <c r="N278" s="23">
        <f t="shared" si="34"/>
        <v>3</v>
      </c>
    </row>
    <row r="279" spans="1:14" x14ac:dyDescent="0.2">
      <c r="A279" s="11" t="s">
        <v>296</v>
      </c>
      <c r="B279" s="2">
        <f t="shared" si="28"/>
        <v>6</v>
      </c>
      <c r="C279" s="24" t="s">
        <v>116</v>
      </c>
      <c r="D279" s="23">
        <f t="shared" si="29"/>
        <v>0</v>
      </c>
      <c r="E279" s="24" t="s">
        <v>49</v>
      </c>
      <c r="F279" s="23">
        <f t="shared" si="30"/>
        <v>0</v>
      </c>
      <c r="G279" s="24" t="s">
        <v>89</v>
      </c>
      <c r="H279" s="23">
        <f t="shared" si="31"/>
        <v>0</v>
      </c>
      <c r="I279" s="24">
        <v>10</v>
      </c>
      <c r="J279" s="23">
        <f t="shared" si="32"/>
        <v>3</v>
      </c>
      <c r="K279" s="24" t="s">
        <v>36</v>
      </c>
      <c r="L279" s="23">
        <f t="shared" si="33"/>
        <v>0</v>
      </c>
      <c r="M279" s="24">
        <v>330</v>
      </c>
      <c r="N279" s="23">
        <f t="shared" si="34"/>
        <v>3</v>
      </c>
    </row>
    <row r="280" spans="1:14" x14ac:dyDescent="0.2">
      <c r="A280" s="11" t="s">
        <v>436</v>
      </c>
      <c r="B280" s="2">
        <f t="shared" si="28"/>
        <v>6</v>
      </c>
      <c r="C280" s="24" t="s">
        <v>116</v>
      </c>
      <c r="D280" s="23">
        <f t="shared" si="29"/>
        <v>0</v>
      </c>
      <c r="E280" s="24" t="s">
        <v>49</v>
      </c>
      <c r="F280" s="23">
        <f t="shared" si="30"/>
        <v>0</v>
      </c>
      <c r="G280" s="24" t="s">
        <v>82</v>
      </c>
      <c r="H280" s="23">
        <f t="shared" si="31"/>
        <v>0</v>
      </c>
      <c r="I280" s="24">
        <v>13</v>
      </c>
      <c r="J280" s="23">
        <f t="shared" si="32"/>
        <v>3</v>
      </c>
      <c r="K280" s="24" t="s">
        <v>36</v>
      </c>
      <c r="L280" s="23">
        <f t="shared" si="33"/>
        <v>0</v>
      </c>
      <c r="M280" s="24">
        <v>329</v>
      </c>
      <c r="N280" s="23">
        <f t="shared" si="34"/>
        <v>3</v>
      </c>
    </row>
    <row r="281" spans="1:14" x14ac:dyDescent="0.2">
      <c r="A281" s="11" t="s">
        <v>267</v>
      </c>
      <c r="B281" s="2">
        <f t="shared" si="28"/>
        <v>6</v>
      </c>
      <c r="C281" s="24" t="s">
        <v>42</v>
      </c>
      <c r="D281" s="23">
        <f t="shared" si="29"/>
        <v>0</v>
      </c>
      <c r="E281" s="24" t="s">
        <v>87</v>
      </c>
      <c r="F281" s="23">
        <f t="shared" si="30"/>
        <v>5</v>
      </c>
      <c r="G281" s="24" t="s">
        <v>480</v>
      </c>
      <c r="H281" s="23">
        <f t="shared" si="31"/>
        <v>0</v>
      </c>
      <c r="I281" s="24">
        <v>4</v>
      </c>
      <c r="J281" s="23">
        <f t="shared" si="32"/>
        <v>0</v>
      </c>
      <c r="K281" s="24" t="s">
        <v>78</v>
      </c>
      <c r="L281" s="23">
        <f t="shared" si="33"/>
        <v>0</v>
      </c>
      <c r="M281" s="24">
        <v>269</v>
      </c>
      <c r="N281" s="23">
        <f t="shared" si="34"/>
        <v>1</v>
      </c>
    </row>
    <row r="282" spans="1:14" x14ac:dyDescent="0.2">
      <c r="A282" s="11" t="s">
        <v>330</v>
      </c>
      <c r="B282" s="2">
        <f t="shared" si="28"/>
        <v>6</v>
      </c>
      <c r="C282" s="24" t="s">
        <v>49</v>
      </c>
      <c r="D282" s="23">
        <f t="shared" si="29"/>
        <v>0</v>
      </c>
      <c r="E282" s="24" t="s">
        <v>82</v>
      </c>
      <c r="F282" s="23">
        <f t="shared" si="30"/>
        <v>0</v>
      </c>
      <c r="G282" s="24" t="s">
        <v>89</v>
      </c>
      <c r="H282" s="23">
        <f t="shared" si="31"/>
        <v>0</v>
      </c>
      <c r="I282" s="24">
        <v>11</v>
      </c>
      <c r="J282" s="23">
        <f t="shared" si="32"/>
        <v>3</v>
      </c>
      <c r="K282" s="24" t="s">
        <v>34</v>
      </c>
      <c r="L282" s="23">
        <f t="shared" si="33"/>
        <v>0</v>
      </c>
      <c r="M282" s="24">
        <v>328</v>
      </c>
      <c r="N282" s="23">
        <f t="shared" si="34"/>
        <v>3</v>
      </c>
    </row>
    <row r="283" spans="1:14" x14ac:dyDescent="0.2">
      <c r="A283" s="11" t="s">
        <v>632</v>
      </c>
      <c r="B283" s="2">
        <f t="shared" si="28"/>
        <v>6</v>
      </c>
      <c r="C283" s="24" t="s">
        <v>87</v>
      </c>
      <c r="D283" s="23">
        <f t="shared" si="29"/>
        <v>0</v>
      </c>
      <c r="E283" s="24" t="s">
        <v>42</v>
      </c>
      <c r="F283" s="23">
        <f t="shared" si="30"/>
        <v>0</v>
      </c>
      <c r="G283" s="24" t="s">
        <v>49</v>
      </c>
      <c r="H283" s="23">
        <f t="shared" si="31"/>
        <v>0</v>
      </c>
      <c r="I283" s="24">
        <v>10</v>
      </c>
      <c r="J283" s="23">
        <f t="shared" si="32"/>
        <v>3</v>
      </c>
      <c r="K283" s="24" t="s">
        <v>36</v>
      </c>
      <c r="L283" s="23">
        <f t="shared" si="33"/>
        <v>0</v>
      </c>
      <c r="M283" s="24">
        <v>321</v>
      </c>
      <c r="N283" s="23">
        <f t="shared" si="34"/>
        <v>3</v>
      </c>
    </row>
    <row r="284" spans="1:14" x14ac:dyDescent="0.2">
      <c r="A284" s="11" t="s">
        <v>236</v>
      </c>
      <c r="B284" s="2">
        <f t="shared" si="28"/>
        <v>6</v>
      </c>
      <c r="C284" s="24" t="s">
        <v>42</v>
      </c>
      <c r="D284" s="23">
        <f t="shared" si="29"/>
        <v>0</v>
      </c>
      <c r="E284" s="24" t="s">
        <v>49</v>
      </c>
      <c r="F284" s="23">
        <f t="shared" si="30"/>
        <v>0</v>
      </c>
      <c r="G284" s="24" t="s">
        <v>89</v>
      </c>
      <c r="H284" s="23">
        <f t="shared" si="31"/>
        <v>0</v>
      </c>
      <c r="I284" s="24">
        <v>8</v>
      </c>
      <c r="J284" s="23">
        <f t="shared" si="32"/>
        <v>1</v>
      </c>
      <c r="K284" s="24" t="s">
        <v>36</v>
      </c>
      <c r="L284" s="23">
        <f t="shared" si="33"/>
        <v>0</v>
      </c>
      <c r="M284" s="24">
        <v>312</v>
      </c>
      <c r="N284" s="23">
        <f t="shared" si="34"/>
        <v>5</v>
      </c>
    </row>
    <row r="285" spans="1:14" x14ac:dyDescent="0.2">
      <c r="A285" s="11" t="s">
        <v>372</v>
      </c>
      <c r="B285" s="2">
        <f t="shared" si="28"/>
        <v>6</v>
      </c>
      <c r="C285" s="24" t="s">
        <v>87</v>
      </c>
      <c r="D285" s="23">
        <f t="shared" si="29"/>
        <v>0</v>
      </c>
      <c r="E285" s="24" t="s">
        <v>42</v>
      </c>
      <c r="F285" s="23">
        <f t="shared" si="30"/>
        <v>0</v>
      </c>
      <c r="G285" s="24" t="s">
        <v>49</v>
      </c>
      <c r="H285" s="23">
        <f t="shared" si="31"/>
        <v>0</v>
      </c>
      <c r="I285" s="24">
        <v>7</v>
      </c>
      <c r="J285" s="23">
        <f t="shared" si="32"/>
        <v>1</v>
      </c>
      <c r="K285" s="24" t="s">
        <v>36</v>
      </c>
      <c r="L285" s="23">
        <f t="shared" si="33"/>
        <v>0</v>
      </c>
      <c r="M285" s="24">
        <v>305</v>
      </c>
      <c r="N285" s="23">
        <f t="shared" si="34"/>
        <v>5</v>
      </c>
    </row>
    <row r="286" spans="1:14" x14ac:dyDescent="0.2">
      <c r="A286" s="11" t="s">
        <v>395</v>
      </c>
      <c r="B286" s="2">
        <f t="shared" si="28"/>
        <v>6</v>
      </c>
      <c r="C286" s="24" t="s">
        <v>42</v>
      </c>
      <c r="D286" s="23">
        <f t="shared" si="29"/>
        <v>0</v>
      </c>
      <c r="E286" s="24" t="s">
        <v>82</v>
      </c>
      <c r="F286" s="23">
        <f t="shared" si="30"/>
        <v>0</v>
      </c>
      <c r="G286" s="24" t="s">
        <v>89</v>
      </c>
      <c r="H286" s="23">
        <f t="shared" si="31"/>
        <v>0</v>
      </c>
      <c r="I286" s="24">
        <v>11</v>
      </c>
      <c r="J286" s="23">
        <f t="shared" si="32"/>
        <v>3</v>
      </c>
      <c r="K286" s="24" t="s">
        <v>36</v>
      </c>
      <c r="L286" s="23">
        <f t="shared" si="33"/>
        <v>0</v>
      </c>
      <c r="M286" s="24">
        <v>318</v>
      </c>
      <c r="N286" s="23">
        <f t="shared" si="34"/>
        <v>3</v>
      </c>
    </row>
    <row r="287" spans="1:14" x14ac:dyDescent="0.2">
      <c r="A287" s="11" t="s">
        <v>334</v>
      </c>
      <c r="B287" s="2">
        <f t="shared" si="28"/>
        <v>6</v>
      </c>
      <c r="C287" s="24" t="s">
        <v>87</v>
      </c>
      <c r="D287" s="23">
        <f t="shared" si="29"/>
        <v>0</v>
      </c>
      <c r="E287" s="24" t="s">
        <v>42</v>
      </c>
      <c r="F287" s="23">
        <f t="shared" si="30"/>
        <v>0</v>
      </c>
      <c r="G287" s="24" t="s">
        <v>89</v>
      </c>
      <c r="H287" s="23">
        <f t="shared" si="31"/>
        <v>0</v>
      </c>
      <c r="I287" s="24">
        <v>12</v>
      </c>
      <c r="J287" s="23">
        <f t="shared" si="32"/>
        <v>5</v>
      </c>
      <c r="K287" s="24" t="s">
        <v>34</v>
      </c>
      <c r="L287" s="23">
        <f t="shared" si="33"/>
        <v>0</v>
      </c>
      <c r="M287" s="24">
        <v>340</v>
      </c>
      <c r="N287" s="23">
        <f t="shared" si="34"/>
        <v>1</v>
      </c>
    </row>
    <row r="288" spans="1:14" x14ac:dyDescent="0.2">
      <c r="A288" s="11" t="s">
        <v>423</v>
      </c>
      <c r="B288" s="2">
        <f t="shared" si="28"/>
        <v>6</v>
      </c>
      <c r="C288" s="24" t="s">
        <v>42</v>
      </c>
      <c r="D288" s="23">
        <f t="shared" si="29"/>
        <v>0</v>
      </c>
      <c r="E288" s="24" t="s">
        <v>82</v>
      </c>
      <c r="F288" s="23">
        <f t="shared" si="30"/>
        <v>0</v>
      </c>
      <c r="G288" s="24" t="s">
        <v>89</v>
      </c>
      <c r="H288" s="23">
        <f t="shared" si="31"/>
        <v>0</v>
      </c>
      <c r="I288" s="24">
        <v>8</v>
      </c>
      <c r="J288" s="23">
        <f t="shared" si="32"/>
        <v>1</v>
      </c>
      <c r="K288" s="24" t="s">
        <v>36</v>
      </c>
      <c r="L288" s="23">
        <f t="shared" si="33"/>
        <v>0</v>
      </c>
      <c r="M288" s="24">
        <v>315</v>
      </c>
      <c r="N288" s="23">
        <f t="shared" si="34"/>
        <v>5</v>
      </c>
    </row>
    <row r="289" spans="1:14" x14ac:dyDescent="0.2">
      <c r="A289" s="11" t="s">
        <v>376</v>
      </c>
      <c r="B289" s="2">
        <f t="shared" si="28"/>
        <v>6</v>
      </c>
      <c r="C289" s="24" t="s">
        <v>116</v>
      </c>
      <c r="D289" s="23">
        <f t="shared" si="29"/>
        <v>0</v>
      </c>
      <c r="E289" s="24" t="s">
        <v>89</v>
      </c>
      <c r="F289" s="23">
        <f t="shared" si="30"/>
        <v>0</v>
      </c>
      <c r="G289" s="24" t="s">
        <v>42</v>
      </c>
      <c r="H289" s="23">
        <f t="shared" si="31"/>
        <v>0</v>
      </c>
      <c r="I289" s="24">
        <v>11</v>
      </c>
      <c r="J289" s="23">
        <f t="shared" si="32"/>
        <v>3</v>
      </c>
      <c r="K289" s="24" t="s">
        <v>34</v>
      </c>
      <c r="L289" s="23">
        <f t="shared" si="33"/>
        <v>0</v>
      </c>
      <c r="M289" s="24">
        <v>319</v>
      </c>
      <c r="N289" s="23">
        <f t="shared" si="34"/>
        <v>3</v>
      </c>
    </row>
    <row r="290" spans="1:14" x14ac:dyDescent="0.2">
      <c r="A290" s="11" t="s">
        <v>418</v>
      </c>
      <c r="B290" s="2">
        <f t="shared" si="28"/>
        <v>6</v>
      </c>
      <c r="C290" s="24" t="s">
        <v>42</v>
      </c>
      <c r="D290" s="23">
        <f t="shared" si="29"/>
        <v>0</v>
      </c>
      <c r="E290" s="24" t="s">
        <v>82</v>
      </c>
      <c r="F290" s="23">
        <f t="shared" si="30"/>
        <v>0</v>
      </c>
      <c r="G290" s="24" t="s">
        <v>49</v>
      </c>
      <c r="H290" s="23">
        <f t="shared" si="31"/>
        <v>0</v>
      </c>
      <c r="I290" s="24">
        <v>10</v>
      </c>
      <c r="J290" s="23">
        <f t="shared" si="32"/>
        <v>3</v>
      </c>
      <c r="K290" s="24" t="s">
        <v>36</v>
      </c>
      <c r="L290" s="23">
        <f t="shared" si="33"/>
        <v>0</v>
      </c>
      <c r="M290" s="24">
        <v>320</v>
      </c>
      <c r="N290" s="23">
        <f t="shared" si="34"/>
        <v>3</v>
      </c>
    </row>
    <row r="291" spans="1:14" x14ac:dyDescent="0.2">
      <c r="A291" s="11" t="s">
        <v>496</v>
      </c>
      <c r="B291" s="2">
        <f t="shared" si="28"/>
        <v>6</v>
      </c>
      <c r="C291" s="24" t="s">
        <v>42</v>
      </c>
      <c r="D291" s="23">
        <f t="shared" si="29"/>
        <v>0</v>
      </c>
      <c r="E291" s="24" t="s">
        <v>82</v>
      </c>
      <c r="F291" s="23">
        <f t="shared" si="30"/>
        <v>0</v>
      </c>
      <c r="G291" s="24" t="s">
        <v>49</v>
      </c>
      <c r="H291" s="23">
        <f t="shared" si="31"/>
        <v>0</v>
      </c>
      <c r="I291" s="24">
        <v>8</v>
      </c>
      <c r="J291" s="23">
        <f t="shared" si="32"/>
        <v>1</v>
      </c>
      <c r="K291" s="24" t="s">
        <v>36</v>
      </c>
      <c r="L291" s="23">
        <f t="shared" si="33"/>
        <v>0</v>
      </c>
      <c r="M291" s="24">
        <v>310</v>
      </c>
      <c r="N291" s="23">
        <f t="shared" si="34"/>
        <v>5</v>
      </c>
    </row>
    <row r="292" spans="1:14" x14ac:dyDescent="0.2">
      <c r="A292" s="11" t="s">
        <v>274</v>
      </c>
      <c r="B292" s="2">
        <f t="shared" si="28"/>
        <v>6</v>
      </c>
      <c r="C292" s="24" t="s">
        <v>87</v>
      </c>
      <c r="D292" s="23">
        <f t="shared" si="29"/>
        <v>0</v>
      </c>
      <c r="E292" s="24" t="s">
        <v>116</v>
      </c>
      <c r="F292" s="23">
        <f t="shared" si="30"/>
        <v>0</v>
      </c>
      <c r="G292" s="24" t="s">
        <v>49</v>
      </c>
      <c r="H292" s="23">
        <f t="shared" si="31"/>
        <v>0</v>
      </c>
      <c r="I292" s="24">
        <v>13</v>
      </c>
      <c r="J292" s="23">
        <f t="shared" si="32"/>
        <v>3</v>
      </c>
      <c r="K292" s="24" t="s">
        <v>36</v>
      </c>
      <c r="L292" s="23">
        <f t="shared" si="33"/>
        <v>0</v>
      </c>
      <c r="M292" s="24">
        <v>325</v>
      </c>
      <c r="N292" s="23">
        <f t="shared" si="34"/>
        <v>3</v>
      </c>
    </row>
    <row r="293" spans="1:14" x14ac:dyDescent="0.2">
      <c r="A293" s="11" t="s">
        <v>347</v>
      </c>
      <c r="B293" s="2">
        <f t="shared" si="28"/>
        <v>6</v>
      </c>
      <c r="C293" s="24" t="s">
        <v>116</v>
      </c>
      <c r="D293" s="23">
        <f t="shared" si="29"/>
        <v>0</v>
      </c>
      <c r="E293" s="24" t="s">
        <v>42</v>
      </c>
      <c r="F293" s="23">
        <f t="shared" si="30"/>
        <v>0</v>
      </c>
      <c r="G293" s="24" t="s">
        <v>82</v>
      </c>
      <c r="H293" s="23">
        <f t="shared" si="31"/>
        <v>0</v>
      </c>
      <c r="I293" s="24">
        <v>15</v>
      </c>
      <c r="J293" s="23">
        <f t="shared" si="32"/>
        <v>1</v>
      </c>
      <c r="K293" s="24" t="s">
        <v>34</v>
      </c>
      <c r="L293" s="23">
        <f t="shared" si="33"/>
        <v>0</v>
      </c>
      <c r="M293" s="24">
        <v>302</v>
      </c>
      <c r="N293" s="23">
        <f t="shared" si="34"/>
        <v>5</v>
      </c>
    </row>
    <row r="294" spans="1:14" x14ac:dyDescent="0.2">
      <c r="A294" s="11" t="s">
        <v>346</v>
      </c>
      <c r="B294" s="2">
        <f t="shared" si="28"/>
        <v>6</v>
      </c>
      <c r="C294" s="24" t="s">
        <v>116</v>
      </c>
      <c r="D294" s="23">
        <f t="shared" si="29"/>
        <v>0</v>
      </c>
      <c r="E294" s="24" t="s">
        <v>89</v>
      </c>
      <c r="F294" s="23">
        <f t="shared" si="30"/>
        <v>0</v>
      </c>
      <c r="G294" s="24" t="s">
        <v>82</v>
      </c>
      <c r="H294" s="23">
        <f t="shared" si="31"/>
        <v>0</v>
      </c>
      <c r="I294" s="24">
        <v>10</v>
      </c>
      <c r="J294" s="23">
        <f t="shared" si="32"/>
        <v>3</v>
      </c>
      <c r="K294" s="24" t="s">
        <v>34</v>
      </c>
      <c r="L294" s="23">
        <f t="shared" si="33"/>
        <v>0</v>
      </c>
      <c r="M294" s="24">
        <v>320</v>
      </c>
      <c r="N294" s="23">
        <f t="shared" si="34"/>
        <v>3</v>
      </c>
    </row>
    <row r="295" spans="1:14" x14ac:dyDescent="0.2">
      <c r="A295" s="11" t="s">
        <v>352</v>
      </c>
      <c r="B295" s="2">
        <f t="shared" si="28"/>
        <v>6</v>
      </c>
      <c r="C295" s="24" t="s">
        <v>87</v>
      </c>
      <c r="D295" s="23">
        <f t="shared" si="29"/>
        <v>0</v>
      </c>
      <c r="E295" s="24" t="s">
        <v>49</v>
      </c>
      <c r="F295" s="23">
        <f t="shared" si="30"/>
        <v>0</v>
      </c>
      <c r="G295" s="24" t="s">
        <v>89</v>
      </c>
      <c r="H295" s="23">
        <f t="shared" si="31"/>
        <v>0</v>
      </c>
      <c r="I295" s="24">
        <v>10</v>
      </c>
      <c r="J295" s="23">
        <f t="shared" si="32"/>
        <v>3</v>
      </c>
      <c r="K295" s="24" t="s">
        <v>36</v>
      </c>
      <c r="L295" s="23">
        <f t="shared" si="33"/>
        <v>0</v>
      </c>
      <c r="M295" s="24">
        <v>323</v>
      </c>
      <c r="N295" s="23">
        <f t="shared" si="34"/>
        <v>3</v>
      </c>
    </row>
    <row r="296" spans="1:14" x14ac:dyDescent="0.2">
      <c r="A296" s="11" t="s">
        <v>424</v>
      </c>
      <c r="B296" s="2">
        <f t="shared" si="28"/>
        <v>6</v>
      </c>
      <c r="C296" s="24" t="s">
        <v>42</v>
      </c>
      <c r="D296" s="23">
        <f t="shared" si="29"/>
        <v>0</v>
      </c>
      <c r="E296" s="24" t="s">
        <v>116</v>
      </c>
      <c r="F296" s="23">
        <f t="shared" si="30"/>
        <v>0</v>
      </c>
      <c r="G296" s="24" t="s">
        <v>49</v>
      </c>
      <c r="H296" s="23">
        <f t="shared" si="31"/>
        <v>0</v>
      </c>
      <c r="I296" s="24">
        <v>10</v>
      </c>
      <c r="J296" s="23">
        <f t="shared" si="32"/>
        <v>3</v>
      </c>
      <c r="K296" s="24" t="s">
        <v>36</v>
      </c>
      <c r="L296" s="23">
        <f t="shared" si="33"/>
        <v>0</v>
      </c>
      <c r="M296" s="24">
        <v>330</v>
      </c>
      <c r="N296" s="23">
        <f t="shared" si="34"/>
        <v>3</v>
      </c>
    </row>
    <row r="297" spans="1:14" x14ac:dyDescent="0.2">
      <c r="A297" s="11" t="s">
        <v>294</v>
      </c>
      <c r="B297" s="2">
        <f t="shared" si="28"/>
        <v>6</v>
      </c>
      <c r="C297" s="24" t="s">
        <v>116</v>
      </c>
      <c r="D297" s="23">
        <f t="shared" si="29"/>
        <v>0</v>
      </c>
      <c r="E297" s="24" t="s">
        <v>42</v>
      </c>
      <c r="F297" s="23">
        <f t="shared" si="30"/>
        <v>0</v>
      </c>
      <c r="G297" s="24" t="s">
        <v>89</v>
      </c>
      <c r="H297" s="23">
        <f t="shared" si="31"/>
        <v>0</v>
      </c>
      <c r="I297" s="24">
        <v>11</v>
      </c>
      <c r="J297" s="23">
        <f t="shared" si="32"/>
        <v>3</v>
      </c>
      <c r="K297" s="24" t="s">
        <v>36</v>
      </c>
      <c r="L297" s="23">
        <f t="shared" si="33"/>
        <v>0</v>
      </c>
      <c r="M297" s="24">
        <v>321</v>
      </c>
      <c r="N297" s="23">
        <f t="shared" si="34"/>
        <v>3</v>
      </c>
    </row>
    <row r="298" spans="1:14" x14ac:dyDescent="0.2">
      <c r="A298" s="11" t="s">
        <v>543</v>
      </c>
      <c r="B298" s="2">
        <f t="shared" si="28"/>
        <v>6</v>
      </c>
      <c r="C298" s="24" t="s">
        <v>87</v>
      </c>
      <c r="D298" s="23">
        <f t="shared" si="29"/>
        <v>0</v>
      </c>
      <c r="E298" s="24" t="s">
        <v>116</v>
      </c>
      <c r="F298" s="23">
        <f t="shared" si="30"/>
        <v>0</v>
      </c>
      <c r="G298" s="24" t="s">
        <v>49</v>
      </c>
      <c r="H298" s="23">
        <f t="shared" si="31"/>
        <v>0</v>
      </c>
      <c r="I298" s="24">
        <v>10</v>
      </c>
      <c r="J298" s="23">
        <f t="shared" si="32"/>
        <v>3</v>
      </c>
      <c r="K298" s="24" t="s">
        <v>36</v>
      </c>
      <c r="L298" s="23">
        <f t="shared" si="33"/>
        <v>0</v>
      </c>
      <c r="M298" s="24">
        <v>285</v>
      </c>
      <c r="N298" s="23">
        <f t="shared" si="34"/>
        <v>3</v>
      </c>
    </row>
    <row r="299" spans="1:14" x14ac:dyDescent="0.2">
      <c r="A299" s="11" t="s">
        <v>265</v>
      </c>
      <c r="B299" s="2">
        <f t="shared" si="28"/>
        <v>6</v>
      </c>
      <c r="C299" s="24" t="s">
        <v>87</v>
      </c>
      <c r="D299" s="23">
        <f t="shared" si="29"/>
        <v>0</v>
      </c>
      <c r="E299" s="24" t="s">
        <v>42</v>
      </c>
      <c r="F299" s="23">
        <f t="shared" si="30"/>
        <v>0</v>
      </c>
      <c r="G299" s="24" t="s">
        <v>89</v>
      </c>
      <c r="H299" s="23">
        <f t="shared" si="31"/>
        <v>0</v>
      </c>
      <c r="I299" s="24">
        <v>11</v>
      </c>
      <c r="J299" s="23">
        <f t="shared" si="32"/>
        <v>3</v>
      </c>
      <c r="K299" s="24" t="s">
        <v>36</v>
      </c>
      <c r="L299" s="23">
        <f t="shared" si="33"/>
        <v>0</v>
      </c>
      <c r="M299" s="24">
        <v>320</v>
      </c>
      <c r="N299" s="23">
        <f t="shared" si="34"/>
        <v>3</v>
      </c>
    </row>
    <row r="300" spans="1:14" x14ac:dyDescent="0.2">
      <c r="A300" s="11" t="s">
        <v>219</v>
      </c>
      <c r="B300" s="2">
        <f t="shared" si="28"/>
        <v>6</v>
      </c>
      <c r="C300" s="24" t="s">
        <v>87</v>
      </c>
      <c r="D300" s="23">
        <f t="shared" si="29"/>
        <v>0</v>
      </c>
      <c r="E300" s="24" t="s">
        <v>42</v>
      </c>
      <c r="F300" s="23">
        <f t="shared" si="30"/>
        <v>0</v>
      </c>
      <c r="G300" s="24" t="s">
        <v>89</v>
      </c>
      <c r="H300" s="23">
        <f t="shared" si="31"/>
        <v>0</v>
      </c>
      <c r="I300" s="24">
        <v>11</v>
      </c>
      <c r="J300" s="23">
        <f t="shared" si="32"/>
        <v>3</v>
      </c>
      <c r="K300" s="24" t="s">
        <v>36</v>
      </c>
      <c r="L300" s="23">
        <f t="shared" si="33"/>
        <v>0</v>
      </c>
      <c r="M300" s="24">
        <v>320</v>
      </c>
      <c r="N300" s="23">
        <f t="shared" si="34"/>
        <v>3</v>
      </c>
    </row>
    <row r="301" spans="1:14" x14ac:dyDescent="0.2">
      <c r="A301" s="11" t="s">
        <v>616</v>
      </c>
      <c r="B301" s="2">
        <f t="shared" si="28"/>
        <v>6</v>
      </c>
      <c r="C301" s="24" t="s">
        <v>116</v>
      </c>
      <c r="D301" s="23">
        <f t="shared" si="29"/>
        <v>0</v>
      </c>
      <c r="E301" s="24" t="s">
        <v>49</v>
      </c>
      <c r="F301" s="23">
        <f t="shared" si="30"/>
        <v>0</v>
      </c>
      <c r="G301" s="24" t="s">
        <v>42</v>
      </c>
      <c r="H301" s="23">
        <f t="shared" si="31"/>
        <v>0</v>
      </c>
      <c r="I301" s="24">
        <v>12</v>
      </c>
      <c r="J301" s="23">
        <f t="shared" si="32"/>
        <v>5</v>
      </c>
      <c r="K301" s="24" t="s">
        <v>36</v>
      </c>
      <c r="L301" s="23">
        <f t="shared" si="33"/>
        <v>0</v>
      </c>
      <c r="M301" s="24">
        <v>335</v>
      </c>
      <c r="N301" s="23">
        <f t="shared" si="34"/>
        <v>1</v>
      </c>
    </row>
    <row r="302" spans="1:14" x14ac:dyDescent="0.2">
      <c r="A302" s="11" t="s">
        <v>580</v>
      </c>
      <c r="B302" s="2">
        <f t="shared" si="28"/>
        <v>6</v>
      </c>
      <c r="C302" s="24" t="s">
        <v>49</v>
      </c>
      <c r="D302" s="23">
        <f t="shared" si="29"/>
        <v>0</v>
      </c>
      <c r="E302" s="24" t="s">
        <v>42</v>
      </c>
      <c r="F302" s="23">
        <f t="shared" si="30"/>
        <v>0</v>
      </c>
      <c r="G302" s="24" t="s">
        <v>89</v>
      </c>
      <c r="H302" s="23">
        <f t="shared" si="31"/>
        <v>0</v>
      </c>
      <c r="I302" s="24">
        <v>8</v>
      </c>
      <c r="J302" s="23">
        <f t="shared" si="32"/>
        <v>1</v>
      </c>
      <c r="K302" s="24" t="s">
        <v>34</v>
      </c>
      <c r="L302" s="23">
        <f t="shared" si="33"/>
        <v>0</v>
      </c>
      <c r="M302" s="24">
        <v>308</v>
      </c>
      <c r="N302" s="23">
        <f t="shared" si="34"/>
        <v>5</v>
      </c>
    </row>
    <row r="303" spans="1:14" x14ac:dyDescent="0.2">
      <c r="A303" s="11" t="s">
        <v>457</v>
      </c>
      <c r="B303" s="2">
        <f t="shared" si="28"/>
        <v>6</v>
      </c>
      <c r="C303" s="24" t="s">
        <v>42</v>
      </c>
      <c r="D303" s="23">
        <f t="shared" si="29"/>
        <v>0</v>
      </c>
      <c r="E303" s="24" t="s">
        <v>89</v>
      </c>
      <c r="F303" s="23">
        <f t="shared" si="30"/>
        <v>0</v>
      </c>
      <c r="G303" s="24" t="s">
        <v>49</v>
      </c>
      <c r="H303" s="23">
        <f t="shared" si="31"/>
        <v>0</v>
      </c>
      <c r="I303" s="24">
        <v>10</v>
      </c>
      <c r="J303" s="23">
        <f t="shared" si="32"/>
        <v>3</v>
      </c>
      <c r="K303" s="24" t="s">
        <v>36</v>
      </c>
      <c r="L303" s="23">
        <f t="shared" si="33"/>
        <v>0</v>
      </c>
      <c r="M303" s="24">
        <v>330</v>
      </c>
      <c r="N303" s="23">
        <f t="shared" si="34"/>
        <v>3</v>
      </c>
    </row>
    <row r="304" spans="1:14" x14ac:dyDescent="0.2">
      <c r="A304" s="11" t="s">
        <v>545</v>
      </c>
      <c r="B304" s="2">
        <f t="shared" si="28"/>
        <v>6</v>
      </c>
      <c r="C304" s="24" t="s">
        <v>42</v>
      </c>
      <c r="D304" s="23">
        <f t="shared" si="29"/>
        <v>0</v>
      </c>
      <c r="E304" s="24" t="s">
        <v>49</v>
      </c>
      <c r="F304" s="23">
        <f t="shared" si="30"/>
        <v>0</v>
      </c>
      <c r="G304" s="24" t="s">
        <v>82</v>
      </c>
      <c r="H304" s="23">
        <f t="shared" si="31"/>
        <v>0</v>
      </c>
      <c r="I304" s="24">
        <v>11</v>
      </c>
      <c r="J304" s="23">
        <f t="shared" si="32"/>
        <v>3</v>
      </c>
      <c r="K304" s="24" t="s">
        <v>36</v>
      </c>
      <c r="L304" s="23">
        <f t="shared" si="33"/>
        <v>0</v>
      </c>
      <c r="M304" s="24">
        <v>328</v>
      </c>
      <c r="N304" s="23">
        <f t="shared" si="34"/>
        <v>3</v>
      </c>
    </row>
    <row r="305" spans="1:14" x14ac:dyDescent="0.2">
      <c r="A305" s="11" t="s">
        <v>354</v>
      </c>
      <c r="B305" s="2">
        <f t="shared" si="28"/>
        <v>6</v>
      </c>
      <c r="C305" s="24" t="s">
        <v>87</v>
      </c>
      <c r="D305" s="23">
        <f t="shared" si="29"/>
        <v>0</v>
      </c>
      <c r="E305" s="24" t="s">
        <v>116</v>
      </c>
      <c r="F305" s="23">
        <f t="shared" si="30"/>
        <v>0</v>
      </c>
      <c r="G305" s="24" t="s">
        <v>49</v>
      </c>
      <c r="H305" s="23">
        <f t="shared" si="31"/>
        <v>0</v>
      </c>
      <c r="I305" s="24">
        <v>8</v>
      </c>
      <c r="J305" s="23">
        <f t="shared" si="32"/>
        <v>1</v>
      </c>
      <c r="K305" s="24" t="s">
        <v>36</v>
      </c>
      <c r="L305" s="23">
        <f t="shared" si="33"/>
        <v>0</v>
      </c>
      <c r="M305" s="24">
        <v>302</v>
      </c>
      <c r="N305" s="23">
        <f t="shared" si="34"/>
        <v>5</v>
      </c>
    </row>
    <row r="306" spans="1:14" x14ac:dyDescent="0.2">
      <c r="A306" s="11" t="s">
        <v>637</v>
      </c>
      <c r="B306" s="2">
        <f t="shared" si="28"/>
        <v>6</v>
      </c>
      <c r="C306" s="10" t="s">
        <v>82</v>
      </c>
      <c r="D306" s="23">
        <f t="shared" si="29"/>
        <v>5</v>
      </c>
      <c r="E306" s="10" t="s">
        <v>42</v>
      </c>
      <c r="F306" s="23">
        <f t="shared" si="30"/>
        <v>0</v>
      </c>
      <c r="G306" s="10" t="s">
        <v>49</v>
      </c>
      <c r="H306" s="23">
        <f t="shared" si="31"/>
        <v>0</v>
      </c>
      <c r="I306" s="10">
        <v>6</v>
      </c>
      <c r="J306" s="23">
        <f t="shared" si="32"/>
        <v>0</v>
      </c>
      <c r="K306" s="10" t="s">
        <v>78</v>
      </c>
      <c r="L306" s="23">
        <f t="shared" si="33"/>
        <v>0</v>
      </c>
      <c r="M306" s="10">
        <v>334</v>
      </c>
      <c r="N306" s="23">
        <f t="shared" si="34"/>
        <v>1</v>
      </c>
    </row>
    <row r="307" spans="1:14" x14ac:dyDescent="0.2">
      <c r="A307" s="11" t="s">
        <v>319</v>
      </c>
      <c r="B307" s="2">
        <f t="shared" si="28"/>
        <v>6</v>
      </c>
      <c r="C307" s="10" t="s">
        <v>49</v>
      </c>
      <c r="D307" s="23">
        <f t="shared" si="29"/>
        <v>0</v>
      </c>
      <c r="E307" s="10" t="s">
        <v>82</v>
      </c>
      <c r="F307" s="23">
        <f t="shared" si="30"/>
        <v>0</v>
      </c>
      <c r="G307" s="10" t="s">
        <v>89</v>
      </c>
      <c r="H307" s="23">
        <f t="shared" si="31"/>
        <v>0</v>
      </c>
      <c r="I307" s="10">
        <v>10</v>
      </c>
      <c r="J307" s="23">
        <f t="shared" si="32"/>
        <v>3</v>
      </c>
      <c r="K307" s="10" t="s">
        <v>34</v>
      </c>
      <c r="L307" s="23">
        <f t="shared" si="33"/>
        <v>0</v>
      </c>
      <c r="M307" s="10">
        <v>317</v>
      </c>
      <c r="N307" s="23">
        <f t="shared" si="34"/>
        <v>3</v>
      </c>
    </row>
    <row r="308" spans="1:14" x14ac:dyDescent="0.2">
      <c r="A308" s="11" t="s">
        <v>167</v>
      </c>
      <c r="B308" s="2">
        <f t="shared" si="28"/>
        <v>6</v>
      </c>
      <c r="C308" s="10" t="s">
        <v>42</v>
      </c>
      <c r="D308" s="23">
        <f t="shared" si="29"/>
        <v>0</v>
      </c>
      <c r="E308" s="10" t="s">
        <v>82</v>
      </c>
      <c r="F308" s="23">
        <f t="shared" si="30"/>
        <v>0</v>
      </c>
      <c r="G308" s="10" t="s">
        <v>87</v>
      </c>
      <c r="H308" s="23">
        <f t="shared" si="31"/>
        <v>0</v>
      </c>
      <c r="I308" s="10">
        <v>9</v>
      </c>
      <c r="J308" s="23">
        <f t="shared" si="32"/>
        <v>1</v>
      </c>
      <c r="K308" s="10" t="s">
        <v>36</v>
      </c>
      <c r="L308" s="23">
        <f t="shared" si="33"/>
        <v>0</v>
      </c>
      <c r="M308" s="10">
        <v>310</v>
      </c>
      <c r="N308" s="23">
        <f t="shared" si="34"/>
        <v>5</v>
      </c>
    </row>
    <row r="309" spans="1:14" x14ac:dyDescent="0.2">
      <c r="A309" s="11" t="s">
        <v>374</v>
      </c>
      <c r="B309" s="2">
        <f t="shared" si="28"/>
        <v>6</v>
      </c>
      <c r="C309" s="10" t="s">
        <v>87</v>
      </c>
      <c r="D309" s="23">
        <f t="shared" si="29"/>
        <v>0</v>
      </c>
      <c r="E309" s="10" t="s">
        <v>116</v>
      </c>
      <c r="F309" s="23">
        <f t="shared" si="30"/>
        <v>0</v>
      </c>
      <c r="G309" s="10" t="s">
        <v>49</v>
      </c>
      <c r="H309" s="23">
        <f t="shared" si="31"/>
        <v>0</v>
      </c>
      <c r="I309" s="10">
        <v>11</v>
      </c>
      <c r="J309" s="23">
        <f t="shared" si="32"/>
        <v>3</v>
      </c>
      <c r="K309" s="10" t="s">
        <v>36</v>
      </c>
      <c r="L309" s="23">
        <f t="shared" si="33"/>
        <v>0</v>
      </c>
      <c r="M309" s="10">
        <v>330</v>
      </c>
      <c r="N309" s="23">
        <f t="shared" si="34"/>
        <v>3</v>
      </c>
    </row>
    <row r="310" spans="1:14" x14ac:dyDescent="0.2">
      <c r="A310" s="11" t="s">
        <v>166</v>
      </c>
      <c r="B310" s="2">
        <f t="shared" si="28"/>
        <v>6</v>
      </c>
      <c r="C310" s="10" t="s">
        <v>87</v>
      </c>
      <c r="D310" s="23">
        <f t="shared" si="29"/>
        <v>0</v>
      </c>
      <c r="E310" s="10" t="s">
        <v>89</v>
      </c>
      <c r="F310" s="23">
        <f t="shared" si="30"/>
        <v>0</v>
      </c>
      <c r="G310" s="10" t="s">
        <v>49</v>
      </c>
      <c r="H310" s="23">
        <f t="shared" si="31"/>
        <v>0</v>
      </c>
      <c r="I310" s="10">
        <v>10</v>
      </c>
      <c r="J310" s="23">
        <f t="shared" si="32"/>
        <v>3</v>
      </c>
      <c r="K310" s="10" t="s">
        <v>36</v>
      </c>
      <c r="L310" s="23">
        <f t="shared" si="33"/>
        <v>0</v>
      </c>
      <c r="M310" s="10">
        <v>321</v>
      </c>
      <c r="N310" s="23">
        <f t="shared" si="34"/>
        <v>3</v>
      </c>
    </row>
    <row r="311" spans="1:14" x14ac:dyDescent="0.2">
      <c r="A311" s="11" t="s">
        <v>634</v>
      </c>
      <c r="B311" s="2">
        <f t="shared" si="28"/>
        <v>5</v>
      </c>
      <c r="C311" s="24" t="s">
        <v>89</v>
      </c>
      <c r="D311" s="23">
        <f t="shared" si="29"/>
        <v>0</v>
      </c>
      <c r="E311" s="24" t="s">
        <v>87</v>
      </c>
      <c r="F311" s="23">
        <f t="shared" si="30"/>
        <v>5</v>
      </c>
      <c r="G311" s="24" t="s">
        <v>82</v>
      </c>
      <c r="H311" s="23">
        <f t="shared" si="31"/>
        <v>0</v>
      </c>
      <c r="I311" s="24">
        <v>120</v>
      </c>
      <c r="J311" s="23">
        <f t="shared" si="32"/>
        <v>0</v>
      </c>
      <c r="K311" s="24" t="s">
        <v>34</v>
      </c>
      <c r="L311" s="23">
        <f t="shared" si="33"/>
        <v>0</v>
      </c>
      <c r="M311" s="24">
        <v>402</v>
      </c>
      <c r="N311" s="23">
        <f t="shared" si="34"/>
        <v>0</v>
      </c>
    </row>
    <row r="312" spans="1:14" x14ac:dyDescent="0.2">
      <c r="A312" s="11" t="s">
        <v>193</v>
      </c>
      <c r="B312" s="2">
        <f t="shared" si="28"/>
        <v>4</v>
      </c>
      <c r="C312" s="24" t="s">
        <v>87</v>
      </c>
      <c r="D312" s="23">
        <f t="shared" si="29"/>
        <v>0</v>
      </c>
      <c r="E312" s="24" t="s">
        <v>49</v>
      </c>
      <c r="F312" s="23">
        <f t="shared" si="30"/>
        <v>0</v>
      </c>
      <c r="G312" s="24" t="s">
        <v>89</v>
      </c>
      <c r="H312" s="23">
        <f t="shared" si="31"/>
        <v>0</v>
      </c>
      <c r="I312" s="24">
        <v>10</v>
      </c>
      <c r="J312" s="23">
        <f t="shared" si="32"/>
        <v>3</v>
      </c>
      <c r="K312" s="24" t="s">
        <v>36</v>
      </c>
      <c r="L312" s="23">
        <f t="shared" si="33"/>
        <v>0</v>
      </c>
      <c r="M312" s="24">
        <v>333</v>
      </c>
      <c r="N312" s="23">
        <f t="shared" si="34"/>
        <v>1</v>
      </c>
    </row>
    <row r="313" spans="1:14" x14ac:dyDescent="0.2">
      <c r="A313" s="11" t="s">
        <v>600</v>
      </c>
      <c r="B313" s="2">
        <f t="shared" si="28"/>
        <v>4</v>
      </c>
      <c r="C313" s="24" t="s">
        <v>116</v>
      </c>
      <c r="D313" s="23">
        <f t="shared" si="29"/>
        <v>0</v>
      </c>
      <c r="E313" s="24" t="s">
        <v>89</v>
      </c>
      <c r="F313" s="23">
        <f t="shared" si="30"/>
        <v>0</v>
      </c>
      <c r="G313" s="24" t="s">
        <v>87</v>
      </c>
      <c r="H313" s="23">
        <f t="shared" si="31"/>
        <v>0</v>
      </c>
      <c r="I313" s="24">
        <v>15</v>
      </c>
      <c r="J313" s="23">
        <f t="shared" si="32"/>
        <v>1</v>
      </c>
      <c r="K313" s="24" t="s">
        <v>34</v>
      </c>
      <c r="L313" s="23">
        <f t="shared" si="33"/>
        <v>0</v>
      </c>
      <c r="M313" s="24">
        <v>330</v>
      </c>
      <c r="N313" s="23">
        <f t="shared" si="34"/>
        <v>3</v>
      </c>
    </row>
    <row r="314" spans="1:14" x14ac:dyDescent="0.2">
      <c r="A314" s="11" t="s">
        <v>245</v>
      </c>
      <c r="B314" s="2">
        <f t="shared" si="28"/>
        <v>4</v>
      </c>
      <c r="C314" s="24" t="s">
        <v>49</v>
      </c>
      <c r="D314" s="23">
        <f t="shared" si="29"/>
        <v>0</v>
      </c>
      <c r="E314" s="24" t="s">
        <v>82</v>
      </c>
      <c r="F314" s="23">
        <f t="shared" si="30"/>
        <v>0</v>
      </c>
      <c r="G314" s="24" t="s">
        <v>89</v>
      </c>
      <c r="H314" s="23">
        <f t="shared" si="31"/>
        <v>0</v>
      </c>
      <c r="I314" s="24">
        <v>7</v>
      </c>
      <c r="J314" s="23">
        <f t="shared" si="32"/>
        <v>1</v>
      </c>
      <c r="K314" s="24" t="s">
        <v>34</v>
      </c>
      <c r="L314" s="23">
        <f t="shared" si="33"/>
        <v>0</v>
      </c>
      <c r="M314" s="24">
        <v>289</v>
      </c>
      <c r="N314" s="23">
        <f t="shared" si="34"/>
        <v>3</v>
      </c>
    </row>
    <row r="315" spans="1:14" x14ac:dyDescent="0.2">
      <c r="A315" s="11" t="s">
        <v>160</v>
      </c>
      <c r="B315" s="2">
        <f t="shared" si="28"/>
        <v>4</v>
      </c>
      <c r="C315" s="24" t="s">
        <v>42</v>
      </c>
      <c r="D315" s="23">
        <f t="shared" si="29"/>
        <v>0</v>
      </c>
      <c r="E315" s="24" t="s">
        <v>89</v>
      </c>
      <c r="F315" s="23">
        <f t="shared" si="30"/>
        <v>0</v>
      </c>
      <c r="G315" s="24" t="s">
        <v>49</v>
      </c>
      <c r="H315" s="23">
        <f t="shared" si="31"/>
        <v>0</v>
      </c>
      <c r="I315" s="24">
        <v>14</v>
      </c>
      <c r="J315" s="23">
        <f t="shared" si="32"/>
        <v>3</v>
      </c>
      <c r="K315" s="24" t="s">
        <v>36</v>
      </c>
      <c r="L315" s="23">
        <f t="shared" si="33"/>
        <v>0</v>
      </c>
      <c r="M315" s="24">
        <v>333</v>
      </c>
      <c r="N315" s="23">
        <f t="shared" si="34"/>
        <v>1</v>
      </c>
    </row>
    <row r="316" spans="1:14" x14ac:dyDescent="0.2">
      <c r="A316" s="11" t="s">
        <v>172</v>
      </c>
      <c r="B316" s="2">
        <f t="shared" si="28"/>
        <v>4</v>
      </c>
      <c r="C316" s="24" t="s">
        <v>116</v>
      </c>
      <c r="D316" s="23">
        <f t="shared" si="29"/>
        <v>0</v>
      </c>
      <c r="E316" s="24" t="s">
        <v>89</v>
      </c>
      <c r="F316" s="23">
        <f t="shared" si="30"/>
        <v>0</v>
      </c>
      <c r="G316" s="24" t="s">
        <v>49</v>
      </c>
      <c r="H316" s="23">
        <f t="shared" si="31"/>
        <v>0</v>
      </c>
      <c r="I316" s="24">
        <v>8</v>
      </c>
      <c r="J316" s="23">
        <f t="shared" si="32"/>
        <v>1</v>
      </c>
      <c r="K316" s="24" t="s">
        <v>36</v>
      </c>
      <c r="L316" s="23">
        <f t="shared" si="33"/>
        <v>0</v>
      </c>
      <c r="M316" s="24">
        <v>321</v>
      </c>
      <c r="N316" s="23">
        <f t="shared" si="34"/>
        <v>3</v>
      </c>
    </row>
    <row r="317" spans="1:14" x14ac:dyDescent="0.2">
      <c r="A317" s="11" t="s">
        <v>261</v>
      </c>
      <c r="B317" s="2">
        <f t="shared" si="28"/>
        <v>4</v>
      </c>
      <c r="C317" s="24" t="s">
        <v>49</v>
      </c>
      <c r="D317" s="23">
        <f t="shared" si="29"/>
        <v>0</v>
      </c>
      <c r="E317" s="24" t="s">
        <v>82</v>
      </c>
      <c r="F317" s="23">
        <f t="shared" si="30"/>
        <v>0</v>
      </c>
      <c r="G317" s="24" t="s">
        <v>89</v>
      </c>
      <c r="H317" s="23">
        <f t="shared" si="31"/>
        <v>0</v>
      </c>
      <c r="I317" s="24">
        <v>13</v>
      </c>
      <c r="J317" s="23">
        <f t="shared" si="32"/>
        <v>3</v>
      </c>
      <c r="K317" s="24" t="s">
        <v>34</v>
      </c>
      <c r="L317" s="23">
        <f t="shared" si="33"/>
        <v>0</v>
      </c>
      <c r="M317" s="24">
        <v>342</v>
      </c>
      <c r="N317" s="23">
        <f t="shared" si="34"/>
        <v>1</v>
      </c>
    </row>
    <row r="318" spans="1:14" x14ac:dyDescent="0.2">
      <c r="A318" s="11" t="s">
        <v>341</v>
      </c>
      <c r="B318" s="2">
        <f t="shared" si="28"/>
        <v>4</v>
      </c>
      <c r="C318" s="24" t="s">
        <v>116</v>
      </c>
      <c r="D318" s="23">
        <f t="shared" si="29"/>
        <v>0</v>
      </c>
      <c r="E318" s="24" t="s">
        <v>89</v>
      </c>
      <c r="F318" s="23">
        <f t="shared" si="30"/>
        <v>0</v>
      </c>
      <c r="G318" s="24" t="s">
        <v>42</v>
      </c>
      <c r="H318" s="23">
        <f t="shared" si="31"/>
        <v>0</v>
      </c>
      <c r="I318" s="24">
        <v>11</v>
      </c>
      <c r="J318" s="23">
        <f t="shared" si="32"/>
        <v>3</v>
      </c>
      <c r="K318" s="24" t="s">
        <v>36</v>
      </c>
      <c r="L318" s="23">
        <f t="shared" si="33"/>
        <v>0</v>
      </c>
      <c r="M318" s="24">
        <v>333</v>
      </c>
      <c r="N318" s="23">
        <f t="shared" si="34"/>
        <v>1</v>
      </c>
    </row>
    <row r="319" spans="1:14" x14ac:dyDescent="0.2">
      <c r="A319" s="11" t="s">
        <v>235</v>
      </c>
      <c r="B319" s="2">
        <f t="shared" si="28"/>
        <v>4</v>
      </c>
      <c r="C319" s="24" t="s">
        <v>49</v>
      </c>
      <c r="D319" s="23">
        <f t="shared" si="29"/>
        <v>0</v>
      </c>
      <c r="E319" s="24" t="s">
        <v>82</v>
      </c>
      <c r="F319" s="23">
        <f t="shared" si="30"/>
        <v>0</v>
      </c>
      <c r="G319" s="24" t="s">
        <v>89</v>
      </c>
      <c r="H319" s="23">
        <f t="shared" si="31"/>
        <v>0</v>
      </c>
      <c r="I319" s="24">
        <v>13</v>
      </c>
      <c r="J319" s="23">
        <f t="shared" si="32"/>
        <v>3</v>
      </c>
      <c r="K319" s="24" t="s">
        <v>34</v>
      </c>
      <c r="L319" s="23">
        <f t="shared" si="33"/>
        <v>0</v>
      </c>
      <c r="M319" s="24">
        <v>350</v>
      </c>
      <c r="N319" s="23">
        <f t="shared" si="34"/>
        <v>1</v>
      </c>
    </row>
    <row r="320" spans="1:14" x14ac:dyDescent="0.2">
      <c r="A320" s="11" t="s">
        <v>365</v>
      </c>
      <c r="B320" s="2">
        <f t="shared" si="28"/>
        <v>4</v>
      </c>
      <c r="C320" s="24" t="s">
        <v>87</v>
      </c>
      <c r="D320" s="23">
        <f t="shared" si="29"/>
        <v>0</v>
      </c>
      <c r="E320" s="24" t="s">
        <v>89</v>
      </c>
      <c r="F320" s="23">
        <f t="shared" si="30"/>
        <v>0</v>
      </c>
      <c r="G320" s="24" t="s">
        <v>49</v>
      </c>
      <c r="H320" s="23">
        <f t="shared" si="31"/>
        <v>0</v>
      </c>
      <c r="I320" s="24">
        <v>11</v>
      </c>
      <c r="J320" s="23">
        <f t="shared" si="32"/>
        <v>3</v>
      </c>
      <c r="K320" s="24" t="s">
        <v>36</v>
      </c>
      <c r="L320" s="23">
        <f t="shared" si="33"/>
        <v>0</v>
      </c>
      <c r="M320" s="24">
        <v>333</v>
      </c>
      <c r="N320" s="23">
        <f t="shared" si="34"/>
        <v>1</v>
      </c>
    </row>
    <row r="321" spans="1:14" x14ac:dyDescent="0.2">
      <c r="A321" s="11" t="s">
        <v>614</v>
      </c>
      <c r="B321" s="2">
        <f t="shared" si="28"/>
        <v>4</v>
      </c>
      <c r="C321" s="24" t="s">
        <v>87</v>
      </c>
      <c r="D321" s="23">
        <f t="shared" si="29"/>
        <v>0</v>
      </c>
      <c r="E321" s="24" t="s">
        <v>89</v>
      </c>
      <c r="F321" s="23">
        <f t="shared" si="30"/>
        <v>0</v>
      </c>
      <c r="G321" s="24" t="s">
        <v>49</v>
      </c>
      <c r="H321" s="23">
        <f t="shared" si="31"/>
        <v>0</v>
      </c>
      <c r="I321" s="24">
        <v>8</v>
      </c>
      <c r="J321" s="23">
        <f t="shared" si="32"/>
        <v>1</v>
      </c>
      <c r="K321" s="24" t="s">
        <v>36</v>
      </c>
      <c r="L321" s="23">
        <f t="shared" si="33"/>
        <v>0</v>
      </c>
      <c r="M321" s="24">
        <v>320</v>
      </c>
      <c r="N321" s="23">
        <f t="shared" si="34"/>
        <v>3</v>
      </c>
    </row>
    <row r="322" spans="1:14" x14ac:dyDescent="0.2">
      <c r="A322" s="11" t="s">
        <v>332</v>
      </c>
      <c r="B322" s="2">
        <f t="shared" si="28"/>
        <v>4</v>
      </c>
      <c r="C322" s="24" t="s">
        <v>87</v>
      </c>
      <c r="D322" s="23">
        <f t="shared" si="29"/>
        <v>0</v>
      </c>
      <c r="E322" s="24" t="s">
        <v>89</v>
      </c>
      <c r="F322" s="23">
        <f t="shared" si="30"/>
        <v>0</v>
      </c>
      <c r="G322" s="24" t="s">
        <v>42</v>
      </c>
      <c r="H322" s="23">
        <f t="shared" si="31"/>
        <v>0</v>
      </c>
      <c r="I322" s="24">
        <v>9</v>
      </c>
      <c r="J322" s="23">
        <f t="shared" si="32"/>
        <v>1</v>
      </c>
      <c r="K322" s="24" t="s">
        <v>36</v>
      </c>
      <c r="L322" s="23">
        <f t="shared" si="33"/>
        <v>0</v>
      </c>
      <c r="M322" s="24">
        <v>320</v>
      </c>
      <c r="N322" s="23">
        <f t="shared" si="34"/>
        <v>3</v>
      </c>
    </row>
    <row r="323" spans="1:14" x14ac:dyDescent="0.2">
      <c r="A323" s="11" t="s">
        <v>399</v>
      </c>
      <c r="B323" s="2">
        <f t="shared" si="28"/>
        <v>4</v>
      </c>
      <c r="C323" s="24" t="s">
        <v>42</v>
      </c>
      <c r="D323" s="23">
        <f t="shared" si="29"/>
        <v>0</v>
      </c>
      <c r="E323" s="24" t="s">
        <v>116</v>
      </c>
      <c r="F323" s="23">
        <f t="shared" si="30"/>
        <v>0</v>
      </c>
      <c r="G323" s="24" t="s">
        <v>49</v>
      </c>
      <c r="H323" s="23">
        <f t="shared" si="31"/>
        <v>0</v>
      </c>
      <c r="I323" s="24">
        <v>9</v>
      </c>
      <c r="J323" s="23">
        <f t="shared" si="32"/>
        <v>1</v>
      </c>
      <c r="K323" s="24" t="s">
        <v>36</v>
      </c>
      <c r="L323" s="23">
        <f t="shared" si="33"/>
        <v>0</v>
      </c>
      <c r="M323" s="24">
        <v>327</v>
      </c>
      <c r="N323" s="23">
        <f t="shared" si="34"/>
        <v>3</v>
      </c>
    </row>
    <row r="324" spans="1:14" x14ac:dyDescent="0.2">
      <c r="A324" s="11" t="s">
        <v>407</v>
      </c>
      <c r="B324" s="2">
        <f t="shared" si="28"/>
        <v>4</v>
      </c>
      <c r="C324" s="24" t="s">
        <v>87</v>
      </c>
      <c r="D324" s="23">
        <f t="shared" si="29"/>
        <v>0</v>
      </c>
      <c r="E324" s="24" t="s">
        <v>89</v>
      </c>
      <c r="F324" s="23">
        <f t="shared" si="30"/>
        <v>0</v>
      </c>
      <c r="G324" s="24" t="s">
        <v>49</v>
      </c>
      <c r="H324" s="23">
        <f t="shared" si="31"/>
        <v>0</v>
      </c>
      <c r="I324" s="24">
        <v>9</v>
      </c>
      <c r="J324" s="23">
        <f t="shared" si="32"/>
        <v>1</v>
      </c>
      <c r="K324" s="24" t="s">
        <v>36</v>
      </c>
      <c r="L324" s="23">
        <f t="shared" si="33"/>
        <v>0</v>
      </c>
      <c r="M324" s="24">
        <v>320</v>
      </c>
      <c r="N324" s="23">
        <f t="shared" si="34"/>
        <v>3</v>
      </c>
    </row>
    <row r="325" spans="1:14" x14ac:dyDescent="0.2">
      <c r="A325" s="11" t="s">
        <v>320</v>
      </c>
      <c r="B325" s="2">
        <f t="shared" ref="B325:B339" si="35">D325+F325+H325+J325+L325+N325</f>
        <v>4</v>
      </c>
      <c r="C325" s="24" t="s">
        <v>116</v>
      </c>
      <c r="D325" s="23">
        <f t="shared" ref="D325:D339" si="36">IF(C325=C$3, 5,) + IF(AND(C325=E$3, E325=C$3), 2.5, 0)</f>
        <v>0</v>
      </c>
      <c r="E325" s="24" t="s">
        <v>82</v>
      </c>
      <c r="F325" s="23">
        <f t="shared" ref="F325:F339" si="37">IF(E325=E$3,5, 0) + IF(AND(E325=C$3, C325=E$3), 2.5, 0)</f>
        <v>0</v>
      </c>
      <c r="G325" s="24" t="s">
        <v>42</v>
      </c>
      <c r="H325" s="23">
        <f t="shared" ref="H325:H339" si="38">IF(G325=G$3, 5, 0)</f>
        <v>0</v>
      </c>
      <c r="I325" s="24">
        <v>9</v>
      </c>
      <c r="J325" s="23">
        <f t="shared" ref="J325:J339" si="39">IF(I325=I$3, 5, 0) + IF(AND(I325&gt;=(I$3-2), I325&lt;=(I$3+2), I325&lt;&gt;I$3), 3, 0) + IF(AND(I325&gt;=(I$3-5), I325&lt;(I$3-2)), 1, 0) + IF(AND(I325&gt;(I$3+2), I325&lt;=(I$3+5)), 1, 0)</f>
        <v>1</v>
      </c>
      <c r="K325" s="24" t="s">
        <v>34</v>
      </c>
      <c r="L325" s="23">
        <f t="shared" ref="L325:L339" si="40">IF(K325=K$3, 3, 0)</f>
        <v>0</v>
      </c>
      <c r="M325" s="24">
        <v>320</v>
      </c>
      <c r="N325" s="23">
        <f t="shared" ref="N325:N339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3</v>
      </c>
    </row>
    <row r="326" spans="1:14" x14ac:dyDescent="0.2">
      <c r="A326" s="11" t="s">
        <v>301</v>
      </c>
      <c r="B326" s="2">
        <f t="shared" si="35"/>
        <v>4</v>
      </c>
      <c r="C326" s="24" t="s">
        <v>116</v>
      </c>
      <c r="D326" s="23">
        <f t="shared" si="36"/>
        <v>0</v>
      </c>
      <c r="E326" s="24" t="s">
        <v>49</v>
      </c>
      <c r="F326" s="23">
        <f t="shared" si="37"/>
        <v>0</v>
      </c>
      <c r="G326" s="24" t="s">
        <v>82</v>
      </c>
      <c r="H326" s="23">
        <f t="shared" si="38"/>
        <v>0</v>
      </c>
      <c r="I326" s="24">
        <v>8</v>
      </c>
      <c r="J326" s="23">
        <f t="shared" si="39"/>
        <v>1</v>
      </c>
      <c r="K326" s="24" t="s">
        <v>36</v>
      </c>
      <c r="L326" s="23">
        <f t="shared" si="40"/>
        <v>0</v>
      </c>
      <c r="M326" s="24">
        <v>320</v>
      </c>
      <c r="N326" s="23">
        <f t="shared" si="41"/>
        <v>3</v>
      </c>
    </row>
    <row r="327" spans="1:14" x14ac:dyDescent="0.2">
      <c r="A327" s="11" t="s">
        <v>475</v>
      </c>
      <c r="B327" s="2">
        <f t="shared" si="35"/>
        <v>4</v>
      </c>
      <c r="C327" s="24" t="s">
        <v>116</v>
      </c>
      <c r="D327" s="23">
        <f t="shared" si="36"/>
        <v>0</v>
      </c>
      <c r="E327" s="24" t="s">
        <v>49</v>
      </c>
      <c r="F327" s="23">
        <f t="shared" si="37"/>
        <v>0</v>
      </c>
      <c r="G327" s="24" t="s">
        <v>42</v>
      </c>
      <c r="H327" s="23">
        <f t="shared" si="38"/>
        <v>0</v>
      </c>
      <c r="I327" s="24">
        <v>13</v>
      </c>
      <c r="J327" s="23">
        <f t="shared" si="39"/>
        <v>3</v>
      </c>
      <c r="K327" s="24" t="s">
        <v>36</v>
      </c>
      <c r="L327" s="23">
        <f t="shared" si="40"/>
        <v>0</v>
      </c>
      <c r="M327" s="24">
        <v>341</v>
      </c>
      <c r="N327" s="23">
        <f t="shared" si="41"/>
        <v>1</v>
      </c>
    </row>
    <row r="328" spans="1:14" x14ac:dyDescent="0.2">
      <c r="A328" s="11" t="s">
        <v>276</v>
      </c>
      <c r="B328" s="2">
        <f t="shared" si="35"/>
        <v>4</v>
      </c>
      <c r="C328" s="24" t="s">
        <v>116</v>
      </c>
      <c r="D328" s="23">
        <f t="shared" si="36"/>
        <v>0</v>
      </c>
      <c r="E328" s="24" t="s">
        <v>82</v>
      </c>
      <c r="F328" s="23">
        <f t="shared" si="37"/>
        <v>0</v>
      </c>
      <c r="G328" s="24" t="s">
        <v>89</v>
      </c>
      <c r="H328" s="23">
        <f t="shared" si="38"/>
        <v>0</v>
      </c>
      <c r="I328" s="24">
        <v>8</v>
      </c>
      <c r="J328" s="23">
        <f t="shared" si="39"/>
        <v>1</v>
      </c>
      <c r="K328" s="24" t="s">
        <v>36</v>
      </c>
      <c r="L328" s="23">
        <f t="shared" si="40"/>
        <v>0</v>
      </c>
      <c r="M328" s="24">
        <v>330</v>
      </c>
      <c r="N328" s="23">
        <f t="shared" si="41"/>
        <v>3</v>
      </c>
    </row>
    <row r="329" spans="1:14" x14ac:dyDescent="0.2">
      <c r="A329" s="11" t="s">
        <v>584</v>
      </c>
      <c r="B329" s="2">
        <f t="shared" si="35"/>
        <v>4</v>
      </c>
      <c r="C329" s="24" t="s">
        <v>116</v>
      </c>
      <c r="D329" s="23">
        <f t="shared" si="36"/>
        <v>0</v>
      </c>
      <c r="E329" s="24" t="s">
        <v>82</v>
      </c>
      <c r="F329" s="23">
        <f t="shared" si="37"/>
        <v>0</v>
      </c>
      <c r="G329" s="24" t="s">
        <v>89</v>
      </c>
      <c r="H329" s="23">
        <f t="shared" si="38"/>
        <v>0</v>
      </c>
      <c r="I329" s="24">
        <v>11</v>
      </c>
      <c r="J329" s="23">
        <f t="shared" si="39"/>
        <v>3</v>
      </c>
      <c r="K329" s="24" t="s">
        <v>36</v>
      </c>
      <c r="L329" s="23">
        <f t="shared" si="40"/>
        <v>0</v>
      </c>
      <c r="M329" s="24">
        <v>335</v>
      </c>
      <c r="N329" s="23">
        <f t="shared" si="41"/>
        <v>1</v>
      </c>
    </row>
    <row r="330" spans="1:14" x14ac:dyDescent="0.2">
      <c r="A330" s="11" t="s">
        <v>464</v>
      </c>
      <c r="B330" s="2">
        <f t="shared" si="35"/>
        <v>4</v>
      </c>
      <c r="C330" s="10" t="s">
        <v>87</v>
      </c>
      <c r="D330" s="23">
        <f t="shared" si="36"/>
        <v>0</v>
      </c>
      <c r="E330" s="10" t="s">
        <v>116</v>
      </c>
      <c r="F330" s="23">
        <f t="shared" si="37"/>
        <v>0</v>
      </c>
      <c r="G330" s="10" t="s">
        <v>89</v>
      </c>
      <c r="H330" s="23">
        <f t="shared" si="38"/>
        <v>0</v>
      </c>
      <c r="I330" s="10">
        <v>13</v>
      </c>
      <c r="J330" s="23">
        <f t="shared" si="39"/>
        <v>3</v>
      </c>
      <c r="K330" s="10" t="s">
        <v>36</v>
      </c>
      <c r="L330" s="23">
        <f t="shared" si="40"/>
        <v>0</v>
      </c>
      <c r="M330" s="10">
        <v>335</v>
      </c>
      <c r="N330" s="23">
        <f t="shared" si="41"/>
        <v>1</v>
      </c>
    </row>
    <row r="331" spans="1:14" x14ac:dyDescent="0.2">
      <c r="A331" s="11" t="s">
        <v>142</v>
      </c>
      <c r="B331" s="2">
        <f t="shared" si="35"/>
        <v>3</v>
      </c>
      <c r="C331" s="24" t="s">
        <v>116</v>
      </c>
      <c r="D331" s="23">
        <f t="shared" si="36"/>
        <v>0</v>
      </c>
      <c r="E331" s="24" t="s">
        <v>42</v>
      </c>
      <c r="F331" s="23">
        <f t="shared" si="37"/>
        <v>0</v>
      </c>
      <c r="G331" s="24" t="s">
        <v>82</v>
      </c>
      <c r="H331" s="23">
        <f t="shared" si="38"/>
        <v>0</v>
      </c>
      <c r="I331" s="24">
        <v>24</v>
      </c>
      <c r="J331" s="23">
        <f t="shared" si="39"/>
        <v>0</v>
      </c>
      <c r="K331" s="24" t="s">
        <v>36</v>
      </c>
      <c r="L331" s="23">
        <f t="shared" si="40"/>
        <v>0</v>
      </c>
      <c r="M331" s="24">
        <v>328</v>
      </c>
      <c r="N331" s="23">
        <f t="shared" si="41"/>
        <v>3</v>
      </c>
    </row>
    <row r="332" spans="1:14" x14ac:dyDescent="0.2">
      <c r="A332" s="11" t="s">
        <v>410</v>
      </c>
      <c r="B332" s="2">
        <f t="shared" si="35"/>
        <v>3</v>
      </c>
      <c r="C332" s="24" t="s">
        <v>49</v>
      </c>
      <c r="D332" s="23">
        <f t="shared" si="36"/>
        <v>0</v>
      </c>
      <c r="E332" s="24" t="s">
        <v>89</v>
      </c>
      <c r="F332" s="23">
        <f t="shared" si="37"/>
        <v>0</v>
      </c>
      <c r="G332" s="24" t="s">
        <v>82</v>
      </c>
      <c r="H332" s="23">
        <f t="shared" si="38"/>
        <v>0</v>
      </c>
      <c r="I332" s="24">
        <v>14</v>
      </c>
      <c r="J332" s="23">
        <f t="shared" si="39"/>
        <v>3</v>
      </c>
      <c r="K332" s="24" t="s">
        <v>78</v>
      </c>
      <c r="L332" s="23">
        <f t="shared" si="40"/>
        <v>0</v>
      </c>
      <c r="M332" s="24">
        <v>410</v>
      </c>
      <c r="N332" s="23">
        <f t="shared" si="41"/>
        <v>0</v>
      </c>
    </row>
    <row r="333" spans="1:14" x14ac:dyDescent="0.2">
      <c r="A333" s="11" t="s">
        <v>166</v>
      </c>
      <c r="B333" s="2">
        <f t="shared" si="35"/>
        <v>3</v>
      </c>
      <c r="C333" s="10" t="s">
        <v>87</v>
      </c>
      <c r="D333" s="23">
        <f t="shared" si="36"/>
        <v>0</v>
      </c>
      <c r="E333" s="10" t="s">
        <v>89</v>
      </c>
      <c r="F333" s="23">
        <f t="shared" si="37"/>
        <v>0</v>
      </c>
      <c r="G333" s="10" t="s">
        <v>49</v>
      </c>
      <c r="H333" s="23">
        <f t="shared" si="38"/>
        <v>0</v>
      </c>
      <c r="I333" s="10">
        <v>321</v>
      </c>
      <c r="J333" s="23">
        <f t="shared" si="39"/>
        <v>0</v>
      </c>
      <c r="K333" s="10" t="s">
        <v>36</v>
      </c>
      <c r="L333" s="23">
        <f t="shared" si="40"/>
        <v>0</v>
      </c>
      <c r="M333" s="10">
        <v>321</v>
      </c>
      <c r="N333" s="23">
        <f t="shared" si="41"/>
        <v>3</v>
      </c>
    </row>
    <row r="334" spans="1:14" x14ac:dyDescent="0.2">
      <c r="A334" s="11" t="s">
        <v>283</v>
      </c>
      <c r="B334" s="2">
        <f t="shared" si="35"/>
        <v>2</v>
      </c>
      <c r="C334" s="24" t="s">
        <v>89</v>
      </c>
      <c r="D334" s="23">
        <f t="shared" si="36"/>
        <v>0</v>
      </c>
      <c r="E334" s="24" t="s">
        <v>116</v>
      </c>
      <c r="F334" s="23">
        <f t="shared" si="37"/>
        <v>0</v>
      </c>
      <c r="G334" s="24" t="s">
        <v>49</v>
      </c>
      <c r="H334" s="23">
        <f t="shared" si="38"/>
        <v>0</v>
      </c>
      <c r="I334" s="24">
        <v>9</v>
      </c>
      <c r="J334" s="23">
        <f t="shared" si="39"/>
        <v>1</v>
      </c>
      <c r="K334" s="24" t="s">
        <v>36</v>
      </c>
      <c r="L334" s="23">
        <f t="shared" si="40"/>
        <v>0</v>
      </c>
      <c r="M334" s="24">
        <v>341</v>
      </c>
      <c r="N334" s="23">
        <f t="shared" si="41"/>
        <v>1</v>
      </c>
    </row>
    <row r="335" spans="1:14" x14ac:dyDescent="0.2">
      <c r="A335" s="11" t="s">
        <v>425</v>
      </c>
      <c r="B335" s="2">
        <f t="shared" si="35"/>
        <v>2</v>
      </c>
      <c r="C335" s="24" t="s">
        <v>89</v>
      </c>
      <c r="D335" s="23">
        <f t="shared" si="36"/>
        <v>0</v>
      </c>
      <c r="E335" s="24" t="s">
        <v>42</v>
      </c>
      <c r="F335" s="23">
        <f t="shared" si="37"/>
        <v>0</v>
      </c>
      <c r="G335" s="24" t="s">
        <v>82</v>
      </c>
      <c r="H335" s="23">
        <f t="shared" si="38"/>
        <v>0</v>
      </c>
      <c r="I335" s="24">
        <v>8</v>
      </c>
      <c r="J335" s="23">
        <f t="shared" si="39"/>
        <v>1</v>
      </c>
      <c r="K335" s="24" t="s">
        <v>36</v>
      </c>
      <c r="L335" s="23">
        <f t="shared" si="40"/>
        <v>0</v>
      </c>
      <c r="M335" s="24">
        <v>337</v>
      </c>
      <c r="N335" s="23">
        <f t="shared" si="41"/>
        <v>1</v>
      </c>
    </row>
    <row r="336" spans="1:14" x14ac:dyDescent="0.2">
      <c r="A336" s="11" t="s">
        <v>404</v>
      </c>
      <c r="B336" s="2">
        <f t="shared" si="35"/>
        <v>2</v>
      </c>
      <c r="C336" s="24" t="s">
        <v>42</v>
      </c>
      <c r="D336" s="23">
        <f t="shared" si="36"/>
        <v>0</v>
      </c>
      <c r="E336" s="24" t="s">
        <v>82</v>
      </c>
      <c r="F336" s="23">
        <f t="shared" si="37"/>
        <v>0</v>
      </c>
      <c r="G336" s="24" t="s">
        <v>49</v>
      </c>
      <c r="H336" s="23">
        <f t="shared" si="38"/>
        <v>0</v>
      </c>
      <c r="I336" s="24">
        <v>9</v>
      </c>
      <c r="J336" s="23">
        <f t="shared" si="39"/>
        <v>1</v>
      </c>
      <c r="K336" s="24" t="s">
        <v>36</v>
      </c>
      <c r="L336" s="23">
        <f t="shared" si="40"/>
        <v>0</v>
      </c>
      <c r="M336" s="24">
        <v>333</v>
      </c>
      <c r="N336" s="23">
        <f t="shared" si="41"/>
        <v>1</v>
      </c>
    </row>
    <row r="337" spans="1:14" x14ac:dyDescent="0.2">
      <c r="A337" s="22" t="s">
        <v>586</v>
      </c>
      <c r="B337" s="2">
        <f t="shared" si="35"/>
        <v>2</v>
      </c>
      <c r="C337" s="10" t="s">
        <v>49</v>
      </c>
      <c r="D337" s="23">
        <f t="shared" si="36"/>
        <v>0</v>
      </c>
      <c r="E337" s="10" t="s">
        <v>82</v>
      </c>
      <c r="F337" s="23">
        <f t="shared" si="37"/>
        <v>0</v>
      </c>
      <c r="G337" s="10" t="s">
        <v>89</v>
      </c>
      <c r="H337" s="23">
        <f t="shared" si="38"/>
        <v>0</v>
      </c>
      <c r="I337" s="10">
        <v>17</v>
      </c>
      <c r="J337" s="23">
        <f t="shared" si="39"/>
        <v>1</v>
      </c>
      <c r="K337" s="10" t="s">
        <v>34</v>
      </c>
      <c r="L337" s="23">
        <f t="shared" si="40"/>
        <v>0</v>
      </c>
      <c r="M337" s="10">
        <v>333</v>
      </c>
      <c r="N337" s="23">
        <f t="shared" si="41"/>
        <v>1</v>
      </c>
    </row>
    <row r="338" spans="1:14" x14ac:dyDescent="0.2">
      <c r="A338" s="11" t="s">
        <v>587</v>
      </c>
      <c r="B338" s="2">
        <f t="shared" si="35"/>
        <v>1</v>
      </c>
      <c r="C338" s="24" t="s">
        <v>89</v>
      </c>
      <c r="D338" s="23">
        <f t="shared" si="36"/>
        <v>0</v>
      </c>
      <c r="E338" s="24" t="s">
        <v>82</v>
      </c>
      <c r="F338" s="23">
        <f t="shared" si="37"/>
        <v>0</v>
      </c>
      <c r="G338" s="24" t="s">
        <v>49</v>
      </c>
      <c r="H338" s="23">
        <f t="shared" si="38"/>
        <v>0</v>
      </c>
      <c r="I338" s="24">
        <v>9</v>
      </c>
      <c r="J338" s="23">
        <f t="shared" si="39"/>
        <v>1</v>
      </c>
      <c r="K338" s="24" t="s">
        <v>34</v>
      </c>
      <c r="L338" s="23">
        <f t="shared" si="40"/>
        <v>0</v>
      </c>
      <c r="M338" s="24">
        <v>366</v>
      </c>
      <c r="N338" s="23">
        <f t="shared" si="41"/>
        <v>0</v>
      </c>
    </row>
    <row r="339" spans="1:14" x14ac:dyDescent="0.2">
      <c r="A339" s="11" t="s">
        <v>409</v>
      </c>
      <c r="B339" s="2">
        <f t="shared" si="35"/>
        <v>1</v>
      </c>
      <c r="C339" s="24" t="s">
        <v>49</v>
      </c>
      <c r="D339" s="23">
        <f t="shared" si="36"/>
        <v>0</v>
      </c>
      <c r="E339" s="24" t="s">
        <v>116</v>
      </c>
      <c r="F339" s="23">
        <f t="shared" si="37"/>
        <v>0</v>
      </c>
      <c r="G339" s="24" t="s">
        <v>82</v>
      </c>
      <c r="H339" s="23">
        <f t="shared" si="38"/>
        <v>0</v>
      </c>
      <c r="I339" s="24">
        <v>19</v>
      </c>
      <c r="J339" s="23">
        <f t="shared" si="39"/>
        <v>0</v>
      </c>
      <c r="K339" s="24" t="s">
        <v>78</v>
      </c>
      <c r="L339" s="23">
        <f t="shared" si="40"/>
        <v>0</v>
      </c>
      <c r="M339" s="24">
        <v>347</v>
      </c>
      <c r="N339" s="23">
        <f t="shared" si="41"/>
        <v>1</v>
      </c>
    </row>
    <row r="341" spans="1:14" x14ac:dyDescent="0.2">
      <c r="A341" s="5" t="s">
        <v>145</v>
      </c>
      <c r="B341" s="8">
        <f>AVERAGE(B5:B339)</f>
        <v>11.26865671641791</v>
      </c>
    </row>
  </sheetData>
  <sortState xmlns:xlrd2="http://schemas.microsoft.com/office/spreadsheetml/2017/richdata2" ref="A5:N339">
    <sortCondition descending="1" ref="B5:B339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53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6" customWidth="1"/>
    <col min="2" max="2" width="21.42578125" style="10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  <col min="15" max="16384" width="9.140625" style="10"/>
  </cols>
  <sheetData>
    <row r="1" spans="1:14" ht="15.75" x14ac:dyDescent="0.2">
      <c r="A1" s="34" t="s">
        <v>39</v>
      </c>
      <c r="B1" s="35" t="s">
        <v>46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ht="12.75" customHeight="1" x14ac:dyDescent="0.2">
      <c r="A2" s="34"/>
      <c r="B2" s="35"/>
      <c r="C2" s="25"/>
      <c r="D2" s="26"/>
      <c r="E2" s="25"/>
      <c r="F2" s="26"/>
      <c r="G2" s="25"/>
      <c r="H2" s="26"/>
      <c r="I2" s="25"/>
      <c r="J2" s="26"/>
      <c r="K2" s="25"/>
      <c r="L2" s="26"/>
      <c r="M2" s="25"/>
      <c r="N2" s="26"/>
    </row>
    <row r="3" spans="1:14" s="39" customFormat="1" ht="12.75" customHeight="1" x14ac:dyDescent="0.2">
      <c r="A3" s="38" t="s">
        <v>28</v>
      </c>
      <c r="C3" s="39" t="s">
        <v>110</v>
      </c>
      <c r="D3" s="40">
        <v>5</v>
      </c>
      <c r="E3" s="39" t="s">
        <v>108</v>
      </c>
      <c r="F3" s="40">
        <v>5</v>
      </c>
      <c r="G3" s="39" t="s">
        <v>100</v>
      </c>
      <c r="H3" s="40">
        <v>5</v>
      </c>
      <c r="I3" s="39">
        <v>10</v>
      </c>
      <c r="J3" s="40" t="s">
        <v>29</v>
      </c>
      <c r="K3" s="39" t="s">
        <v>37</v>
      </c>
      <c r="L3" s="40">
        <v>3</v>
      </c>
      <c r="M3" s="39">
        <v>293</v>
      </c>
      <c r="N3" s="40" t="s">
        <v>30</v>
      </c>
    </row>
    <row r="4" spans="1:14" ht="12.75" customHeight="1" x14ac:dyDescent="0.2">
      <c r="A4" s="34"/>
      <c r="B4" s="35"/>
      <c r="C4" s="25"/>
      <c r="D4" s="26"/>
      <c r="E4" s="25"/>
      <c r="F4" s="26"/>
      <c r="G4" s="25"/>
      <c r="H4" s="26"/>
      <c r="I4" s="25"/>
      <c r="J4" s="26"/>
      <c r="K4" s="25"/>
      <c r="L4" s="26"/>
      <c r="M4" s="25"/>
      <c r="N4" s="26"/>
    </row>
    <row r="5" spans="1:14" x14ac:dyDescent="0.2">
      <c r="A5" s="37" t="s">
        <v>272</v>
      </c>
      <c r="B5" s="25">
        <f t="shared" ref="B5:B68" si="0">D5+F5+H5+J5+L5+N5</f>
        <v>28</v>
      </c>
      <c r="C5" s="24" t="s">
        <v>110</v>
      </c>
      <c r="D5" s="23">
        <f t="shared" ref="D5:D68" si="1">IF(C5=C$3, 5,) + IF(AND(C5=E$3, E5=C$3), 2.5, 0)</f>
        <v>5</v>
      </c>
      <c r="E5" s="24" t="s">
        <v>108</v>
      </c>
      <c r="F5" s="23">
        <f t="shared" ref="F5:F68" si="2">IF(E5=E$3,5, 0) + IF(AND(E5=C$3, C5=E$3), 2.5, 0)</f>
        <v>5</v>
      </c>
      <c r="G5" s="24" t="s">
        <v>100</v>
      </c>
      <c r="H5" s="23">
        <f t="shared" ref="H5:H68" si="3">IF(G5=G$3, 5, 0)</f>
        <v>5</v>
      </c>
      <c r="I5" s="24">
        <v>10</v>
      </c>
      <c r="J5" s="23">
        <f t="shared" ref="J5:J68" si="4">IF(I5=I$3, 5, 0) + IF(AND(I5&gt;=(I$3-2), I5&lt;=(I$3+2), I5&lt;&gt;I$3), 3, 0) + IF(AND(I5&gt;=(I$3-5), I5&lt;(I$3-2)), 1, 0) + IF(AND(I5&gt;(I$3+2), I5&lt;=(I$3+5)), 1, 0)</f>
        <v>5</v>
      </c>
      <c r="K5" s="24" t="s">
        <v>37</v>
      </c>
      <c r="L5" s="23">
        <f t="shared" ref="L5:L68" si="5">IF(K5=K$3, 3, 0)</f>
        <v>3</v>
      </c>
      <c r="M5" s="24">
        <v>288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37" t="s">
        <v>270</v>
      </c>
      <c r="B6" s="25">
        <f t="shared" si="0"/>
        <v>24</v>
      </c>
      <c r="C6" s="24" t="s">
        <v>110</v>
      </c>
      <c r="D6" s="23">
        <f t="shared" si="1"/>
        <v>5</v>
      </c>
      <c r="E6" s="24" t="s">
        <v>108</v>
      </c>
      <c r="F6" s="23">
        <f t="shared" si="2"/>
        <v>5</v>
      </c>
      <c r="G6" s="24" t="s">
        <v>100</v>
      </c>
      <c r="H6" s="23">
        <f t="shared" si="3"/>
        <v>5</v>
      </c>
      <c r="I6" s="24">
        <v>11</v>
      </c>
      <c r="J6" s="23">
        <f t="shared" si="4"/>
        <v>3</v>
      </c>
      <c r="K6" s="24" t="s">
        <v>37</v>
      </c>
      <c r="L6" s="23">
        <f t="shared" si="5"/>
        <v>3</v>
      </c>
      <c r="M6" s="24">
        <v>273</v>
      </c>
      <c r="N6" s="23">
        <f t="shared" si="6"/>
        <v>3</v>
      </c>
    </row>
    <row r="7" spans="1:14" x14ac:dyDescent="0.2">
      <c r="A7" s="37" t="s">
        <v>186</v>
      </c>
      <c r="B7" s="25">
        <f t="shared" si="0"/>
        <v>23</v>
      </c>
      <c r="C7" s="24" t="s">
        <v>110</v>
      </c>
      <c r="D7" s="23">
        <f t="shared" si="1"/>
        <v>5</v>
      </c>
      <c r="E7" s="24" t="s">
        <v>108</v>
      </c>
      <c r="F7" s="23">
        <f t="shared" si="2"/>
        <v>5</v>
      </c>
      <c r="G7" s="24" t="s">
        <v>91</v>
      </c>
      <c r="H7" s="23">
        <f t="shared" si="3"/>
        <v>0</v>
      </c>
      <c r="I7" s="24">
        <v>10</v>
      </c>
      <c r="J7" s="23">
        <f t="shared" si="4"/>
        <v>5</v>
      </c>
      <c r="K7" s="24" t="s">
        <v>37</v>
      </c>
      <c r="L7" s="23">
        <f t="shared" si="5"/>
        <v>3</v>
      </c>
      <c r="M7" s="24">
        <v>302</v>
      </c>
      <c r="N7" s="23">
        <f t="shared" si="6"/>
        <v>5</v>
      </c>
    </row>
    <row r="8" spans="1:14" x14ac:dyDescent="0.2">
      <c r="A8" s="37" t="s">
        <v>352</v>
      </c>
      <c r="B8" s="25">
        <f t="shared" si="0"/>
        <v>22</v>
      </c>
      <c r="C8" s="24" t="s">
        <v>110</v>
      </c>
      <c r="D8" s="23">
        <f t="shared" si="1"/>
        <v>5</v>
      </c>
      <c r="E8" s="24" t="s">
        <v>108</v>
      </c>
      <c r="F8" s="23">
        <f t="shared" si="2"/>
        <v>5</v>
      </c>
      <c r="G8" s="24" t="s">
        <v>100</v>
      </c>
      <c r="H8" s="23">
        <f t="shared" si="3"/>
        <v>5</v>
      </c>
      <c r="I8" s="24">
        <v>11</v>
      </c>
      <c r="J8" s="23">
        <f t="shared" si="4"/>
        <v>3</v>
      </c>
      <c r="K8" s="24" t="s">
        <v>37</v>
      </c>
      <c r="L8" s="23">
        <f t="shared" si="5"/>
        <v>3</v>
      </c>
      <c r="M8" s="24">
        <v>329</v>
      </c>
      <c r="N8" s="23">
        <f t="shared" si="6"/>
        <v>1</v>
      </c>
    </row>
    <row r="9" spans="1:14" x14ac:dyDescent="0.2">
      <c r="A9" s="37" t="s">
        <v>296</v>
      </c>
      <c r="B9" s="25">
        <f t="shared" si="0"/>
        <v>21</v>
      </c>
      <c r="C9" s="24" t="s">
        <v>110</v>
      </c>
      <c r="D9" s="23">
        <f t="shared" si="1"/>
        <v>5</v>
      </c>
      <c r="E9" s="24" t="s">
        <v>108</v>
      </c>
      <c r="F9" s="23">
        <f t="shared" si="2"/>
        <v>5</v>
      </c>
      <c r="G9" s="24" t="s">
        <v>102</v>
      </c>
      <c r="H9" s="23">
        <f t="shared" si="3"/>
        <v>0</v>
      </c>
      <c r="I9" s="24">
        <v>9</v>
      </c>
      <c r="J9" s="23">
        <f t="shared" si="4"/>
        <v>3</v>
      </c>
      <c r="K9" s="24" t="s">
        <v>37</v>
      </c>
      <c r="L9" s="23">
        <f t="shared" si="5"/>
        <v>3</v>
      </c>
      <c r="M9" s="24">
        <v>290</v>
      </c>
      <c r="N9" s="23">
        <f t="shared" si="6"/>
        <v>5</v>
      </c>
    </row>
    <row r="10" spans="1:14" x14ac:dyDescent="0.2">
      <c r="A10" s="37" t="s">
        <v>607</v>
      </c>
      <c r="B10" s="25">
        <f t="shared" si="0"/>
        <v>21</v>
      </c>
      <c r="C10" s="24" t="s">
        <v>110</v>
      </c>
      <c r="D10" s="23">
        <f t="shared" si="1"/>
        <v>5</v>
      </c>
      <c r="E10" s="24" t="s">
        <v>108</v>
      </c>
      <c r="F10" s="23">
        <f t="shared" si="2"/>
        <v>5</v>
      </c>
      <c r="G10" s="24" t="s">
        <v>102</v>
      </c>
      <c r="H10" s="23">
        <f t="shared" si="3"/>
        <v>0</v>
      </c>
      <c r="I10" s="24">
        <v>9</v>
      </c>
      <c r="J10" s="23">
        <f t="shared" si="4"/>
        <v>3</v>
      </c>
      <c r="K10" s="24" t="s">
        <v>37</v>
      </c>
      <c r="L10" s="23">
        <f t="shared" si="5"/>
        <v>3</v>
      </c>
      <c r="M10" s="24">
        <v>301</v>
      </c>
      <c r="N10" s="23">
        <f t="shared" si="6"/>
        <v>5</v>
      </c>
    </row>
    <row r="11" spans="1:14" x14ac:dyDescent="0.2">
      <c r="A11" s="37" t="s">
        <v>407</v>
      </c>
      <c r="B11" s="25">
        <f t="shared" si="0"/>
        <v>21</v>
      </c>
      <c r="C11" s="24" t="s">
        <v>110</v>
      </c>
      <c r="D11" s="23">
        <f t="shared" si="1"/>
        <v>5</v>
      </c>
      <c r="E11" s="24" t="s">
        <v>86</v>
      </c>
      <c r="F11" s="23">
        <f t="shared" si="2"/>
        <v>0</v>
      </c>
      <c r="G11" s="24" t="s">
        <v>100</v>
      </c>
      <c r="H11" s="23">
        <f t="shared" si="3"/>
        <v>5</v>
      </c>
      <c r="I11" s="24">
        <v>11</v>
      </c>
      <c r="J11" s="23">
        <f t="shared" si="4"/>
        <v>3</v>
      </c>
      <c r="K11" s="24" t="s">
        <v>37</v>
      </c>
      <c r="L11" s="23">
        <f t="shared" si="5"/>
        <v>3</v>
      </c>
      <c r="M11" s="24">
        <v>300</v>
      </c>
      <c r="N11" s="23">
        <f t="shared" si="6"/>
        <v>5</v>
      </c>
    </row>
    <row r="12" spans="1:14" x14ac:dyDescent="0.2">
      <c r="A12" s="37" t="s">
        <v>265</v>
      </c>
      <c r="B12" s="25">
        <f t="shared" si="0"/>
        <v>19</v>
      </c>
      <c r="C12" s="24" t="s">
        <v>110</v>
      </c>
      <c r="D12" s="23">
        <f t="shared" si="1"/>
        <v>5</v>
      </c>
      <c r="E12" s="24" t="s">
        <v>108</v>
      </c>
      <c r="F12" s="23">
        <f t="shared" si="2"/>
        <v>5</v>
      </c>
      <c r="G12" s="24" t="s">
        <v>102</v>
      </c>
      <c r="H12" s="23">
        <f t="shared" si="3"/>
        <v>0</v>
      </c>
      <c r="I12" s="24">
        <v>11</v>
      </c>
      <c r="J12" s="23">
        <f t="shared" si="4"/>
        <v>3</v>
      </c>
      <c r="K12" s="24" t="s">
        <v>37</v>
      </c>
      <c r="L12" s="23">
        <f t="shared" si="5"/>
        <v>3</v>
      </c>
      <c r="M12" s="24">
        <v>315</v>
      </c>
      <c r="N12" s="23">
        <f t="shared" si="6"/>
        <v>3</v>
      </c>
    </row>
    <row r="13" spans="1:14" x14ac:dyDescent="0.2">
      <c r="A13" s="37" t="s">
        <v>510</v>
      </c>
      <c r="B13" s="25">
        <f t="shared" si="0"/>
        <v>19</v>
      </c>
      <c r="C13" s="24" t="s">
        <v>107</v>
      </c>
      <c r="D13" s="23">
        <f t="shared" si="1"/>
        <v>0</v>
      </c>
      <c r="E13" s="24" t="s">
        <v>108</v>
      </c>
      <c r="F13" s="23">
        <f t="shared" si="2"/>
        <v>5</v>
      </c>
      <c r="G13" s="24" t="s">
        <v>102</v>
      </c>
      <c r="H13" s="23">
        <f t="shared" si="3"/>
        <v>0</v>
      </c>
      <c r="I13" s="24">
        <v>13</v>
      </c>
      <c r="J13" s="23">
        <f t="shared" si="4"/>
        <v>1</v>
      </c>
      <c r="K13" s="24" t="s">
        <v>37</v>
      </c>
      <c r="L13" s="23">
        <f t="shared" si="5"/>
        <v>3</v>
      </c>
      <c r="M13" s="24">
        <v>293</v>
      </c>
      <c r="N13" s="23">
        <f t="shared" si="6"/>
        <v>10</v>
      </c>
    </row>
    <row r="14" spans="1:14" x14ac:dyDescent="0.2">
      <c r="A14" s="37" t="s">
        <v>314</v>
      </c>
      <c r="B14" s="25">
        <f t="shared" si="0"/>
        <v>19</v>
      </c>
      <c r="C14" s="24" t="s">
        <v>110</v>
      </c>
      <c r="D14" s="23">
        <f t="shared" si="1"/>
        <v>5</v>
      </c>
      <c r="E14" s="24" t="s">
        <v>108</v>
      </c>
      <c r="F14" s="23">
        <f t="shared" si="2"/>
        <v>5</v>
      </c>
      <c r="G14" s="24" t="s">
        <v>91</v>
      </c>
      <c r="H14" s="23">
        <f t="shared" si="3"/>
        <v>0</v>
      </c>
      <c r="I14" s="24">
        <v>11</v>
      </c>
      <c r="J14" s="23">
        <f t="shared" si="4"/>
        <v>3</v>
      </c>
      <c r="K14" s="24" t="s">
        <v>37</v>
      </c>
      <c r="L14" s="23">
        <f t="shared" si="5"/>
        <v>3</v>
      </c>
      <c r="M14" s="24">
        <v>314</v>
      </c>
      <c r="N14" s="23">
        <f t="shared" si="6"/>
        <v>3</v>
      </c>
    </row>
    <row r="15" spans="1:14" x14ac:dyDescent="0.2">
      <c r="A15" s="37" t="s">
        <v>373</v>
      </c>
      <c r="B15" s="25">
        <f t="shared" si="0"/>
        <v>19</v>
      </c>
      <c r="C15" s="24" t="s">
        <v>110</v>
      </c>
      <c r="D15" s="23">
        <f t="shared" si="1"/>
        <v>5</v>
      </c>
      <c r="E15" s="24" t="s">
        <v>107</v>
      </c>
      <c r="F15" s="23">
        <f t="shared" si="2"/>
        <v>0</v>
      </c>
      <c r="G15" s="24" t="s">
        <v>100</v>
      </c>
      <c r="H15" s="23">
        <f t="shared" si="3"/>
        <v>5</v>
      </c>
      <c r="I15" s="24">
        <v>8</v>
      </c>
      <c r="J15" s="23">
        <f t="shared" si="4"/>
        <v>3</v>
      </c>
      <c r="K15" s="24" t="s">
        <v>37</v>
      </c>
      <c r="L15" s="23">
        <f t="shared" si="5"/>
        <v>3</v>
      </c>
      <c r="M15" s="24">
        <v>312</v>
      </c>
      <c r="N15" s="23">
        <f t="shared" si="6"/>
        <v>3</v>
      </c>
    </row>
    <row r="16" spans="1:14" x14ac:dyDescent="0.2">
      <c r="A16" s="37" t="s">
        <v>325</v>
      </c>
      <c r="B16" s="25">
        <f t="shared" si="0"/>
        <v>19</v>
      </c>
      <c r="C16" s="24" t="s">
        <v>110</v>
      </c>
      <c r="D16" s="23">
        <f t="shared" si="1"/>
        <v>5</v>
      </c>
      <c r="E16" s="24" t="s">
        <v>108</v>
      </c>
      <c r="F16" s="23">
        <f t="shared" si="2"/>
        <v>5</v>
      </c>
      <c r="G16" s="24" t="s">
        <v>102</v>
      </c>
      <c r="H16" s="23">
        <f t="shared" si="3"/>
        <v>0</v>
      </c>
      <c r="I16" s="24">
        <v>9</v>
      </c>
      <c r="J16" s="23">
        <f t="shared" si="4"/>
        <v>3</v>
      </c>
      <c r="K16" s="24" t="s">
        <v>37</v>
      </c>
      <c r="L16" s="23">
        <f t="shared" si="5"/>
        <v>3</v>
      </c>
      <c r="M16" s="24">
        <v>304</v>
      </c>
      <c r="N16" s="23">
        <f t="shared" si="6"/>
        <v>3</v>
      </c>
    </row>
    <row r="17" spans="1:14" x14ac:dyDescent="0.2">
      <c r="A17" s="37" t="s">
        <v>447</v>
      </c>
      <c r="B17" s="25">
        <f t="shared" si="0"/>
        <v>19</v>
      </c>
      <c r="C17" s="10" t="s">
        <v>110</v>
      </c>
      <c r="D17" s="23">
        <f t="shared" si="1"/>
        <v>5</v>
      </c>
      <c r="E17" s="10" t="s">
        <v>91</v>
      </c>
      <c r="F17" s="23">
        <f t="shared" si="2"/>
        <v>0</v>
      </c>
      <c r="G17" s="10" t="s">
        <v>100</v>
      </c>
      <c r="H17" s="23">
        <f t="shared" si="3"/>
        <v>5</v>
      </c>
      <c r="I17" s="10">
        <v>12</v>
      </c>
      <c r="J17" s="23">
        <f t="shared" si="4"/>
        <v>3</v>
      </c>
      <c r="K17" s="10" t="s">
        <v>37</v>
      </c>
      <c r="L17" s="23">
        <f t="shared" si="5"/>
        <v>3</v>
      </c>
      <c r="M17" s="10">
        <v>317</v>
      </c>
      <c r="N17" s="23">
        <f t="shared" si="6"/>
        <v>3</v>
      </c>
    </row>
    <row r="18" spans="1:14" x14ac:dyDescent="0.2">
      <c r="A18" s="37" t="s">
        <v>456</v>
      </c>
      <c r="B18" s="25">
        <f t="shared" si="0"/>
        <v>19</v>
      </c>
      <c r="C18" s="10" t="s">
        <v>110</v>
      </c>
      <c r="D18" s="23">
        <f t="shared" si="1"/>
        <v>5</v>
      </c>
      <c r="E18" s="10" t="s">
        <v>108</v>
      </c>
      <c r="F18" s="23">
        <f t="shared" si="2"/>
        <v>5</v>
      </c>
      <c r="G18" s="10" t="s">
        <v>91</v>
      </c>
      <c r="H18" s="23">
        <f t="shared" si="3"/>
        <v>0</v>
      </c>
      <c r="I18" s="10">
        <v>11</v>
      </c>
      <c r="J18" s="23">
        <f t="shared" si="4"/>
        <v>3</v>
      </c>
      <c r="K18" s="10" t="s">
        <v>37</v>
      </c>
      <c r="L18" s="23">
        <f t="shared" si="5"/>
        <v>3</v>
      </c>
      <c r="M18" s="10">
        <v>310</v>
      </c>
      <c r="N18" s="23">
        <f t="shared" si="6"/>
        <v>3</v>
      </c>
    </row>
    <row r="19" spans="1:14" x14ac:dyDescent="0.2">
      <c r="A19" s="37" t="s">
        <v>307</v>
      </c>
      <c r="B19" s="25">
        <f t="shared" si="0"/>
        <v>18</v>
      </c>
      <c r="C19" s="24" t="s">
        <v>108</v>
      </c>
      <c r="D19" s="23">
        <f t="shared" si="1"/>
        <v>2.5</v>
      </c>
      <c r="E19" s="24" t="s">
        <v>110</v>
      </c>
      <c r="F19" s="23">
        <f t="shared" si="2"/>
        <v>2.5</v>
      </c>
      <c r="G19" s="24" t="s">
        <v>102</v>
      </c>
      <c r="H19" s="23">
        <f t="shared" si="3"/>
        <v>0</v>
      </c>
      <c r="I19" s="24">
        <v>10</v>
      </c>
      <c r="J19" s="23">
        <f t="shared" si="4"/>
        <v>5</v>
      </c>
      <c r="K19" s="24" t="s">
        <v>37</v>
      </c>
      <c r="L19" s="23">
        <f t="shared" si="5"/>
        <v>3</v>
      </c>
      <c r="M19" s="24">
        <v>287</v>
      </c>
      <c r="N19" s="23">
        <f t="shared" si="6"/>
        <v>5</v>
      </c>
    </row>
    <row r="20" spans="1:14" x14ac:dyDescent="0.2">
      <c r="A20" s="37" t="s">
        <v>590</v>
      </c>
      <c r="B20" s="25">
        <f t="shared" si="0"/>
        <v>17</v>
      </c>
      <c r="C20" s="24" t="s">
        <v>110</v>
      </c>
      <c r="D20" s="23">
        <f t="shared" si="1"/>
        <v>5</v>
      </c>
      <c r="E20" s="24" t="s">
        <v>108</v>
      </c>
      <c r="F20" s="23">
        <f t="shared" si="2"/>
        <v>5</v>
      </c>
      <c r="G20" s="24" t="s">
        <v>102</v>
      </c>
      <c r="H20" s="23">
        <f t="shared" si="3"/>
        <v>0</v>
      </c>
      <c r="I20" s="24">
        <v>8</v>
      </c>
      <c r="J20" s="23">
        <f t="shared" si="4"/>
        <v>3</v>
      </c>
      <c r="K20" s="24" t="s">
        <v>37</v>
      </c>
      <c r="L20" s="23">
        <f t="shared" si="5"/>
        <v>3</v>
      </c>
      <c r="M20" s="24">
        <v>332</v>
      </c>
      <c r="N20" s="23">
        <f t="shared" si="6"/>
        <v>1</v>
      </c>
    </row>
    <row r="21" spans="1:14" x14ac:dyDescent="0.2">
      <c r="A21" s="37" t="s">
        <v>168</v>
      </c>
      <c r="B21" s="25">
        <f t="shared" si="0"/>
        <v>17</v>
      </c>
      <c r="C21" s="24" t="s">
        <v>110</v>
      </c>
      <c r="D21" s="23">
        <f t="shared" si="1"/>
        <v>5</v>
      </c>
      <c r="E21" s="24" t="s">
        <v>108</v>
      </c>
      <c r="F21" s="23">
        <f t="shared" si="2"/>
        <v>5</v>
      </c>
      <c r="G21" s="24" t="s">
        <v>91</v>
      </c>
      <c r="H21" s="23">
        <f t="shared" si="3"/>
        <v>0</v>
      </c>
      <c r="I21" s="24">
        <v>9</v>
      </c>
      <c r="J21" s="23">
        <f t="shared" si="4"/>
        <v>3</v>
      </c>
      <c r="K21" s="24" t="s">
        <v>37</v>
      </c>
      <c r="L21" s="23">
        <f t="shared" si="5"/>
        <v>3</v>
      </c>
      <c r="M21" s="24">
        <v>325</v>
      </c>
      <c r="N21" s="23">
        <f t="shared" si="6"/>
        <v>1</v>
      </c>
    </row>
    <row r="22" spans="1:14" x14ac:dyDescent="0.2">
      <c r="A22" s="37" t="s">
        <v>449</v>
      </c>
      <c r="B22" s="25">
        <f t="shared" si="0"/>
        <v>16</v>
      </c>
      <c r="C22" s="24" t="s">
        <v>107</v>
      </c>
      <c r="D22" s="23">
        <f t="shared" si="1"/>
        <v>0</v>
      </c>
      <c r="E22" s="24" t="s">
        <v>108</v>
      </c>
      <c r="F22" s="23">
        <f t="shared" si="2"/>
        <v>5</v>
      </c>
      <c r="G22" s="24" t="s">
        <v>100</v>
      </c>
      <c r="H22" s="23">
        <f t="shared" si="3"/>
        <v>5</v>
      </c>
      <c r="I22" s="24">
        <v>12</v>
      </c>
      <c r="J22" s="23">
        <f t="shared" si="4"/>
        <v>3</v>
      </c>
      <c r="K22" s="24" t="s">
        <v>36</v>
      </c>
      <c r="L22" s="23">
        <f t="shared" si="5"/>
        <v>0</v>
      </c>
      <c r="M22" s="24">
        <v>315</v>
      </c>
      <c r="N22" s="23">
        <f t="shared" si="6"/>
        <v>3</v>
      </c>
    </row>
    <row r="23" spans="1:14" x14ac:dyDescent="0.2">
      <c r="A23" s="37" t="s">
        <v>610</v>
      </c>
      <c r="B23" s="25">
        <f t="shared" si="0"/>
        <v>16</v>
      </c>
      <c r="C23" s="24" t="s">
        <v>110</v>
      </c>
      <c r="D23" s="23">
        <f t="shared" si="1"/>
        <v>5</v>
      </c>
      <c r="E23" s="24" t="s">
        <v>108</v>
      </c>
      <c r="F23" s="23">
        <f t="shared" si="2"/>
        <v>5</v>
      </c>
      <c r="G23" s="24" t="s">
        <v>102</v>
      </c>
      <c r="H23" s="23">
        <f t="shared" si="3"/>
        <v>0</v>
      </c>
      <c r="I23" s="24">
        <v>12</v>
      </c>
      <c r="J23" s="23">
        <f t="shared" si="4"/>
        <v>3</v>
      </c>
      <c r="K23" s="24" t="s">
        <v>36</v>
      </c>
      <c r="L23" s="23">
        <f t="shared" si="5"/>
        <v>0</v>
      </c>
      <c r="M23" s="24">
        <v>315</v>
      </c>
      <c r="N23" s="23">
        <f t="shared" si="6"/>
        <v>3</v>
      </c>
    </row>
    <row r="24" spans="1:14" x14ac:dyDescent="0.2">
      <c r="A24" s="37" t="s">
        <v>334</v>
      </c>
      <c r="B24" s="25">
        <f t="shared" si="0"/>
        <v>16</v>
      </c>
      <c r="C24" s="24" t="s">
        <v>108</v>
      </c>
      <c r="D24" s="23">
        <f t="shared" si="1"/>
        <v>2.5</v>
      </c>
      <c r="E24" s="24" t="s">
        <v>110</v>
      </c>
      <c r="F24" s="23">
        <f t="shared" si="2"/>
        <v>2.5</v>
      </c>
      <c r="G24" s="24" t="s">
        <v>100</v>
      </c>
      <c r="H24" s="23">
        <f t="shared" si="3"/>
        <v>5</v>
      </c>
      <c r="I24" s="24">
        <v>11</v>
      </c>
      <c r="J24" s="23">
        <f t="shared" si="4"/>
        <v>3</v>
      </c>
      <c r="K24" s="24" t="s">
        <v>36</v>
      </c>
      <c r="L24" s="23">
        <f t="shared" si="5"/>
        <v>0</v>
      </c>
      <c r="M24" s="24">
        <v>316</v>
      </c>
      <c r="N24" s="23">
        <f t="shared" si="6"/>
        <v>3</v>
      </c>
    </row>
    <row r="25" spans="1:14" x14ac:dyDescent="0.2">
      <c r="A25" s="37" t="s">
        <v>399</v>
      </c>
      <c r="B25" s="25">
        <f t="shared" si="0"/>
        <v>16</v>
      </c>
      <c r="C25" s="24" t="s">
        <v>110</v>
      </c>
      <c r="D25" s="23">
        <f t="shared" si="1"/>
        <v>5</v>
      </c>
      <c r="E25" s="24" t="s">
        <v>86</v>
      </c>
      <c r="F25" s="23">
        <f t="shared" si="2"/>
        <v>0</v>
      </c>
      <c r="G25" s="24" t="s">
        <v>91</v>
      </c>
      <c r="H25" s="23">
        <f t="shared" si="3"/>
        <v>0</v>
      </c>
      <c r="I25" s="24">
        <v>8</v>
      </c>
      <c r="J25" s="23">
        <f t="shared" si="4"/>
        <v>3</v>
      </c>
      <c r="K25" s="24" t="s">
        <v>37</v>
      </c>
      <c r="L25" s="23">
        <f t="shared" si="5"/>
        <v>3</v>
      </c>
      <c r="M25" s="24">
        <v>299</v>
      </c>
      <c r="N25" s="23">
        <f t="shared" si="6"/>
        <v>5</v>
      </c>
    </row>
    <row r="26" spans="1:14" x14ac:dyDescent="0.2">
      <c r="A26" s="37" t="s">
        <v>315</v>
      </c>
      <c r="B26" s="25">
        <f t="shared" si="0"/>
        <v>16</v>
      </c>
      <c r="C26" s="24" t="s">
        <v>110</v>
      </c>
      <c r="D26" s="23">
        <f t="shared" si="1"/>
        <v>5</v>
      </c>
      <c r="E26" s="24" t="s">
        <v>107</v>
      </c>
      <c r="F26" s="23">
        <f t="shared" si="2"/>
        <v>0</v>
      </c>
      <c r="G26" s="24" t="s">
        <v>100</v>
      </c>
      <c r="H26" s="23">
        <f t="shared" si="3"/>
        <v>5</v>
      </c>
      <c r="I26" s="24">
        <v>11</v>
      </c>
      <c r="J26" s="23">
        <f t="shared" si="4"/>
        <v>3</v>
      </c>
      <c r="K26" s="24" t="s">
        <v>36</v>
      </c>
      <c r="L26" s="23">
        <f t="shared" si="5"/>
        <v>0</v>
      </c>
      <c r="M26" s="24">
        <v>315</v>
      </c>
      <c r="N26" s="23">
        <f t="shared" si="6"/>
        <v>3</v>
      </c>
    </row>
    <row r="27" spans="1:14" x14ac:dyDescent="0.2">
      <c r="A27" s="37" t="s">
        <v>413</v>
      </c>
      <c r="B27" s="25">
        <f t="shared" si="0"/>
        <v>16</v>
      </c>
      <c r="C27" s="24" t="s">
        <v>108</v>
      </c>
      <c r="D27" s="23">
        <f t="shared" si="1"/>
        <v>2.5</v>
      </c>
      <c r="E27" s="24" t="s">
        <v>110</v>
      </c>
      <c r="F27" s="23">
        <f t="shared" si="2"/>
        <v>2.5</v>
      </c>
      <c r="G27" s="24" t="s">
        <v>100</v>
      </c>
      <c r="H27" s="23">
        <f t="shared" si="3"/>
        <v>5</v>
      </c>
      <c r="I27" s="24">
        <v>8</v>
      </c>
      <c r="J27" s="23">
        <f t="shared" si="4"/>
        <v>3</v>
      </c>
      <c r="K27" s="24" t="s">
        <v>36</v>
      </c>
      <c r="L27" s="23">
        <f t="shared" si="5"/>
        <v>0</v>
      </c>
      <c r="M27" s="24">
        <v>317</v>
      </c>
      <c r="N27" s="23">
        <f t="shared" si="6"/>
        <v>3</v>
      </c>
    </row>
    <row r="28" spans="1:14" x14ac:dyDescent="0.2">
      <c r="A28" s="37" t="s">
        <v>379</v>
      </c>
      <c r="B28" s="25">
        <f t="shared" si="0"/>
        <v>16</v>
      </c>
      <c r="C28" s="24" t="s">
        <v>107</v>
      </c>
      <c r="D28" s="23">
        <f t="shared" si="1"/>
        <v>0</v>
      </c>
      <c r="E28" s="24" t="s">
        <v>108</v>
      </c>
      <c r="F28" s="23">
        <f t="shared" si="2"/>
        <v>5</v>
      </c>
      <c r="G28" s="24" t="s">
        <v>100</v>
      </c>
      <c r="H28" s="23">
        <f t="shared" si="3"/>
        <v>5</v>
      </c>
      <c r="I28" s="24">
        <v>10</v>
      </c>
      <c r="J28" s="23">
        <f t="shared" si="4"/>
        <v>5</v>
      </c>
      <c r="K28" s="24" t="s">
        <v>36</v>
      </c>
      <c r="L28" s="23">
        <f t="shared" si="5"/>
        <v>0</v>
      </c>
      <c r="M28" s="24">
        <v>340</v>
      </c>
      <c r="N28" s="23">
        <f t="shared" si="6"/>
        <v>1</v>
      </c>
    </row>
    <row r="29" spans="1:14" x14ac:dyDescent="0.2">
      <c r="A29" s="37" t="s">
        <v>331</v>
      </c>
      <c r="B29" s="25">
        <f t="shared" si="0"/>
        <v>16</v>
      </c>
      <c r="C29" s="10" t="s">
        <v>107</v>
      </c>
      <c r="D29" s="23">
        <f t="shared" si="1"/>
        <v>0</v>
      </c>
      <c r="E29" s="10" t="s">
        <v>108</v>
      </c>
      <c r="F29" s="23">
        <f t="shared" si="2"/>
        <v>5</v>
      </c>
      <c r="G29" s="10" t="s">
        <v>100</v>
      </c>
      <c r="H29" s="23">
        <f t="shared" si="3"/>
        <v>5</v>
      </c>
      <c r="I29" s="10">
        <v>10</v>
      </c>
      <c r="J29" s="23">
        <f t="shared" si="4"/>
        <v>5</v>
      </c>
      <c r="K29" s="10" t="s">
        <v>36</v>
      </c>
      <c r="L29" s="23">
        <f t="shared" si="5"/>
        <v>0</v>
      </c>
      <c r="M29" s="10">
        <v>320</v>
      </c>
      <c r="N29" s="23">
        <f t="shared" si="6"/>
        <v>1</v>
      </c>
    </row>
    <row r="30" spans="1:14" x14ac:dyDescent="0.2">
      <c r="A30" s="37" t="s">
        <v>457</v>
      </c>
      <c r="B30" s="25">
        <f t="shared" si="0"/>
        <v>16</v>
      </c>
      <c r="C30" s="10" t="s">
        <v>86</v>
      </c>
      <c r="D30" s="23">
        <f t="shared" si="1"/>
        <v>0</v>
      </c>
      <c r="E30" s="10" t="s">
        <v>108</v>
      </c>
      <c r="F30" s="23">
        <f t="shared" si="2"/>
        <v>5</v>
      </c>
      <c r="G30" s="10" t="s">
        <v>100</v>
      </c>
      <c r="H30" s="23">
        <f t="shared" si="3"/>
        <v>5</v>
      </c>
      <c r="I30" s="10">
        <v>10</v>
      </c>
      <c r="J30" s="23">
        <f t="shared" si="4"/>
        <v>5</v>
      </c>
      <c r="K30" s="10" t="s">
        <v>36</v>
      </c>
      <c r="L30" s="23">
        <f t="shared" si="5"/>
        <v>0</v>
      </c>
      <c r="M30" s="10">
        <v>330</v>
      </c>
      <c r="N30" s="23">
        <f t="shared" si="6"/>
        <v>1</v>
      </c>
    </row>
    <row r="31" spans="1:14" x14ac:dyDescent="0.2">
      <c r="A31" s="37" t="s">
        <v>319</v>
      </c>
      <c r="B31" s="25">
        <f t="shared" si="0"/>
        <v>16</v>
      </c>
      <c r="C31" s="10" t="s">
        <v>110</v>
      </c>
      <c r="D31" s="23">
        <f t="shared" si="1"/>
        <v>5</v>
      </c>
      <c r="E31" s="10" t="s">
        <v>108</v>
      </c>
      <c r="F31" s="23">
        <f t="shared" si="2"/>
        <v>5</v>
      </c>
      <c r="G31" s="10" t="s">
        <v>107</v>
      </c>
      <c r="H31" s="23">
        <f t="shared" si="3"/>
        <v>0</v>
      </c>
      <c r="I31" s="10">
        <v>10</v>
      </c>
      <c r="J31" s="23">
        <f t="shared" si="4"/>
        <v>5</v>
      </c>
      <c r="K31" s="10" t="s">
        <v>36</v>
      </c>
      <c r="L31" s="23">
        <f t="shared" si="5"/>
        <v>0</v>
      </c>
      <c r="M31" s="10">
        <v>331</v>
      </c>
      <c r="N31" s="23">
        <f t="shared" si="6"/>
        <v>1</v>
      </c>
    </row>
    <row r="32" spans="1:14" x14ac:dyDescent="0.2">
      <c r="A32" s="37" t="s">
        <v>271</v>
      </c>
      <c r="B32" s="25">
        <f t="shared" si="0"/>
        <v>15</v>
      </c>
      <c r="C32" s="24" t="s">
        <v>107</v>
      </c>
      <c r="D32" s="23">
        <f t="shared" si="1"/>
        <v>0</v>
      </c>
      <c r="E32" s="24" t="s">
        <v>108</v>
      </c>
      <c r="F32" s="23">
        <f t="shared" si="2"/>
        <v>5</v>
      </c>
      <c r="G32" s="24" t="s">
        <v>102</v>
      </c>
      <c r="H32" s="23">
        <f t="shared" si="3"/>
        <v>0</v>
      </c>
      <c r="I32" s="24">
        <v>10</v>
      </c>
      <c r="J32" s="23">
        <f t="shared" si="4"/>
        <v>5</v>
      </c>
      <c r="K32" s="24" t="s">
        <v>36</v>
      </c>
      <c r="L32" s="23">
        <f t="shared" si="5"/>
        <v>0</v>
      </c>
      <c r="M32" s="24">
        <v>303</v>
      </c>
      <c r="N32" s="23">
        <f t="shared" si="6"/>
        <v>5</v>
      </c>
    </row>
    <row r="33" spans="1:14" x14ac:dyDescent="0.2">
      <c r="A33" s="37" t="s">
        <v>415</v>
      </c>
      <c r="B33" s="25">
        <f t="shared" si="0"/>
        <v>15</v>
      </c>
      <c r="C33" s="24" t="s">
        <v>110</v>
      </c>
      <c r="D33" s="23">
        <f t="shared" si="1"/>
        <v>5</v>
      </c>
      <c r="E33" s="24" t="s">
        <v>108</v>
      </c>
      <c r="F33" s="23">
        <f t="shared" si="2"/>
        <v>5</v>
      </c>
      <c r="G33" s="24" t="s">
        <v>102</v>
      </c>
      <c r="H33" s="23">
        <f t="shared" si="3"/>
        <v>0</v>
      </c>
      <c r="I33" s="24">
        <v>13</v>
      </c>
      <c r="J33" s="23">
        <f t="shared" si="4"/>
        <v>1</v>
      </c>
      <c r="K33" s="24" t="s">
        <v>37</v>
      </c>
      <c r="L33" s="23">
        <f t="shared" si="5"/>
        <v>3</v>
      </c>
      <c r="M33" s="24">
        <v>320</v>
      </c>
      <c r="N33" s="23">
        <f t="shared" si="6"/>
        <v>1</v>
      </c>
    </row>
    <row r="34" spans="1:14" x14ac:dyDescent="0.2">
      <c r="A34" s="37" t="s">
        <v>501</v>
      </c>
      <c r="B34" s="25">
        <f t="shared" si="0"/>
        <v>14</v>
      </c>
      <c r="C34" s="24" t="s">
        <v>110</v>
      </c>
      <c r="D34" s="23">
        <f t="shared" si="1"/>
        <v>5</v>
      </c>
      <c r="E34" s="24" t="s">
        <v>86</v>
      </c>
      <c r="F34" s="23">
        <f t="shared" si="2"/>
        <v>0</v>
      </c>
      <c r="G34" s="24" t="s">
        <v>102</v>
      </c>
      <c r="H34" s="23">
        <f t="shared" si="3"/>
        <v>0</v>
      </c>
      <c r="I34" s="24">
        <v>9</v>
      </c>
      <c r="J34" s="23">
        <f t="shared" si="4"/>
        <v>3</v>
      </c>
      <c r="K34" s="24" t="s">
        <v>37</v>
      </c>
      <c r="L34" s="23">
        <f t="shared" si="5"/>
        <v>3</v>
      </c>
      <c r="M34" s="24">
        <v>304</v>
      </c>
      <c r="N34" s="23">
        <f t="shared" si="6"/>
        <v>3</v>
      </c>
    </row>
    <row r="35" spans="1:14" x14ac:dyDescent="0.2">
      <c r="A35" s="37" t="s">
        <v>213</v>
      </c>
      <c r="B35" s="25">
        <f t="shared" si="0"/>
        <v>14</v>
      </c>
      <c r="C35" s="24" t="s">
        <v>107</v>
      </c>
      <c r="D35" s="23">
        <f t="shared" si="1"/>
        <v>0</v>
      </c>
      <c r="E35" s="24" t="s">
        <v>108</v>
      </c>
      <c r="F35" s="23">
        <f t="shared" si="2"/>
        <v>5</v>
      </c>
      <c r="G35" s="24" t="s">
        <v>100</v>
      </c>
      <c r="H35" s="23">
        <f t="shared" si="3"/>
        <v>5</v>
      </c>
      <c r="I35" s="24">
        <v>9</v>
      </c>
      <c r="J35" s="23">
        <f t="shared" si="4"/>
        <v>3</v>
      </c>
      <c r="K35" s="24" t="s">
        <v>36</v>
      </c>
      <c r="L35" s="23">
        <f t="shared" si="5"/>
        <v>0</v>
      </c>
      <c r="M35" s="24">
        <v>319</v>
      </c>
      <c r="N35" s="23">
        <f t="shared" si="6"/>
        <v>1</v>
      </c>
    </row>
    <row r="36" spans="1:14" x14ac:dyDescent="0.2">
      <c r="A36" s="37" t="s">
        <v>366</v>
      </c>
      <c r="B36" s="25">
        <f t="shared" si="0"/>
        <v>14</v>
      </c>
      <c r="C36" s="24" t="s">
        <v>110</v>
      </c>
      <c r="D36" s="23">
        <f t="shared" si="1"/>
        <v>5</v>
      </c>
      <c r="E36" s="24" t="s">
        <v>91</v>
      </c>
      <c r="F36" s="23">
        <f t="shared" si="2"/>
        <v>0</v>
      </c>
      <c r="G36" s="24" t="s">
        <v>102</v>
      </c>
      <c r="H36" s="23">
        <f t="shared" si="3"/>
        <v>0</v>
      </c>
      <c r="I36" s="24">
        <v>12</v>
      </c>
      <c r="J36" s="23">
        <f t="shared" si="4"/>
        <v>3</v>
      </c>
      <c r="K36" s="24" t="s">
        <v>37</v>
      </c>
      <c r="L36" s="23">
        <f t="shared" si="5"/>
        <v>3</v>
      </c>
      <c r="M36" s="24">
        <v>314</v>
      </c>
      <c r="N36" s="23">
        <f t="shared" si="6"/>
        <v>3</v>
      </c>
    </row>
    <row r="37" spans="1:14" x14ac:dyDescent="0.2">
      <c r="A37" s="37" t="s">
        <v>532</v>
      </c>
      <c r="B37" s="25">
        <f t="shared" si="0"/>
        <v>14</v>
      </c>
      <c r="C37" s="24" t="s">
        <v>107</v>
      </c>
      <c r="D37" s="23">
        <f t="shared" si="1"/>
        <v>0</v>
      </c>
      <c r="E37" s="24" t="s">
        <v>108</v>
      </c>
      <c r="F37" s="23">
        <f t="shared" si="2"/>
        <v>5</v>
      </c>
      <c r="G37" s="24" t="s">
        <v>100</v>
      </c>
      <c r="H37" s="23">
        <f t="shared" si="3"/>
        <v>5</v>
      </c>
      <c r="I37" s="24">
        <v>12</v>
      </c>
      <c r="J37" s="23">
        <f t="shared" si="4"/>
        <v>3</v>
      </c>
      <c r="K37" s="24" t="s">
        <v>36</v>
      </c>
      <c r="L37" s="23">
        <f t="shared" si="5"/>
        <v>0</v>
      </c>
      <c r="M37" s="24">
        <v>320</v>
      </c>
      <c r="N37" s="23">
        <f t="shared" si="6"/>
        <v>1</v>
      </c>
    </row>
    <row r="38" spans="1:14" x14ac:dyDescent="0.2">
      <c r="A38" s="37" t="s">
        <v>347</v>
      </c>
      <c r="B38" s="25">
        <f t="shared" si="0"/>
        <v>14</v>
      </c>
      <c r="C38" s="24" t="s">
        <v>110</v>
      </c>
      <c r="D38" s="23">
        <f t="shared" si="1"/>
        <v>5</v>
      </c>
      <c r="E38" s="24" t="s">
        <v>102</v>
      </c>
      <c r="F38" s="23">
        <f t="shared" si="2"/>
        <v>0</v>
      </c>
      <c r="G38" s="24" t="s">
        <v>91</v>
      </c>
      <c r="H38" s="23">
        <f t="shared" si="3"/>
        <v>0</v>
      </c>
      <c r="I38" s="24">
        <v>10</v>
      </c>
      <c r="J38" s="23">
        <f t="shared" si="4"/>
        <v>5</v>
      </c>
      <c r="K38" s="24" t="s">
        <v>37</v>
      </c>
      <c r="L38" s="23">
        <f t="shared" si="5"/>
        <v>3</v>
      </c>
      <c r="M38" s="24">
        <v>324</v>
      </c>
      <c r="N38" s="23">
        <f t="shared" si="6"/>
        <v>1</v>
      </c>
    </row>
    <row r="39" spans="1:14" x14ac:dyDescent="0.2">
      <c r="A39" s="37" t="s">
        <v>431</v>
      </c>
      <c r="B39" s="25">
        <f t="shared" si="0"/>
        <v>14</v>
      </c>
      <c r="C39" s="24" t="s">
        <v>86</v>
      </c>
      <c r="D39" s="23">
        <f t="shared" si="1"/>
        <v>0</v>
      </c>
      <c r="E39" s="24" t="s">
        <v>108</v>
      </c>
      <c r="F39" s="23">
        <f t="shared" si="2"/>
        <v>5</v>
      </c>
      <c r="G39" s="24" t="s">
        <v>100</v>
      </c>
      <c r="H39" s="23">
        <f t="shared" si="3"/>
        <v>5</v>
      </c>
      <c r="I39" s="24">
        <v>7</v>
      </c>
      <c r="J39" s="23">
        <f t="shared" si="4"/>
        <v>1</v>
      </c>
      <c r="K39" s="24" t="s">
        <v>78</v>
      </c>
      <c r="L39" s="23">
        <f t="shared" si="5"/>
        <v>0</v>
      </c>
      <c r="M39" s="24">
        <v>312</v>
      </c>
      <c r="N39" s="23">
        <f t="shared" si="6"/>
        <v>3</v>
      </c>
    </row>
    <row r="40" spans="1:14" x14ac:dyDescent="0.2">
      <c r="A40" s="37" t="s">
        <v>261</v>
      </c>
      <c r="B40" s="25">
        <f t="shared" si="0"/>
        <v>14</v>
      </c>
      <c r="C40" s="24" t="s">
        <v>108</v>
      </c>
      <c r="D40" s="23">
        <f t="shared" si="1"/>
        <v>2.5</v>
      </c>
      <c r="E40" s="24" t="s">
        <v>110</v>
      </c>
      <c r="F40" s="23">
        <f t="shared" si="2"/>
        <v>2.5</v>
      </c>
      <c r="G40" s="24" t="s">
        <v>100</v>
      </c>
      <c r="H40" s="23">
        <f t="shared" si="3"/>
        <v>5</v>
      </c>
      <c r="I40" s="24">
        <v>9</v>
      </c>
      <c r="J40" s="23">
        <f t="shared" si="4"/>
        <v>3</v>
      </c>
      <c r="K40" s="24" t="s">
        <v>36</v>
      </c>
      <c r="L40" s="23">
        <f t="shared" si="5"/>
        <v>0</v>
      </c>
      <c r="M40" s="24">
        <v>330</v>
      </c>
      <c r="N40" s="23">
        <f t="shared" si="6"/>
        <v>1</v>
      </c>
    </row>
    <row r="41" spans="1:14" x14ac:dyDescent="0.2">
      <c r="A41" s="37" t="s">
        <v>416</v>
      </c>
      <c r="B41" s="25">
        <f t="shared" si="0"/>
        <v>14</v>
      </c>
      <c r="C41" s="24" t="s">
        <v>107</v>
      </c>
      <c r="D41" s="23">
        <f t="shared" si="1"/>
        <v>0</v>
      </c>
      <c r="E41" s="24" t="s">
        <v>108</v>
      </c>
      <c r="F41" s="23">
        <f t="shared" si="2"/>
        <v>5</v>
      </c>
      <c r="G41" s="24" t="s">
        <v>100</v>
      </c>
      <c r="H41" s="23">
        <f t="shared" si="3"/>
        <v>5</v>
      </c>
      <c r="I41" s="24">
        <v>8</v>
      </c>
      <c r="J41" s="23">
        <f t="shared" si="4"/>
        <v>3</v>
      </c>
      <c r="K41" s="24" t="s">
        <v>36</v>
      </c>
      <c r="L41" s="23">
        <f t="shared" si="5"/>
        <v>0</v>
      </c>
      <c r="M41" s="24">
        <v>324</v>
      </c>
      <c r="N41" s="23">
        <f t="shared" si="6"/>
        <v>1</v>
      </c>
    </row>
    <row r="42" spans="1:14" x14ac:dyDescent="0.2">
      <c r="A42" s="37" t="s">
        <v>619</v>
      </c>
      <c r="B42" s="25">
        <f t="shared" si="0"/>
        <v>14</v>
      </c>
      <c r="C42" s="24" t="s">
        <v>110</v>
      </c>
      <c r="D42" s="23">
        <f t="shared" si="1"/>
        <v>5</v>
      </c>
      <c r="E42" s="24" t="s">
        <v>108</v>
      </c>
      <c r="F42" s="23">
        <f t="shared" si="2"/>
        <v>5</v>
      </c>
      <c r="G42" s="24" t="s">
        <v>102</v>
      </c>
      <c r="H42" s="23">
        <f t="shared" si="3"/>
        <v>0</v>
      </c>
      <c r="I42" s="24">
        <v>8</v>
      </c>
      <c r="J42" s="23">
        <f t="shared" si="4"/>
        <v>3</v>
      </c>
      <c r="K42" s="24" t="s">
        <v>36</v>
      </c>
      <c r="L42" s="23">
        <f t="shared" si="5"/>
        <v>0</v>
      </c>
      <c r="M42" s="24">
        <v>340</v>
      </c>
      <c r="N42" s="23">
        <f t="shared" si="6"/>
        <v>1</v>
      </c>
    </row>
    <row r="43" spans="1:14" x14ac:dyDescent="0.2">
      <c r="A43" s="37" t="s">
        <v>478</v>
      </c>
      <c r="B43" s="25">
        <f t="shared" si="0"/>
        <v>14</v>
      </c>
      <c r="C43" s="10" t="s">
        <v>107</v>
      </c>
      <c r="D43" s="23">
        <f t="shared" si="1"/>
        <v>0</v>
      </c>
      <c r="E43" s="10" t="s">
        <v>108</v>
      </c>
      <c r="F43" s="23">
        <f t="shared" si="2"/>
        <v>5</v>
      </c>
      <c r="G43" s="10" t="s">
        <v>100</v>
      </c>
      <c r="H43" s="23">
        <f t="shared" si="3"/>
        <v>5</v>
      </c>
      <c r="I43" s="10">
        <v>8</v>
      </c>
      <c r="J43" s="23">
        <f t="shared" si="4"/>
        <v>3</v>
      </c>
      <c r="K43" s="10" t="s">
        <v>36</v>
      </c>
      <c r="L43" s="23">
        <f t="shared" si="5"/>
        <v>0</v>
      </c>
      <c r="M43" s="10">
        <v>330</v>
      </c>
      <c r="N43" s="23">
        <f t="shared" si="6"/>
        <v>1</v>
      </c>
    </row>
    <row r="44" spans="1:14" x14ac:dyDescent="0.2">
      <c r="A44" s="37" t="s">
        <v>477</v>
      </c>
      <c r="B44" s="25">
        <f t="shared" si="0"/>
        <v>14</v>
      </c>
      <c r="C44" s="10" t="s">
        <v>108</v>
      </c>
      <c r="D44" s="23">
        <f t="shared" si="1"/>
        <v>2.5</v>
      </c>
      <c r="E44" s="10" t="s">
        <v>110</v>
      </c>
      <c r="F44" s="23">
        <f t="shared" si="2"/>
        <v>2.5</v>
      </c>
      <c r="G44" s="10" t="s">
        <v>100</v>
      </c>
      <c r="H44" s="23">
        <f t="shared" si="3"/>
        <v>5</v>
      </c>
      <c r="I44" s="10">
        <v>9</v>
      </c>
      <c r="J44" s="23">
        <f t="shared" si="4"/>
        <v>3</v>
      </c>
      <c r="K44" s="10" t="s">
        <v>36</v>
      </c>
      <c r="L44" s="23">
        <f t="shared" si="5"/>
        <v>0</v>
      </c>
      <c r="M44" s="10">
        <v>330</v>
      </c>
      <c r="N44" s="23">
        <f t="shared" si="6"/>
        <v>1</v>
      </c>
    </row>
    <row r="45" spans="1:14" x14ac:dyDescent="0.2">
      <c r="A45" s="37" t="s">
        <v>295</v>
      </c>
      <c r="B45" s="25">
        <f t="shared" si="0"/>
        <v>13</v>
      </c>
      <c r="C45" s="24" t="s">
        <v>108</v>
      </c>
      <c r="D45" s="23">
        <f t="shared" si="1"/>
        <v>2.5</v>
      </c>
      <c r="E45" s="24" t="s">
        <v>110</v>
      </c>
      <c r="F45" s="23">
        <f t="shared" si="2"/>
        <v>2.5</v>
      </c>
      <c r="G45" s="24" t="s">
        <v>91</v>
      </c>
      <c r="H45" s="23">
        <f t="shared" si="3"/>
        <v>0</v>
      </c>
      <c r="I45" s="24">
        <v>10</v>
      </c>
      <c r="J45" s="23">
        <f t="shared" si="4"/>
        <v>5</v>
      </c>
      <c r="K45" s="24" t="s">
        <v>36</v>
      </c>
      <c r="L45" s="23">
        <f t="shared" si="5"/>
        <v>0</v>
      </c>
      <c r="M45" s="24">
        <v>310</v>
      </c>
      <c r="N45" s="23">
        <f t="shared" si="6"/>
        <v>3</v>
      </c>
    </row>
    <row r="46" spans="1:14" x14ac:dyDescent="0.2">
      <c r="A46" s="37" t="s">
        <v>592</v>
      </c>
      <c r="B46" s="25">
        <f t="shared" si="0"/>
        <v>13</v>
      </c>
      <c r="C46" s="24" t="s">
        <v>108</v>
      </c>
      <c r="D46" s="23">
        <f t="shared" si="1"/>
        <v>2.5</v>
      </c>
      <c r="E46" s="24" t="s">
        <v>110</v>
      </c>
      <c r="F46" s="23">
        <f t="shared" si="2"/>
        <v>2.5</v>
      </c>
      <c r="G46" s="24" t="s">
        <v>91</v>
      </c>
      <c r="H46" s="23">
        <f t="shared" si="3"/>
        <v>0</v>
      </c>
      <c r="I46" s="24">
        <v>10</v>
      </c>
      <c r="J46" s="23">
        <f t="shared" si="4"/>
        <v>5</v>
      </c>
      <c r="K46" s="24" t="s">
        <v>36</v>
      </c>
      <c r="L46" s="23">
        <f t="shared" si="5"/>
        <v>0</v>
      </c>
      <c r="M46" s="24">
        <v>310</v>
      </c>
      <c r="N46" s="23">
        <f t="shared" si="6"/>
        <v>3</v>
      </c>
    </row>
    <row r="47" spans="1:14" x14ac:dyDescent="0.2">
      <c r="A47" s="37" t="s">
        <v>284</v>
      </c>
      <c r="B47" s="25">
        <f t="shared" si="0"/>
        <v>13</v>
      </c>
      <c r="C47" s="24" t="s">
        <v>107</v>
      </c>
      <c r="D47" s="23">
        <f t="shared" si="1"/>
        <v>0</v>
      </c>
      <c r="E47" s="24" t="s">
        <v>86</v>
      </c>
      <c r="F47" s="23">
        <f t="shared" si="2"/>
        <v>0</v>
      </c>
      <c r="G47" s="24" t="s">
        <v>100</v>
      </c>
      <c r="H47" s="23">
        <f t="shared" si="3"/>
        <v>5</v>
      </c>
      <c r="I47" s="24">
        <v>10</v>
      </c>
      <c r="J47" s="23">
        <f t="shared" si="4"/>
        <v>5</v>
      </c>
      <c r="K47" s="24" t="s">
        <v>36</v>
      </c>
      <c r="L47" s="23">
        <f t="shared" si="5"/>
        <v>0</v>
      </c>
      <c r="M47" s="24">
        <v>315</v>
      </c>
      <c r="N47" s="23">
        <f t="shared" si="6"/>
        <v>3</v>
      </c>
    </row>
    <row r="48" spans="1:14" x14ac:dyDescent="0.2">
      <c r="A48" s="37" t="s">
        <v>602</v>
      </c>
      <c r="B48" s="25">
        <f t="shared" si="0"/>
        <v>13</v>
      </c>
      <c r="C48" s="24" t="s">
        <v>107</v>
      </c>
      <c r="D48" s="23">
        <f t="shared" si="1"/>
        <v>0</v>
      </c>
      <c r="E48" s="24" t="s">
        <v>108</v>
      </c>
      <c r="F48" s="23">
        <f t="shared" si="2"/>
        <v>5</v>
      </c>
      <c r="G48" s="24" t="s">
        <v>102</v>
      </c>
      <c r="H48" s="23">
        <f t="shared" si="3"/>
        <v>0</v>
      </c>
      <c r="I48" s="24">
        <v>8</v>
      </c>
      <c r="J48" s="23">
        <f t="shared" si="4"/>
        <v>3</v>
      </c>
      <c r="K48" s="24" t="s">
        <v>36</v>
      </c>
      <c r="L48" s="23">
        <f t="shared" si="5"/>
        <v>0</v>
      </c>
      <c r="M48" s="24">
        <v>300</v>
      </c>
      <c r="N48" s="23">
        <f t="shared" si="6"/>
        <v>5</v>
      </c>
    </row>
    <row r="49" spans="1:14" x14ac:dyDescent="0.2">
      <c r="A49" s="37" t="s">
        <v>165</v>
      </c>
      <c r="B49" s="25">
        <f t="shared" si="0"/>
        <v>13</v>
      </c>
      <c r="C49" s="24" t="s">
        <v>108</v>
      </c>
      <c r="D49" s="23">
        <f t="shared" si="1"/>
        <v>2.5</v>
      </c>
      <c r="E49" s="24" t="s">
        <v>110</v>
      </c>
      <c r="F49" s="23">
        <f t="shared" si="2"/>
        <v>2.5</v>
      </c>
      <c r="G49" s="24" t="s">
        <v>91</v>
      </c>
      <c r="H49" s="23">
        <f t="shared" si="3"/>
        <v>0</v>
      </c>
      <c r="I49" s="24">
        <v>9</v>
      </c>
      <c r="J49" s="23">
        <f t="shared" si="4"/>
        <v>3</v>
      </c>
      <c r="K49" s="24" t="s">
        <v>36</v>
      </c>
      <c r="L49" s="23">
        <f t="shared" si="5"/>
        <v>0</v>
      </c>
      <c r="M49" s="24">
        <v>297</v>
      </c>
      <c r="N49" s="23">
        <f t="shared" si="6"/>
        <v>5</v>
      </c>
    </row>
    <row r="50" spans="1:14" x14ac:dyDescent="0.2">
      <c r="A50" s="37" t="s">
        <v>158</v>
      </c>
      <c r="B50" s="25">
        <f t="shared" si="0"/>
        <v>13</v>
      </c>
      <c r="C50" s="24" t="s">
        <v>108</v>
      </c>
      <c r="D50" s="23">
        <f t="shared" si="1"/>
        <v>2.5</v>
      </c>
      <c r="E50" s="24" t="s">
        <v>110</v>
      </c>
      <c r="F50" s="23">
        <f t="shared" si="2"/>
        <v>2.5</v>
      </c>
      <c r="G50" s="24" t="s">
        <v>91</v>
      </c>
      <c r="H50" s="23">
        <f t="shared" si="3"/>
        <v>0</v>
      </c>
      <c r="I50" s="24">
        <v>10</v>
      </c>
      <c r="J50" s="23">
        <f t="shared" si="4"/>
        <v>5</v>
      </c>
      <c r="K50" s="24" t="s">
        <v>34</v>
      </c>
      <c r="L50" s="23">
        <f t="shared" si="5"/>
        <v>0</v>
      </c>
      <c r="M50" s="24">
        <v>316</v>
      </c>
      <c r="N50" s="23">
        <f t="shared" si="6"/>
        <v>3</v>
      </c>
    </row>
    <row r="51" spans="1:14" x14ac:dyDescent="0.2">
      <c r="A51" s="37" t="s">
        <v>216</v>
      </c>
      <c r="B51" s="25">
        <f t="shared" si="0"/>
        <v>13</v>
      </c>
      <c r="C51" s="24" t="s">
        <v>107</v>
      </c>
      <c r="D51" s="23">
        <f t="shared" si="1"/>
        <v>0</v>
      </c>
      <c r="E51" s="24" t="s">
        <v>108</v>
      </c>
      <c r="F51" s="23">
        <f t="shared" si="2"/>
        <v>5</v>
      </c>
      <c r="G51" s="24" t="s">
        <v>91</v>
      </c>
      <c r="H51" s="23">
        <f t="shared" si="3"/>
        <v>0</v>
      </c>
      <c r="I51" s="24">
        <v>12</v>
      </c>
      <c r="J51" s="23">
        <f t="shared" si="4"/>
        <v>3</v>
      </c>
      <c r="K51" s="24" t="s">
        <v>36</v>
      </c>
      <c r="L51" s="23">
        <f t="shared" si="5"/>
        <v>0</v>
      </c>
      <c r="M51" s="24">
        <v>303</v>
      </c>
      <c r="N51" s="23">
        <f t="shared" si="6"/>
        <v>5</v>
      </c>
    </row>
    <row r="52" spans="1:14" x14ac:dyDescent="0.2">
      <c r="A52" s="37" t="s">
        <v>564</v>
      </c>
      <c r="B52" s="25">
        <f t="shared" si="0"/>
        <v>13</v>
      </c>
      <c r="C52" s="24" t="s">
        <v>86</v>
      </c>
      <c r="D52" s="23">
        <f t="shared" si="1"/>
        <v>0</v>
      </c>
      <c r="E52" s="24" t="s">
        <v>108</v>
      </c>
      <c r="F52" s="23">
        <f t="shared" si="2"/>
        <v>5</v>
      </c>
      <c r="G52" s="24" t="s">
        <v>91</v>
      </c>
      <c r="H52" s="23">
        <f t="shared" si="3"/>
        <v>0</v>
      </c>
      <c r="I52" s="24">
        <v>8</v>
      </c>
      <c r="J52" s="23">
        <f t="shared" si="4"/>
        <v>3</v>
      </c>
      <c r="K52" s="24" t="s">
        <v>78</v>
      </c>
      <c r="L52" s="23">
        <f t="shared" si="5"/>
        <v>0</v>
      </c>
      <c r="M52" s="24">
        <v>300</v>
      </c>
      <c r="N52" s="23">
        <f t="shared" si="6"/>
        <v>5</v>
      </c>
    </row>
    <row r="53" spans="1:14" x14ac:dyDescent="0.2">
      <c r="A53" s="37" t="s">
        <v>327</v>
      </c>
      <c r="B53" s="25">
        <f t="shared" si="0"/>
        <v>13</v>
      </c>
      <c r="C53" s="24" t="s">
        <v>107</v>
      </c>
      <c r="D53" s="23">
        <f t="shared" si="1"/>
        <v>0</v>
      </c>
      <c r="E53" s="24" t="s">
        <v>108</v>
      </c>
      <c r="F53" s="23">
        <f t="shared" si="2"/>
        <v>5</v>
      </c>
      <c r="G53" s="24" t="s">
        <v>110</v>
      </c>
      <c r="H53" s="23">
        <f t="shared" si="3"/>
        <v>0</v>
      </c>
      <c r="I53" s="24">
        <v>10</v>
      </c>
      <c r="J53" s="23">
        <f t="shared" si="4"/>
        <v>5</v>
      </c>
      <c r="K53" s="24" t="s">
        <v>36</v>
      </c>
      <c r="L53" s="23">
        <f t="shared" si="5"/>
        <v>0</v>
      </c>
      <c r="M53" s="24">
        <v>313</v>
      </c>
      <c r="N53" s="23">
        <f t="shared" si="6"/>
        <v>3</v>
      </c>
    </row>
    <row r="54" spans="1:14" x14ac:dyDescent="0.2">
      <c r="A54" s="37" t="s">
        <v>393</v>
      </c>
      <c r="B54" s="25">
        <f t="shared" si="0"/>
        <v>13</v>
      </c>
      <c r="C54" s="24" t="s">
        <v>108</v>
      </c>
      <c r="D54" s="23">
        <f t="shared" si="1"/>
        <v>0</v>
      </c>
      <c r="E54" s="24" t="s">
        <v>86</v>
      </c>
      <c r="F54" s="23">
        <f t="shared" si="2"/>
        <v>0</v>
      </c>
      <c r="G54" s="24" t="s">
        <v>100</v>
      </c>
      <c r="H54" s="23">
        <f t="shared" si="3"/>
        <v>5</v>
      </c>
      <c r="I54" s="24">
        <v>11</v>
      </c>
      <c r="J54" s="23">
        <f t="shared" si="4"/>
        <v>3</v>
      </c>
      <c r="K54" s="24" t="s">
        <v>36</v>
      </c>
      <c r="L54" s="23">
        <f t="shared" si="5"/>
        <v>0</v>
      </c>
      <c r="M54" s="24">
        <v>300</v>
      </c>
      <c r="N54" s="23">
        <f t="shared" si="6"/>
        <v>5</v>
      </c>
    </row>
    <row r="55" spans="1:14" x14ac:dyDescent="0.2">
      <c r="A55" s="37" t="s">
        <v>351</v>
      </c>
      <c r="B55" s="25">
        <f t="shared" si="0"/>
        <v>13</v>
      </c>
      <c r="C55" s="24" t="s">
        <v>107</v>
      </c>
      <c r="D55" s="23">
        <f t="shared" si="1"/>
        <v>0</v>
      </c>
      <c r="E55" s="24" t="s">
        <v>108</v>
      </c>
      <c r="F55" s="23">
        <f t="shared" si="2"/>
        <v>5</v>
      </c>
      <c r="G55" s="24" t="s">
        <v>102</v>
      </c>
      <c r="H55" s="23">
        <f t="shared" si="3"/>
        <v>0</v>
      </c>
      <c r="I55" s="24">
        <v>9</v>
      </c>
      <c r="J55" s="23">
        <f t="shared" si="4"/>
        <v>3</v>
      </c>
      <c r="K55" s="24" t="s">
        <v>36</v>
      </c>
      <c r="L55" s="23">
        <f t="shared" si="5"/>
        <v>0</v>
      </c>
      <c r="M55" s="24">
        <v>297</v>
      </c>
      <c r="N55" s="23">
        <f t="shared" si="6"/>
        <v>5</v>
      </c>
    </row>
    <row r="56" spans="1:14" x14ac:dyDescent="0.2">
      <c r="A56" s="37" t="s">
        <v>442</v>
      </c>
      <c r="B56" s="25">
        <f t="shared" si="0"/>
        <v>13</v>
      </c>
      <c r="C56" s="24" t="s">
        <v>107</v>
      </c>
      <c r="D56" s="23">
        <f t="shared" si="1"/>
        <v>0</v>
      </c>
      <c r="E56" s="24" t="s">
        <v>108</v>
      </c>
      <c r="F56" s="23">
        <f t="shared" si="2"/>
        <v>5</v>
      </c>
      <c r="G56" s="24" t="s">
        <v>102</v>
      </c>
      <c r="H56" s="23">
        <f t="shared" si="3"/>
        <v>0</v>
      </c>
      <c r="I56" s="24">
        <v>10</v>
      </c>
      <c r="J56" s="23">
        <f t="shared" si="4"/>
        <v>5</v>
      </c>
      <c r="K56" s="24" t="s">
        <v>36</v>
      </c>
      <c r="L56" s="23">
        <f t="shared" si="5"/>
        <v>0</v>
      </c>
      <c r="M56" s="24">
        <v>315</v>
      </c>
      <c r="N56" s="23">
        <f t="shared" si="6"/>
        <v>3</v>
      </c>
    </row>
    <row r="57" spans="1:14" x14ac:dyDescent="0.2">
      <c r="A57" s="37" t="s">
        <v>403</v>
      </c>
      <c r="B57" s="25">
        <f t="shared" si="0"/>
        <v>13</v>
      </c>
      <c r="C57" s="24" t="s">
        <v>107</v>
      </c>
      <c r="D57" s="23">
        <f t="shared" si="1"/>
        <v>0</v>
      </c>
      <c r="E57" s="24" t="s">
        <v>108</v>
      </c>
      <c r="F57" s="23">
        <f t="shared" si="2"/>
        <v>5</v>
      </c>
      <c r="G57" s="24" t="s">
        <v>110</v>
      </c>
      <c r="H57" s="23">
        <f t="shared" si="3"/>
        <v>0</v>
      </c>
      <c r="I57" s="24">
        <v>10</v>
      </c>
      <c r="J57" s="23">
        <f t="shared" si="4"/>
        <v>5</v>
      </c>
      <c r="K57" s="24" t="s">
        <v>36</v>
      </c>
      <c r="L57" s="23">
        <f t="shared" si="5"/>
        <v>0</v>
      </c>
      <c r="M57" s="24">
        <v>310</v>
      </c>
      <c r="N57" s="23">
        <f t="shared" si="6"/>
        <v>3</v>
      </c>
    </row>
    <row r="58" spans="1:14" x14ac:dyDescent="0.2">
      <c r="A58" s="37" t="s">
        <v>360</v>
      </c>
      <c r="B58" s="25">
        <f t="shared" si="0"/>
        <v>13</v>
      </c>
      <c r="C58" s="24" t="s">
        <v>107</v>
      </c>
      <c r="D58" s="23">
        <f t="shared" si="1"/>
        <v>0</v>
      </c>
      <c r="E58" s="24" t="s">
        <v>110</v>
      </c>
      <c r="F58" s="23">
        <f t="shared" si="2"/>
        <v>0</v>
      </c>
      <c r="G58" s="24" t="s">
        <v>100</v>
      </c>
      <c r="H58" s="23">
        <f t="shared" si="3"/>
        <v>5</v>
      </c>
      <c r="I58" s="24">
        <v>11</v>
      </c>
      <c r="J58" s="23">
        <f t="shared" si="4"/>
        <v>3</v>
      </c>
      <c r="K58" s="24" t="s">
        <v>36</v>
      </c>
      <c r="L58" s="23">
        <f t="shared" si="5"/>
        <v>0</v>
      </c>
      <c r="M58" s="24">
        <v>300</v>
      </c>
      <c r="N58" s="23">
        <f t="shared" si="6"/>
        <v>5</v>
      </c>
    </row>
    <row r="59" spans="1:14" x14ac:dyDescent="0.2">
      <c r="A59" s="37" t="s">
        <v>401</v>
      </c>
      <c r="B59" s="25">
        <f t="shared" si="0"/>
        <v>13</v>
      </c>
      <c r="C59" s="24" t="s">
        <v>107</v>
      </c>
      <c r="D59" s="23">
        <f t="shared" si="1"/>
        <v>0</v>
      </c>
      <c r="E59" s="24" t="s">
        <v>108</v>
      </c>
      <c r="F59" s="23">
        <f t="shared" si="2"/>
        <v>5</v>
      </c>
      <c r="G59" s="24" t="s">
        <v>91</v>
      </c>
      <c r="H59" s="23">
        <f t="shared" si="3"/>
        <v>0</v>
      </c>
      <c r="I59" s="24">
        <v>10</v>
      </c>
      <c r="J59" s="23">
        <f t="shared" si="4"/>
        <v>5</v>
      </c>
      <c r="K59" s="24" t="s">
        <v>36</v>
      </c>
      <c r="L59" s="23">
        <f t="shared" si="5"/>
        <v>0</v>
      </c>
      <c r="M59" s="24">
        <v>314</v>
      </c>
      <c r="N59" s="23">
        <f t="shared" si="6"/>
        <v>3</v>
      </c>
    </row>
    <row r="60" spans="1:14" x14ac:dyDescent="0.2">
      <c r="A60" s="37" t="s">
        <v>617</v>
      </c>
      <c r="B60" s="25">
        <f t="shared" si="0"/>
        <v>13</v>
      </c>
      <c r="C60" s="24" t="s">
        <v>107</v>
      </c>
      <c r="D60" s="23">
        <f t="shared" si="1"/>
        <v>0</v>
      </c>
      <c r="E60" s="24" t="s">
        <v>108</v>
      </c>
      <c r="F60" s="23">
        <f t="shared" si="2"/>
        <v>5</v>
      </c>
      <c r="G60" s="24" t="s">
        <v>91</v>
      </c>
      <c r="H60" s="23">
        <f t="shared" si="3"/>
        <v>0</v>
      </c>
      <c r="I60" s="24">
        <v>10</v>
      </c>
      <c r="J60" s="23">
        <f t="shared" si="4"/>
        <v>5</v>
      </c>
      <c r="K60" s="24" t="s">
        <v>36</v>
      </c>
      <c r="L60" s="23">
        <f t="shared" si="5"/>
        <v>0</v>
      </c>
      <c r="M60" s="24">
        <v>315</v>
      </c>
      <c r="N60" s="23">
        <f t="shared" si="6"/>
        <v>3</v>
      </c>
    </row>
    <row r="61" spans="1:14" x14ac:dyDescent="0.2">
      <c r="A61" s="37" t="s">
        <v>210</v>
      </c>
      <c r="B61" s="25">
        <f t="shared" si="0"/>
        <v>13</v>
      </c>
      <c r="C61" s="24" t="s">
        <v>107</v>
      </c>
      <c r="D61" s="23">
        <f t="shared" si="1"/>
        <v>0</v>
      </c>
      <c r="E61" s="24" t="s">
        <v>108</v>
      </c>
      <c r="F61" s="23">
        <f t="shared" si="2"/>
        <v>5</v>
      </c>
      <c r="G61" s="24" t="s">
        <v>102</v>
      </c>
      <c r="H61" s="23">
        <f t="shared" si="3"/>
        <v>0</v>
      </c>
      <c r="I61" s="24">
        <v>10</v>
      </c>
      <c r="J61" s="23">
        <f t="shared" si="4"/>
        <v>5</v>
      </c>
      <c r="K61" s="24" t="s">
        <v>36</v>
      </c>
      <c r="L61" s="23">
        <f t="shared" si="5"/>
        <v>0</v>
      </c>
      <c r="M61" s="24">
        <v>282</v>
      </c>
      <c r="N61" s="23">
        <f t="shared" si="6"/>
        <v>3</v>
      </c>
    </row>
    <row r="62" spans="1:14" x14ac:dyDescent="0.2">
      <c r="A62" s="37" t="s">
        <v>368</v>
      </c>
      <c r="B62" s="25">
        <f t="shared" si="0"/>
        <v>13</v>
      </c>
      <c r="C62" s="24" t="s">
        <v>107</v>
      </c>
      <c r="D62" s="23">
        <f t="shared" si="1"/>
        <v>0</v>
      </c>
      <c r="E62" s="24" t="s">
        <v>108</v>
      </c>
      <c r="F62" s="23">
        <f t="shared" si="2"/>
        <v>5</v>
      </c>
      <c r="G62" s="24" t="s">
        <v>91</v>
      </c>
      <c r="H62" s="23">
        <f t="shared" si="3"/>
        <v>0</v>
      </c>
      <c r="I62" s="24">
        <v>10</v>
      </c>
      <c r="J62" s="23">
        <f t="shared" si="4"/>
        <v>5</v>
      </c>
      <c r="K62" s="24" t="s">
        <v>36</v>
      </c>
      <c r="L62" s="23">
        <f t="shared" si="5"/>
        <v>0</v>
      </c>
      <c r="M62" s="24">
        <v>310</v>
      </c>
      <c r="N62" s="23">
        <f t="shared" si="6"/>
        <v>3</v>
      </c>
    </row>
    <row r="63" spans="1:14" x14ac:dyDescent="0.2">
      <c r="A63" s="37" t="s">
        <v>219</v>
      </c>
      <c r="B63" s="25">
        <f t="shared" si="0"/>
        <v>13</v>
      </c>
      <c r="C63" s="10" t="s">
        <v>107</v>
      </c>
      <c r="D63" s="23">
        <f t="shared" si="1"/>
        <v>0</v>
      </c>
      <c r="E63" s="10" t="s">
        <v>108</v>
      </c>
      <c r="F63" s="23">
        <f t="shared" si="2"/>
        <v>5</v>
      </c>
      <c r="G63" s="10" t="s">
        <v>102</v>
      </c>
      <c r="H63" s="23">
        <f t="shared" si="3"/>
        <v>0</v>
      </c>
      <c r="I63" s="10">
        <v>10</v>
      </c>
      <c r="J63" s="23">
        <f t="shared" si="4"/>
        <v>5</v>
      </c>
      <c r="K63" s="10" t="s">
        <v>36</v>
      </c>
      <c r="L63" s="23">
        <f t="shared" si="5"/>
        <v>0</v>
      </c>
      <c r="M63" s="10">
        <v>310</v>
      </c>
      <c r="N63" s="23">
        <f t="shared" si="6"/>
        <v>3</v>
      </c>
    </row>
    <row r="64" spans="1:14" x14ac:dyDescent="0.2">
      <c r="A64" s="37" t="s">
        <v>550</v>
      </c>
      <c r="B64" s="25">
        <f t="shared" si="0"/>
        <v>13</v>
      </c>
      <c r="C64" s="10" t="s">
        <v>107</v>
      </c>
      <c r="D64" s="23">
        <f t="shared" si="1"/>
        <v>0</v>
      </c>
      <c r="E64" s="10" t="s">
        <v>110</v>
      </c>
      <c r="F64" s="23">
        <f t="shared" si="2"/>
        <v>0</v>
      </c>
      <c r="G64" s="10" t="s">
        <v>91</v>
      </c>
      <c r="H64" s="23">
        <f t="shared" si="3"/>
        <v>0</v>
      </c>
      <c r="I64" s="10">
        <v>10</v>
      </c>
      <c r="J64" s="23">
        <f t="shared" si="4"/>
        <v>5</v>
      </c>
      <c r="K64" s="10" t="s">
        <v>37</v>
      </c>
      <c r="L64" s="23">
        <f t="shared" si="5"/>
        <v>3</v>
      </c>
      <c r="M64" s="10">
        <v>290</v>
      </c>
      <c r="N64" s="23">
        <f t="shared" si="6"/>
        <v>5</v>
      </c>
    </row>
    <row r="65" spans="1:14" x14ac:dyDescent="0.2">
      <c r="A65" s="37" t="s">
        <v>622</v>
      </c>
      <c r="B65" s="25">
        <f t="shared" si="0"/>
        <v>13</v>
      </c>
      <c r="C65" s="10" t="s">
        <v>102</v>
      </c>
      <c r="D65" s="23">
        <f t="shared" si="1"/>
        <v>0</v>
      </c>
      <c r="E65" s="10" t="s">
        <v>108</v>
      </c>
      <c r="F65" s="23">
        <f t="shared" si="2"/>
        <v>5</v>
      </c>
      <c r="G65" s="10" t="s">
        <v>107</v>
      </c>
      <c r="H65" s="23">
        <f t="shared" si="3"/>
        <v>0</v>
      </c>
      <c r="I65" s="10">
        <v>12</v>
      </c>
      <c r="J65" s="23">
        <f t="shared" si="4"/>
        <v>3</v>
      </c>
      <c r="K65" s="10" t="s">
        <v>36</v>
      </c>
      <c r="L65" s="23">
        <f t="shared" si="5"/>
        <v>0</v>
      </c>
      <c r="M65" s="10">
        <v>285</v>
      </c>
      <c r="N65" s="23">
        <f t="shared" si="6"/>
        <v>5</v>
      </c>
    </row>
    <row r="66" spans="1:14" x14ac:dyDescent="0.2">
      <c r="A66" s="37" t="s">
        <v>601</v>
      </c>
      <c r="B66" s="25">
        <f t="shared" si="0"/>
        <v>12</v>
      </c>
      <c r="C66" s="24" t="s">
        <v>110</v>
      </c>
      <c r="D66" s="23">
        <f t="shared" si="1"/>
        <v>5</v>
      </c>
      <c r="E66" s="24" t="s">
        <v>86</v>
      </c>
      <c r="F66" s="23">
        <f t="shared" si="2"/>
        <v>0</v>
      </c>
      <c r="G66" s="24" t="s">
        <v>91</v>
      </c>
      <c r="H66" s="23">
        <f t="shared" si="3"/>
        <v>0</v>
      </c>
      <c r="I66" s="24">
        <v>5</v>
      </c>
      <c r="J66" s="23">
        <f t="shared" si="4"/>
        <v>1</v>
      </c>
      <c r="K66" s="24" t="s">
        <v>37</v>
      </c>
      <c r="L66" s="23">
        <f t="shared" si="5"/>
        <v>3</v>
      </c>
      <c r="M66" s="24">
        <v>305</v>
      </c>
      <c r="N66" s="23">
        <f t="shared" si="6"/>
        <v>3</v>
      </c>
    </row>
    <row r="67" spans="1:14" x14ac:dyDescent="0.2">
      <c r="A67" s="37" t="s">
        <v>608</v>
      </c>
      <c r="B67" s="25">
        <f t="shared" si="0"/>
        <v>12</v>
      </c>
      <c r="C67" s="24" t="s">
        <v>110</v>
      </c>
      <c r="D67" s="23">
        <f t="shared" si="1"/>
        <v>5</v>
      </c>
      <c r="E67" s="24" t="s">
        <v>86</v>
      </c>
      <c r="F67" s="23">
        <f t="shared" si="2"/>
        <v>0</v>
      </c>
      <c r="G67" s="24" t="s">
        <v>91</v>
      </c>
      <c r="H67" s="23">
        <f t="shared" si="3"/>
        <v>0</v>
      </c>
      <c r="I67" s="24">
        <v>11</v>
      </c>
      <c r="J67" s="23">
        <f t="shared" si="4"/>
        <v>3</v>
      </c>
      <c r="K67" s="24" t="s">
        <v>37</v>
      </c>
      <c r="L67" s="23">
        <f t="shared" si="5"/>
        <v>3</v>
      </c>
      <c r="M67" s="24">
        <v>335</v>
      </c>
      <c r="N67" s="23">
        <f t="shared" si="6"/>
        <v>1</v>
      </c>
    </row>
    <row r="68" spans="1:14" x14ac:dyDescent="0.2">
      <c r="A68" s="37" t="s">
        <v>141</v>
      </c>
      <c r="B68" s="25">
        <f t="shared" si="0"/>
        <v>12</v>
      </c>
      <c r="C68" s="24" t="s">
        <v>110</v>
      </c>
      <c r="D68" s="23">
        <f t="shared" si="1"/>
        <v>5</v>
      </c>
      <c r="E68" s="24" t="s">
        <v>86</v>
      </c>
      <c r="F68" s="23">
        <f t="shared" si="2"/>
        <v>0</v>
      </c>
      <c r="G68" s="24" t="s">
        <v>102</v>
      </c>
      <c r="H68" s="23">
        <f t="shared" si="3"/>
        <v>0</v>
      </c>
      <c r="I68" s="24">
        <v>14</v>
      </c>
      <c r="J68" s="23">
        <f t="shared" si="4"/>
        <v>1</v>
      </c>
      <c r="K68" s="24" t="s">
        <v>37</v>
      </c>
      <c r="L68" s="23">
        <f t="shared" si="5"/>
        <v>3</v>
      </c>
      <c r="M68" s="24">
        <v>314</v>
      </c>
      <c r="N68" s="23">
        <f t="shared" si="6"/>
        <v>3</v>
      </c>
    </row>
    <row r="69" spans="1:14" x14ac:dyDescent="0.2">
      <c r="A69" s="37" t="s">
        <v>384</v>
      </c>
      <c r="B69" s="25">
        <f t="shared" ref="B69:B132" si="7">D69+F69+H69+J69+L69+N69</f>
        <v>12</v>
      </c>
      <c r="C69" s="24" t="s">
        <v>108</v>
      </c>
      <c r="D69" s="23">
        <f t="shared" ref="D69:D132" si="8">IF(C69=C$3, 5,) + IF(AND(C69=E$3, E69=C$3), 2.5, 0)</f>
        <v>2.5</v>
      </c>
      <c r="E69" s="24" t="s">
        <v>110</v>
      </c>
      <c r="F69" s="23">
        <f t="shared" ref="F69:F132" si="9">IF(E69=E$3,5, 0) + IF(AND(E69=C$3, C69=E$3), 2.5, 0)</f>
        <v>2.5</v>
      </c>
      <c r="G69" s="24" t="s">
        <v>100</v>
      </c>
      <c r="H69" s="23">
        <f t="shared" ref="H69:H132" si="10">IF(G69=G$3, 5, 0)</f>
        <v>5</v>
      </c>
      <c r="I69" s="24">
        <v>13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1</v>
      </c>
      <c r="K69" s="24" t="s">
        <v>36</v>
      </c>
      <c r="L69" s="23">
        <f t="shared" ref="L69:L132" si="12">IF(K69=K$3, 3, 0)</f>
        <v>0</v>
      </c>
      <c r="M69" s="24">
        <v>333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1</v>
      </c>
    </row>
    <row r="70" spans="1:14" x14ac:dyDescent="0.2">
      <c r="A70" s="37" t="s">
        <v>313</v>
      </c>
      <c r="B70" s="25">
        <f t="shared" si="7"/>
        <v>12</v>
      </c>
      <c r="C70" s="10" t="s">
        <v>110</v>
      </c>
      <c r="D70" s="23">
        <f t="shared" si="8"/>
        <v>5</v>
      </c>
      <c r="E70" s="10" t="s">
        <v>107</v>
      </c>
      <c r="F70" s="23">
        <f t="shared" si="9"/>
        <v>0</v>
      </c>
      <c r="G70" s="10" t="s">
        <v>91</v>
      </c>
      <c r="H70" s="23">
        <f t="shared" si="10"/>
        <v>0</v>
      </c>
      <c r="I70" s="10">
        <v>15</v>
      </c>
      <c r="J70" s="23">
        <f t="shared" si="11"/>
        <v>1</v>
      </c>
      <c r="K70" s="10" t="s">
        <v>37</v>
      </c>
      <c r="L70" s="23">
        <f t="shared" si="12"/>
        <v>3</v>
      </c>
      <c r="M70" s="10">
        <v>312</v>
      </c>
      <c r="N70" s="23">
        <f t="shared" si="13"/>
        <v>3</v>
      </c>
    </row>
    <row r="71" spans="1:14" x14ac:dyDescent="0.2">
      <c r="A71" s="37" t="s">
        <v>248</v>
      </c>
      <c r="B71" s="25">
        <f t="shared" si="7"/>
        <v>12</v>
      </c>
      <c r="C71" s="10" t="s">
        <v>102</v>
      </c>
      <c r="D71" s="23">
        <f t="shared" si="8"/>
        <v>0</v>
      </c>
      <c r="E71" s="10" t="s">
        <v>108</v>
      </c>
      <c r="F71" s="23">
        <f t="shared" si="9"/>
        <v>5</v>
      </c>
      <c r="G71" s="10" t="s">
        <v>100</v>
      </c>
      <c r="H71" s="23">
        <f t="shared" si="10"/>
        <v>5</v>
      </c>
      <c r="I71" s="10">
        <v>13</v>
      </c>
      <c r="J71" s="23">
        <f t="shared" si="11"/>
        <v>1</v>
      </c>
      <c r="K71" s="10" t="s">
        <v>34</v>
      </c>
      <c r="L71" s="23">
        <f t="shared" si="12"/>
        <v>0</v>
      </c>
      <c r="M71" s="10">
        <v>333</v>
      </c>
      <c r="N71" s="23">
        <f t="shared" si="13"/>
        <v>1</v>
      </c>
    </row>
    <row r="72" spans="1:14" x14ac:dyDescent="0.2">
      <c r="A72" s="37" t="s">
        <v>551</v>
      </c>
      <c r="B72" s="25">
        <f t="shared" si="7"/>
        <v>12</v>
      </c>
      <c r="C72" s="10" t="s">
        <v>110</v>
      </c>
      <c r="D72" s="23">
        <f t="shared" si="8"/>
        <v>5</v>
      </c>
      <c r="E72" s="10" t="s">
        <v>86</v>
      </c>
      <c r="F72" s="23">
        <f t="shared" si="9"/>
        <v>0</v>
      </c>
      <c r="G72" s="10" t="s">
        <v>108</v>
      </c>
      <c r="H72" s="23">
        <f t="shared" si="10"/>
        <v>0</v>
      </c>
      <c r="I72" s="10">
        <v>8</v>
      </c>
      <c r="J72" s="23">
        <f t="shared" si="11"/>
        <v>3</v>
      </c>
      <c r="K72" s="10" t="s">
        <v>37</v>
      </c>
      <c r="L72" s="23">
        <f t="shared" si="12"/>
        <v>3</v>
      </c>
      <c r="M72" s="10">
        <v>340</v>
      </c>
      <c r="N72" s="23">
        <f t="shared" si="13"/>
        <v>1</v>
      </c>
    </row>
    <row r="73" spans="1:14" x14ac:dyDescent="0.2">
      <c r="A73" s="37" t="s">
        <v>287</v>
      </c>
      <c r="B73" s="25">
        <f t="shared" si="7"/>
        <v>11</v>
      </c>
      <c r="C73" s="24" t="s">
        <v>107</v>
      </c>
      <c r="D73" s="23">
        <f t="shared" si="8"/>
        <v>0</v>
      </c>
      <c r="E73" s="24" t="s">
        <v>108</v>
      </c>
      <c r="F73" s="23">
        <f t="shared" si="9"/>
        <v>5</v>
      </c>
      <c r="G73" s="24" t="s">
        <v>102</v>
      </c>
      <c r="H73" s="23">
        <f t="shared" si="10"/>
        <v>0</v>
      </c>
      <c r="I73" s="24">
        <v>9</v>
      </c>
      <c r="J73" s="23">
        <f t="shared" si="11"/>
        <v>3</v>
      </c>
      <c r="K73" s="24" t="s">
        <v>36</v>
      </c>
      <c r="L73" s="23">
        <f t="shared" si="12"/>
        <v>0</v>
      </c>
      <c r="M73" s="24">
        <v>312</v>
      </c>
      <c r="N73" s="23">
        <f t="shared" si="13"/>
        <v>3</v>
      </c>
    </row>
    <row r="74" spans="1:14" x14ac:dyDescent="0.2">
      <c r="A74" s="37" t="s">
        <v>274</v>
      </c>
      <c r="B74" s="25">
        <f t="shared" si="7"/>
        <v>11</v>
      </c>
      <c r="C74" s="24" t="s">
        <v>108</v>
      </c>
      <c r="D74" s="23">
        <f t="shared" si="8"/>
        <v>0</v>
      </c>
      <c r="E74" s="24" t="s">
        <v>107</v>
      </c>
      <c r="F74" s="23">
        <f t="shared" si="9"/>
        <v>0</v>
      </c>
      <c r="G74" s="24" t="s">
        <v>100</v>
      </c>
      <c r="H74" s="23">
        <f t="shared" si="10"/>
        <v>5</v>
      </c>
      <c r="I74" s="24">
        <v>9</v>
      </c>
      <c r="J74" s="23">
        <f t="shared" si="11"/>
        <v>3</v>
      </c>
      <c r="K74" s="24" t="s">
        <v>36</v>
      </c>
      <c r="L74" s="23">
        <f t="shared" si="12"/>
        <v>0</v>
      </c>
      <c r="M74" s="24">
        <v>305</v>
      </c>
      <c r="N74" s="23">
        <f t="shared" si="13"/>
        <v>3</v>
      </c>
    </row>
    <row r="75" spans="1:14" x14ac:dyDescent="0.2">
      <c r="A75" s="37" t="s">
        <v>169</v>
      </c>
      <c r="B75" s="25">
        <f t="shared" si="7"/>
        <v>11</v>
      </c>
      <c r="C75" s="24" t="s">
        <v>108</v>
      </c>
      <c r="D75" s="23">
        <f t="shared" si="8"/>
        <v>2.5</v>
      </c>
      <c r="E75" s="24" t="s">
        <v>110</v>
      </c>
      <c r="F75" s="23">
        <f t="shared" si="9"/>
        <v>2.5</v>
      </c>
      <c r="G75" s="24" t="s">
        <v>91</v>
      </c>
      <c r="H75" s="23">
        <f t="shared" si="10"/>
        <v>0</v>
      </c>
      <c r="I75" s="24">
        <v>12</v>
      </c>
      <c r="J75" s="23">
        <f t="shared" si="11"/>
        <v>3</v>
      </c>
      <c r="K75" s="24" t="s">
        <v>36</v>
      </c>
      <c r="L75" s="23">
        <f t="shared" si="12"/>
        <v>0</v>
      </c>
      <c r="M75" s="24">
        <v>308</v>
      </c>
      <c r="N75" s="23">
        <f t="shared" si="13"/>
        <v>3</v>
      </c>
    </row>
    <row r="76" spans="1:14" x14ac:dyDescent="0.2">
      <c r="A76" s="37" t="s">
        <v>522</v>
      </c>
      <c r="B76" s="25">
        <f t="shared" si="7"/>
        <v>11</v>
      </c>
      <c r="C76" s="24" t="s">
        <v>107</v>
      </c>
      <c r="D76" s="23">
        <f t="shared" si="8"/>
        <v>0</v>
      </c>
      <c r="E76" s="24" t="s">
        <v>108</v>
      </c>
      <c r="F76" s="23">
        <f t="shared" si="9"/>
        <v>5</v>
      </c>
      <c r="G76" s="24" t="s">
        <v>91</v>
      </c>
      <c r="H76" s="23">
        <f t="shared" si="10"/>
        <v>0</v>
      </c>
      <c r="I76" s="24">
        <v>11</v>
      </c>
      <c r="J76" s="23">
        <f t="shared" si="11"/>
        <v>3</v>
      </c>
      <c r="K76" s="24" t="s">
        <v>36</v>
      </c>
      <c r="L76" s="23">
        <f t="shared" si="12"/>
        <v>0</v>
      </c>
      <c r="M76" s="24">
        <v>315</v>
      </c>
      <c r="N76" s="23">
        <f t="shared" si="13"/>
        <v>3</v>
      </c>
    </row>
    <row r="77" spans="1:14" x14ac:dyDescent="0.2">
      <c r="A77" s="37" t="s">
        <v>279</v>
      </c>
      <c r="B77" s="25">
        <f t="shared" si="7"/>
        <v>11</v>
      </c>
      <c r="C77" s="24" t="s">
        <v>107</v>
      </c>
      <c r="D77" s="23">
        <f t="shared" si="8"/>
        <v>0</v>
      </c>
      <c r="E77" s="24" t="s">
        <v>108</v>
      </c>
      <c r="F77" s="23">
        <f t="shared" si="9"/>
        <v>5</v>
      </c>
      <c r="G77" s="24" t="s">
        <v>102</v>
      </c>
      <c r="H77" s="23">
        <f t="shared" si="10"/>
        <v>0</v>
      </c>
      <c r="I77" s="24">
        <v>12</v>
      </c>
      <c r="J77" s="23">
        <f t="shared" si="11"/>
        <v>3</v>
      </c>
      <c r="K77" s="24" t="s">
        <v>36</v>
      </c>
      <c r="L77" s="23">
        <f t="shared" si="12"/>
        <v>0</v>
      </c>
      <c r="M77" s="24">
        <v>315</v>
      </c>
      <c r="N77" s="23">
        <f t="shared" si="13"/>
        <v>3</v>
      </c>
    </row>
    <row r="78" spans="1:14" x14ac:dyDescent="0.2">
      <c r="A78" s="37" t="s">
        <v>330</v>
      </c>
      <c r="B78" s="25">
        <f t="shared" si="7"/>
        <v>11</v>
      </c>
      <c r="C78" s="24" t="s">
        <v>108</v>
      </c>
      <c r="D78" s="23">
        <f t="shared" si="8"/>
        <v>0</v>
      </c>
      <c r="E78" s="24" t="s">
        <v>86</v>
      </c>
      <c r="F78" s="23">
        <f t="shared" si="9"/>
        <v>0</v>
      </c>
      <c r="G78" s="24" t="s">
        <v>100</v>
      </c>
      <c r="H78" s="23">
        <f t="shared" si="10"/>
        <v>5</v>
      </c>
      <c r="I78" s="24">
        <v>8</v>
      </c>
      <c r="J78" s="23">
        <f t="shared" si="11"/>
        <v>3</v>
      </c>
      <c r="K78" s="24" t="s">
        <v>36</v>
      </c>
      <c r="L78" s="23">
        <f t="shared" si="12"/>
        <v>0</v>
      </c>
      <c r="M78" s="24">
        <v>315</v>
      </c>
      <c r="N78" s="23">
        <f t="shared" si="13"/>
        <v>3</v>
      </c>
    </row>
    <row r="79" spans="1:14" x14ac:dyDescent="0.2">
      <c r="A79" s="37" t="s">
        <v>180</v>
      </c>
      <c r="B79" s="25">
        <f t="shared" si="7"/>
        <v>11</v>
      </c>
      <c r="C79" s="24" t="s">
        <v>107</v>
      </c>
      <c r="D79" s="23">
        <f t="shared" si="8"/>
        <v>0</v>
      </c>
      <c r="E79" s="24" t="s">
        <v>108</v>
      </c>
      <c r="F79" s="23">
        <f t="shared" si="9"/>
        <v>5</v>
      </c>
      <c r="G79" s="24" t="s">
        <v>102</v>
      </c>
      <c r="H79" s="23">
        <f t="shared" si="10"/>
        <v>0</v>
      </c>
      <c r="I79" s="24">
        <v>11</v>
      </c>
      <c r="J79" s="23">
        <f t="shared" si="11"/>
        <v>3</v>
      </c>
      <c r="K79" s="24" t="s">
        <v>36</v>
      </c>
      <c r="L79" s="23">
        <f t="shared" si="12"/>
        <v>0</v>
      </c>
      <c r="M79" s="24">
        <v>315</v>
      </c>
      <c r="N79" s="23">
        <f t="shared" si="13"/>
        <v>3</v>
      </c>
    </row>
    <row r="80" spans="1:14" x14ac:dyDescent="0.2">
      <c r="A80" s="37" t="s">
        <v>357</v>
      </c>
      <c r="B80" s="25">
        <f t="shared" si="7"/>
        <v>11</v>
      </c>
      <c r="C80" s="24" t="s">
        <v>107</v>
      </c>
      <c r="D80" s="23">
        <f t="shared" si="8"/>
        <v>0</v>
      </c>
      <c r="E80" s="24" t="s">
        <v>108</v>
      </c>
      <c r="F80" s="23">
        <f t="shared" si="9"/>
        <v>5</v>
      </c>
      <c r="G80" s="24" t="s">
        <v>91</v>
      </c>
      <c r="H80" s="23">
        <f t="shared" si="10"/>
        <v>0</v>
      </c>
      <c r="I80" s="24">
        <v>11</v>
      </c>
      <c r="J80" s="23">
        <f t="shared" si="11"/>
        <v>3</v>
      </c>
      <c r="K80" s="24" t="s">
        <v>36</v>
      </c>
      <c r="L80" s="23">
        <f t="shared" si="12"/>
        <v>0</v>
      </c>
      <c r="M80" s="24">
        <v>314</v>
      </c>
      <c r="N80" s="23">
        <f t="shared" si="13"/>
        <v>3</v>
      </c>
    </row>
    <row r="81" spans="1:14" x14ac:dyDescent="0.2">
      <c r="A81" s="37" t="s">
        <v>275</v>
      </c>
      <c r="B81" s="25">
        <f t="shared" si="7"/>
        <v>11</v>
      </c>
      <c r="C81" s="24" t="s">
        <v>86</v>
      </c>
      <c r="D81" s="23">
        <f t="shared" si="8"/>
        <v>0</v>
      </c>
      <c r="E81" s="24" t="s">
        <v>91</v>
      </c>
      <c r="F81" s="23">
        <f t="shared" si="9"/>
        <v>0</v>
      </c>
      <c r="G81" s="24" t="s">
        <v>100</v>
      </c>
      <c r="H81" s="23">
        <f t="shared" si="10"/>
        <v>5</v>
      </c>
      <c r="I81" s="24">
        <v>10</v>
      </c>
      <c r="J81" s="23">
        <f t="shared" si="11"/>
        <v>5</v>
      </c>
      <c r="K81" s="24" t="s">
        <v>34</v>
      </c>
      <c r="L81" s="23">
        <f t="shared" si="12"/>
        <v>0</v>
      </c>
      <c r="M81" s="24">
        <v>330</v>
      </c>
      <c r="N81" s="23">
        <f t="shared" si="13"/>
        <v>1</v>
      </c>
    </row>
    <row r="82" spans="1:14" x14ac:dyDescent="0.2">
      <c r="A82" s="37" t="s">
        <v>204</v>
      </c>
      <c r="B82" s="25">
        <f t="shared" si="7"/>
        <v>11</v>
      </c>
      <c r="C82" s="24" t="s">
        <v>107</v>
      </c>
      <c r="D82" s="23">
        <f t="shared" si="8"/>
        <v>0</v>
      </c>
      <c r="E82" s="24" t="s">
        <v>100</v>
      </c>
      <c r="F82" s="23">
        <f t="shared" si="9"/>
        <v>0</v>
      </c>
      <c r="G82" s="24" t="s">
        <v>91</v>
      </c>
      <c r="H82" s="23">
        <f t="shared" si="10"/>
        <v>0</v>
      </c>
      <c r="I82" s="24">
        <v>9</v>
      </c>
      <c r="J82" s="23">
        <f t="shared" si="11"/>
        <v>3</v>
      </c>
      <c r="K82" s="24" t="s">
        <v>37</v>
      </c>
      <c r="L82" s="23">
        <f t="shared" si="12"/>
        <v>3</v>
      </c>
      <c r="M82" s="24">
        <v>300</v>
      </c>
      <c r="N82" s="23">
        <f t="shared" si="13"/>
        <v>5</v>
      </c>
    </row>
    <row r="83" spans="1:14" x14ac:dyDescent="0.2">
      <c r="A83" s="37" t="s">
        <v>578</v>
      </c>
      <c r="B83" s="25">
        <f t="shared" si="7"/>
        <v>11</v>
      </c>
      <c r="C83" s="24" t="s">
        <v>102</v>
      </c>
      <c r="D83" s="23">
        <f t="shared" si="8"/>
        <v>0</v>
      </c>
      <c r="E83" s="24" t="s">
        <v>108</v>
      </c>
      <c r="F83" s="23">
        <f t="shared" si="9"/>
        <v>5</v>
      </c>
      <c r="G83" s="24" t="s">
        <v>91</v>
      </c>
      <c r="H83" s="23">
        <f t="shared" si="10"/>
        <v>0</v>
      </c>
      <c r="I83" s="24">
        <v>12</v>
      </c>
      <c r="J83" s="23">
        <f t="shared" si="11"/>
        <v>3</v>
      </c>
      <c r="K83" s="24" t="s">
        <v>34</v>
      </c>
      <c r="L83" s="23">
        <f t="shared" si="12"/>
        <v>0</v>
      </c>
      <c r="M83" s="24">
        <v>316</v>
      </c>
      <c r="N83" s="23">
        <f t="shared" si="13"/>
        <v>3</v>
      </c>
    </row>
    <row r="84" spans="1:14" x14ac:dyDescent="0.2">
      <c r="A84" s="11" t="s">
        <v>677</v>
      </c>
      <c r="B84" s="25">
        <f t="shared" si="7"/>
        <v>11</v>
      </c>
      <c r="C84" s="24" t="s">
        <v>110</v>
      </c>
      <c r="D84" s="23">
        <f t="shared" si="8"/>
        <v>5</v>
      </c>
      <c r="E84" s="24" t="s">
        <v>100</v>
      </c>
      <c r="F84" s="23">
        <f t="shared" si="9"/>
        <v>0</v>
      </c>
      <c r="G84" s="24" t="s">
        <v>107</v>
      </c>
      <c r="H84" s="23">
        <f t="shared" si="10"/>
        <v>0</v>
      </c>
      <c r="I84" s="24">
        <v>11</v>
      </c>
      <c r="J84" s="23">
        <f t="shared" si="11"/>
        <v>3</v>
      </c>
      <c r="K84" s="24" t="s">
        <v>36</v>
      </c>
      <c r="L84" s="23">
        <f t="shared" si="12"/>
        <v>0</v>
      </c>
      <c r="M84" s="24">
        <v>314</v>
      </c>
      <c r="N84" s="23">
        <f t="shared" si="13"/>
        <v>3</v>
      </c>
    </row>
    <row r="85" spans="1:14" x14ac:dyDescent="0.2">
      <c r="A85" s="37" t="s">
        <v>371</v>
      </c>
      <c r="B85" s="25">
        <f t="shared" si="7"/>
        <v>11</v>
      </c>
      <c r="C85" s="24" t="s">
        <v>107</v>
      </c>
      <c r="D85" s="23">
        <f t="shared" si="8"/>
        <v>0</v>
      </c>
      <c r="E85" s="24" t="s">
        <v>108</v>
      </c>
      <c r="F85" s="23">
        <f t="shared" si="9"/>
        <v>5</v>
      </c>
      <c r="G85" s="24" t="s">
        <v>102</v>
      </c>
      <c r="H85" s="23">
        <f t="shared" si="10"/>
        <v>0</v>
      </c>
      <c r="I85" s="24">
        <v>12</v>
      </c>
      <c r="J85" s="23">
        <f t="shared" si="11"/>
        <v>3</v>
      </c>
      <c r="K85" s="24" t="s">
        <v>36</v>
      </c>
      <c r="L85" s="23">
        <f t="shared" si="12"/>
        <v>0</v>
      </c>
      <c r="M85" s="24">
        <v>312</v>
      </c>
      <c r="N85" s="23">
        <f t="shared" si="13"/>
        <v>3</v>
      </c>
    </row>
    <row r="86" spans="1:14" x14ac:dyDescent="0.2">
      <c r="A86" s="37" t="s">
        <v>406</v>
      </c>
      <c r="B86" s="25">
        <f t="shared" si="7"/>
        <v>11</v>
      </c>
      <c r="C86" s="24" t="s">
        <v>107</v>
      </c>
      <c r="D86" s="23">
        <f t="shared" si="8"/>
        <v>0</v>
      </c>
      <c r="E86" s="24" t="s">
        <v>86</v>
      </c>
      <c r="F86" s="23">
        <f t="shared" si="9"/>
        <v>0</v>
      </c>
      <c r="G86" s="24" t="s">
        <v>100</v>
      </c>
      <c r="H86" s="23">
        <f t="shared" si="10"/>
        <v>5</v>
      </c>
      <c r="I86" s="24">
        <v>9</v>
      </c>
      <c r="J86" s="23">
        <f t="shared" si="11"/>
        <v>3</v>
      </c>
      <c r="K86" s="24" t="s">
        <v>36</v>
      </c>
      <c r="L86" s="23">
        <f t="shared" si="12"/>
        <v>0</v>
      </c>
      <c r="M86" s="24">
        <v>315</v>
      </c>
      <c r="N86" s="23">
        <f t="shared" si="13"/>
        <v>3</v>
      </c>
    </row>
    <row r="87" spans="1:14" x14ac:dyDescent="0.2">
      <c r="A87" s="37" t="s">
        <v>344</v>
      </c>
      <c r="B87" s="25">
        <f t="shared" si="7"/>
        <v>11</v>
      </c>
      <c r="C87" s="24" t="s">
        <v>107</v>
      </c>
      <c r="D87" s="23">
        <f t="shared" si="8"/>
        <v>0</v>
      </c>
      <c r="E87" s="24" t="s">
        <v>108</v>
      </c>
      <c r="F87" s="23">
        <f t="shared" si="9"/>
        <v>5</v>
      </c>
      <c r="G87" s="24" t="s">
        <v>110</v>
      </c>
      <c r="H87" s="23">
        <f t="shared" si="10"/>
        <v>0</v>
      </c>
      <c r="I87" s="24">
        <v>8</v>
      </c>
      <c r="J87" s="23">
        <f t="shared" si="11"/>
        <v>3</v>
      </c>
      <c r="K87" s="24" t="s">
        <v>36</v>
      </c>
      <c r="L87" s="23">
        <f t="shared" si="12"/>
        <v>0</v>
      </c>
      <c r="M87" s="24">
        <v>310</v>
      </c>
      <c r="N87" s="23">
        <f t="shared" si="13"/>
        <v>3</v>
      </c>
    </row>
    <row r="88" spans="1:14" x14ac:dyDescent="0.2">
      <c r="A88" s="37" t="s">
        <v>181</v>
      </c>
      <c r="B88" s="25">
        <f t="shared" si="7"/>
        <v>11</v>
      </c>
      <c r="C88" s="24" t="s">
        <v>86</v>
      </c>
      <c r="D88" s="23">
        <f t="shared" si="8"/>
        <v>0</v>
      </c>
      <c r="E88" s="24" t="s">
        <v>108</v>
      </c>
      <c r="F88" s="23">
        <f t="shared" si="9"/>
        <v>5</v>
      </c>
      <c r="G88" s="24" t="s">
        <v>91</v>
      </c>
      <c r="H88" s="23">
        <f t="shared" si="10"/>
        <v>0</v>
      </c>
      <c r="I88" s="24">
        <v>11</v>
      </c>
      <c r="J88" s="23">
        <f t="shared" si="11"/>
        <v>3</v>
      </c>
      <c r="K88" s="24" t="s">
        <v>36</v>
      </c>
      <c r="L88" s="23">
        <f t="shared" si="12"/>
        <v>0</v>
      </c>
      <c r="M88" s="24">
        <v>312</v>
      </c>
      <c r="N88" s="23">
        <f t="shared" si="13"/>
        <v>3</v>
      </c>
    </row>
    <row r="89" spans="1:14" x14ac:dyDescent="0.2">
      <c r="A89" s="37" t="s">
        <v>527</v>
      </c>
      <c r="B89" s="25">
        <f t="shared" si="7"/>
        <v>11</v>
      </c>
      <c r="C89" s="24" t="s">
        <v>107</v>
      </c>
      <c r="D89" s="23">
        <f t="shared" si="8"/>
        <v>0</v>
      </c>
      <c r="E89" s="24" t="s">
        <v>108</v>
      </c>
      <c r="F89" s="23">
        <f t="shared" si="9"/>
        <v>5</v>
      </c>
      <c r="G89" s="24" t="s">
        <v>91</v>
      </c>
      <c r="H89" s="23">
        <f t="shared" si="10"/>
        <v>0</v>
      </c>
      <c r="I89" s="24">
        <v>12</v>
      </c>
      <c r="J89" s="23">
        <f t="shared" si="11"/>
        <v>3</v>
      </c>
      <c r="K89" s="24" t="s">
        <v>36</v>
      </c>
      <c r="L89" s="23">
        <f t="shared" si="12"/>
        <v>0</v>
      </c>
      <c r="M89" s="24">
        <v>310</v>
      </c>
      <c r="N89" s="23">
        <f t="shared" si="13"/>
        <v>3</v>
      </c>
    </row>
    <row r="90" spans="1:14" x14ac:dyDescent="0.2">
      <c r="A90" s="37" t="s">
        <v>432</v>
      </c>
      <c r="B90" s="25">
        <f t="shared" si="7"/>
        <v>11</v>
      </c>
      <c r="C90" s="24" t="s">
        <v>108</v>
      </c>
      <c r="D90" s="23">
        <f t="shared" si="8"/>
        <v>2.5</v>
      </c>
      <c r="E90" s="24" t="s">
        <v>110</v>
      </c>
      <c r="F90" s="23">
        <f t="shared" si="9"/>
        <v>2.5</v>
      </c>
      <c r="G90" s="24" t="s">
        <v>102</v>
      </c>
      <c r="H90" s="23">
        <f t="shared" si="10"/>
        <v>0</v>
      </c>
      <c r="I90" s="24">
        <v>10</v>
      </c>
      <c r="J90" s="23">
        <f t="shared" si="11"/>
        <v>5</v>
      </c>
      <c r="K90" s="24" t="s">
        <v>36</v>
      </c>
      <c r="L90" s="23">
        <f t="shared" si="12"/>
        <v>0</v>
      </c>
      <c r="M90" s="24">
        <v>327</v>
      </c>
      <c r="N90" s="23">
        <f t="shared" si="13"/>
        <v>1</v>
      </c>
    </row>
    <row r="91" spans="1:14" x14ac:dyDescent="0.2">
      <c r="A91" s="37" t="s">
        <v>343</v>
      </c>
      <c r="B91" s="25">
        <f t="shared" si="7"/>
        <v>11</v>
      </c>
      <c r="C91" s="24" t="s">
        <v>107</v>
      </c>
      <c r="D91" s="23">
        <f t="shared" si="8"/>
        <v>0</v>
      </c>
      <c r="E91" s="24" t="s">
        <v>108</v>
      </c>
      <c r="F91" s="23">
        <f t="shared" si="9"/>
        <v>5</v>
      </c>
      <c r="G91" s="24" t="s">
        <v>91</v>
      </c>
      <c r="H91" s="23">
        <f t="shared" si="10"/>
        <v>0</v>
      </c>
      <c r="I91" s="24">
        <v>9</v>
      </c>
      <c r="J91" s="23">
        <f t="shared" si="11"/>
        <v>3</v>
      </c>
      <c r="K91" s="24" t="s">
        <v>36</v>
      </c>
      <c r="L91" s="23">
        <f t="shared" si="12"/>
        <v>0</v>
      </c>
      <c r="M91" s="24">
        <v>308</v>
      </c>
      <c r="N91" s="23">
        <f t="shared" si="13"/>
        <v>3</v>
      </c>
    </row>
    <row r="92" spans="1:14" x14ac:dyDescent="0.2">
      <c r="A92" s="37" t="s">
        <v>301</v>
      </c>
      <c r="B92" s="25">
        <f t="shared" si="7"/>
        <v>11</v>
      </c>
      <c r="C92" s="24" t="s">
        <v>102</v>
      </c>
      <c r="D92" s="23">
        <f t="shared" si="8"/>
        <v>0</v>
      </c>
      <c r="E92" s="24" t="s">
        <v>110</v>
      </c>
      <c r="F92" s="23">
        <f t="shared" si="9"/>
        <v>0</v>
      </c>
      <c r="G92" s="24" t="s">
        <v>100</v>
      </c>
      <c r="H92" s="23">
        <f t="shared" si="10"/>
        <v>5</v>
      </c>
      <c r="I92" s="24">
        <v>12</v>
      </c>
      <c r="J92" s="23">
        <f t="shared" si="11"/>
        <v>3</v>
      </c>
      <c r="K92" s="24" t="s">
        <v>34</v>
      </c>
      <c r="L92" s="23">
        <f t="shared" si="12"/>
        <v>0</v>
      </c>
      <c r="M92" s="24">
        <v>308</v>
      </c>
      <c r="N92" s="23">
        <f t="shared" si="13"/>
        <v>3</v>
      </c>
    </row>
    <row r="93" spans="1:14" x14ac:dyDescent="0.2">
      <c r="A93" s="37" t="s">
        <v>180</v>
      </c>
      <c r="B93" s="25">
        <f t="shared" si="7"/>
        <v>11</v>
      </c>
      <c r="C93" s="24" t="s">
        <v>107</v>
      </c>
      <c r="D93" s="23">
        <f t="shared" si="8"/>
        <v>0</v>
      </c>
      <c r="E93" s="24" t="s">
        <v>108</v>
      </c>
      <c r="F93" s="23">
        <f t="shared" si="9"/>
        <v>5</v>
      </c>
      <c r="G93" s="24" t="s">
        <v>102</v>
      </c>
      <c r="H93" s="23">
        <f t="shared" si="10"/>
        <v>0</v>
      </c>
      <c r="I93" s="24">
        <v>11</v>
      </c>
      <c r="J93" s="23">
        <f t="shared" si="11"/>
        <v>3</v>
      </c>
      <c r="K93" s="24" t="s">
        <v>36</v>
      </c>
      <c r="L93" s="23">
        <f t="shared" si="12"/>
        <v>0</v>
      </c>
      <c r="M93" s="24">
        <v>315</v>
      </c>
      <c r="N93" s="23">
        <f t="shared" si="13"/>
        <v>3</v>
      </c>
    </row>
    <row r="94" spans="1:14" x14ac:dyDescent="0.2">
      <c r="A94" s="37" t="s">
        <v>180</v>
      </c>
      <c r="B94" s="25">
        <f t="shared" si="7"/>
        <v>11</v>
      </c>
      <c r="C94" s="24" t="s">
        <v>107</v>
      </c>
      <c r="D94" s="23">
        <f t="shared" si="8"/>
        <v>0</v>
      </c>
      <c r="E94" s="24" t="s">
        <v>108</v>
      </c>
      <c r="F94" s="23">
        <f t="shared" si="9"/>
        <v>5</v>
      </c>
      <c r="G94" s="24" t="s">
        <v>102</v>
      </c>
      <c r="H94" s="23">
        <f t="shared" si="10"/>
        <v>0</v>
      </c>
      <c r="I94" s="24">
        <v>12</v>
      </c>
      <c r="J94" s="23">
        <f t="shared" si="11"/>
        <v>3</v>
      </c>
      <c r="K94" s="24" t="s">
        <v>36</v>
      </c>
      <c r="L94" s="23">
        <f t="shared" si="12"/>
        <v>0</v>
      </c>
      <c r="M94" s="24">
        <v>315</v>
      </c>
      <c r="N94" s="23">
        <f t="shared" si="13"/>
        <v>3</v>
      </c>
    </row>
    <row r="95" spans="1:14" x14ac:dyDescent="0.2">
      <c r="A95" s="37" t="s">
        <v>392</v>
      </c>
      <c r="B95" s="25">
        <f t="shared" si="7"/>
        <v>11</v>
      </c>
      <c r="C95" s="24" t="s">
        <v>107</v>
      </c>
      <c r="D95" s="23">
        <f t="shared" si="8"/>
        <v>0</v>
      </c>
      <c r="E95" s="24" t="s">
        <v>86</v>
      </c>
      <c r="F95" s="23">
        <f t="shared" si="9"/>
        <v>0</v>
      </c>
      <c r="G95" s="24" t="s">
        <v>100</v>
      </c>
      <c r="H95" s="23">
        <f t="shared" si="10"/>
        <v>5</v>
      </c>
      <c r="I95" s="24">
        <v>9</v>
      </c>
      <c r="J95" s="23">
        <f t="shared" si="11"/>
        <v>3</v>
      </c>
      <c r="K95" s="24" t="s">
        <v>36</v>
      </c>
      <c r="L95" s="23">
        <f t="shared" si="12"/>
        <v>0</v>
      </c>
      <c r="M95" s="24">
        <v>313</v>
      </c>
      <c r="N95" s="23">
        <f t="shared" si="13"/>
        <v>3</v>
      </c>
    </row>
    <row r="96" spans="1:14" x14ac:dyDescent="0.2">
      <c r="A96" s="37" t="s">
        <v>488</v>
      </c>
      <c r="B96" s="25">
        <f t="shared" si="7"/>
        <v>11</v>
      </c>
      <c r="C96" s="24" t="s">
        <v>107</v>
      </c>
      <c r="D96" s="23">
        <f t="shared" si="8"/>
        <v>0</v>
      </c>
      <c r="E96" s="24" t="s">
        <v>108</v>
      </c>
      <c r="F96" s="23">
        <f t="shared" si="9"/>
        <v>5</v>
      </c>
      <c r="G96" s="24" t="s">
        <v>91</v>
      </c>
      <c r="H96" s="23">
        <f t="shared" si="10"/>
        <v>0</v>
      </c>
      <c r="I96" s="24">
        <v>10</v>
      </c>
      <c r="J96" s="23">
        <f t="shared" si="11"/>
        <v>5</v>
      </c>
      <c r="K96" s="24" t="s">
        <v>36</v>
      </c>
      <c r="L96" s="23">
        <f t="shared" si="12"/>
        <v>0</v>
      </c>
      <c r="M96" s="24">
        <v>325</v>
      </c>
      <c r="N96" s="23">
        <f t="shared" si="13"/>
        <v>1</v>
      </c>
    </row>
    <row r="97" spans="1:14" x14ac:dyDescent="0.2">
      <c r="A97" s="37" t="s">
        <v>166</v>
      </c>
      <c r="B97" s="25">
        <f t="shared" si="7"/>
        <v>11</v>
      </c>
      <c r="C97" s="24" t="s">
        <v>107</v>
      </c>
      <c r="D97" s="23">
        <f t="shared" si="8"/>
        <v>0</v>
      </c>
      <c r="E97" s="24" t="s">
        <v>108</v>
      </c>
      <c r="F97" s="23">
        <f t="shared" si="9"/>
        <v>5</v>
      </c>
      <c r="G97" s="24" t="s">
        <v>91</v>
      </c>
      <c r="H97" s="23">
        <f t="shared" si="10"/>
        <v>0</v>
      </c>
      <c r="I97" s="24">
        <v>8</v>
      </c>
      <c r="J97" s="23">
        <f t="shared" si="11"/>
        <v>3</v>
      </c>
      <c r="K97" s="24" t="s">
        <v>36</v>
      </c>
      <c r="L97" s="23">
        <f t="shared" si="12"/>
        <v>0</v>
      </c>
      <c r="M97" s="24">
        <v>312</v>
      </c>
      <c r="N97" s="23">
        <f t="shared" si="13"/>
        <v>3</v>
      </c>
    </row>
    <row r="98" spans="1:14" x14ac:dyDescent="0.2">
      <c r="A98" s="37" t="s">
        <v>534</v>
      </c>
      <c r="B98" s="25">
        <f t="shared" si="7"/>
        <v>11</v>
      </c>
      <c r="C98" s="24" t="s">
        <v>107</v>
      </c>
      <c r="D98" s="23">
        <f t="shared" si="8"/>
        <v>0</v>
      </c>
      <c r="E98" s="24" t="s">
        <v>108</v>
      </c>
      <c r="F98" s="23">
        <f t="shared" si="9"/>
        <v>5</v>
      </c>
      <c r="G98" s="24" t="s">
        <v>86</v>
      </c>
      <c r="H98" s="23">
        <f t="shared" si="10"/>
        <v>0</v>
      </c>
      <c r="I98" s="24">
        <v>8</v>
      </c>
      <c r="J98" s="23">
        <f t="shared" si="11"/>
        <v>3</v>
      </c>
      <c r="K98" s="24" t="s">
        <v>36</v>
      </c>
      <c r="L98" s="23">
        <f t="shared" si="12"/>
        <v>0</v>
      </c>
      <c r="M98" s="24">
        <v>312</v>
      </c>
      <c r="N98" s="23">
        <f t="shared" si="13"/>
        <v>3</v>
      </c>
    </row>
    <row r="99" spans="1:14" x14ac:dyDescent="0.2">
      <c r="A99" s="37" t="s">
        <v>290</v>
      </c>
      <c r="B99" s="25">
        <f t="shared" si="7"/>
        <v>11</v>
      </c>
      <c r="C99" s="24" t="s">
        <v>107</v>
      </c>
      <c r="D99" s="23">
        <f t="shared" si="8"/>
        <v>0</v>
      </c>
      <c r="E99" s="24" t="s">
        <v>108</v>
      </c>
      <c r="F99" s="23">
        <f t="shared" si="9"/>
        <v>5</v>
      </c>
      <c r="G99" s="24" t="s">
        <v>91</v>
      </c>
      <c r="H99" s="23">
        <f t="shared" si="10"/>
        <v>0</v>
      </c>
      <c r="I99" s="24">
        <v>9</v>
      </c>
      <c r="J99" s="23">
        <f t="shared" si="11"/>
        <v>3</v>
      </c>
      <c r="K99" s="24" t="s">
        <v>36</v>
      </c>
      <c r="L99" s="23">
        <f t="shared" si="12"/>
        <v>0</v>
      </c>
      <c r="M99" s="24">
        <v>310</v>
      </c>
      <c r="N99" s="23">
        <f t="shared" si="13"/>
        <v>3</v>
      </c>
    </row>
    <row r="100" spans="1:14" x14ac:dyDescent="0.2">
      <c r="A100" s="37" t="s">
        <v>320</v>
      </c>
      <c r="B100" s="25">
        <f t="shared" si="7"/>
        <v>11</v>
      </c>
      <c r="C100" s="24" t="s">
        <v>86</v>
      </c>
      <c r="D100" s="23">
        <f t="shared" si="8"/>
        <v>0</v>
      </c>
      <c r="E100" s="24" t="s">
        <v>110</v>
      </c>
      <c r="F100" s="23">
        <f t="shared" si="9"/>
        <v>0</v>
      </c>
      <c r="G100" s="24" t="s">
        <v>100</v>
      </c>
      <c r="H100" s="23">
        <f t="shared" si="10"/>
        <v>5</v>
      </c>
      <c r="I100" s="24">
        <v>10</v>
      </c>
      <c r="J100" s="23">
        <f t="shared" si="11"/>
        <v>5</v>
      </c>
      <c r="K100" s="24" t="s">
        <v>36</v>
      </c>
      <c r="L100" s="23">
        <f t="shared" si="12"/>
        <v>0</v>
      </c>
      <c r="M100" s="24">
        <v>330</v>
      </c>
      <c r="N100" s="23">
        <f t="shared" si="13"/>
        <v>1</v>
      </c>
    </row>
    <row r="101" spans="1:14" x14ac:dyDescent="0.2">
      <c r="A101" s="37" t="s">
        <v>143</v>
      </c>
      <c r="B101" s="25">
        <f t="shared" si="7"/>
        <v>11</v>
      </c>
      <c r="C101" s="24" t="s">
        <v>108</v>
      </c>
      <c r="D101" s="23">
        <f t="shared" si="8"/>
        <v>0</v>
      </c>
      <c r="E101" s="24" t="s">
        <v>86</v>
      </c>
      <c r="F101" s="23">
        <f t="shared" si="9"/>
        <v>0</v>
      </c>
      <c r="G101" s="24" t="s">
        <v>100</v>
      </c>
      <c r="H101" s="23">
        <f t="shared" si="10"/>
        <v>5</v>
      </c>
      <c r="I101" s="24">
        <v>10</v>
      </c>
      <c r="J101" s="23">
        <f t="shared" si="11"/>
        <v>5</v>
      </c>
      <c r="K101" s="24" t="s">
        <v>36</v>
      </c>
      <c r="L101" s="23">
        <f t="shared" si="12"/>
        <v>0</v>
      </c>
      <c r="M101" s="24">
        <v>324</v>
      </c>
      <c r="N101" s="23">
        <f t="shared" si="13"/>
        <v>1</v>
      </c>
    </row>
    <row r="102" spans="1:14" x14ac:dyDescent="0.2">
      <c r="A102" s="37" t="s">
        <v>336</v>
      </c>
      <c r="B102" s="25">
        <f t="shared" si="7"/>
        <v>11</v>
      </c>
      <c r="C102" s="24" t="s">
        <v>107</v>
      </c>
      <c r="D102" s="23">
        <f t="shared" si="8"/>
        <v>0</v>
      </c>
      <c r="E102" s="24" t="s">
        <v>108</v>
      </c>
      <c r="F102" s="23">
        <f t="shared" si="9"/>
        <v>5</v>
      </c>
      <c r="G102" s="24" t="s">
        <v>102</v>
      </c>
      <c r="H102" s="23">
        <f t="shared" si="10"/>
        <v>0</v>
      </c>
      <c r="I102" s="24">
        <v>9</v>
      </c>
      <c r="J102" s="23">
        <f t="shared" si="11"/>
        <v>3</v>
      </c>
      <c r="K102" s="24" t="s">
        <v>36</v>
      </c>
      <c r="L102" s="23">
        <f t="shared" si="12"/>
        <v>0</v>
      </c>
      <c r="M102" s="24">
        <v>315</v>
      </c>
      <c r="N102" s="23">
        <f t="shared" si="13"/>
        <v>3</v>
      </c>
    </row>
    <row r="103" spans="1:14" x14ac:dyDescent="0.2">
      <c r="A103" s="37" t="s">
        <v>412</v>
      </c>
      <c r="B103" s="25">
        <f t="shared" si="7"/>
        <v>11</v>
      </c>
      <c r="C103" s="24" t="s">
        <v>108</v>
      </c>
      <c r="D103" s="23">
        <f t="shared" si="8"/>
        <v>0</v>
      </c>
      <c r="E103" s="24" t="s">
        <v>107</v>
      </c>
      <c r="F103" s="23">
        <f t="shared" si="9"/>
        <v>0</v>
      </c>
      <c r="G103" s="24" t="s">
        <v>100</v>
      </c>
      <c r="H103" s="23">
        <f t="shared" si="10"/>
        <v>5</v>
      </c>
      <c r="I103" s="24">
        <v>11</v>
      </c>
      <c r="J103" s="23">
        <f t="shared" si="11"/>
        <v>3</v>
      </c>
      <c r="K103" s="24" t="s">
        <v>36</v>
      </c>
      <c r="L103" s="23">
        <f t="shared" si="12"/>
        <v>0</v>
      </c>
      <c r="M103" s="24">
        <v>317</v>
      </c>
      <c r="N103" s="23">
        <f t="shared" si="13"/>
        <v>3</v>
      </c>
    </row>
    <row r="104" spans="1:14" x14ac:dyDescent="0.2">
      <c r="A104" s="37" t="s">
        <v>419</v>
      </c>
      <c r="B104" s="25">
        <f t="shared" si="7"/>
        <v>11</v>
      </c>
      <c r="C104" s="24" t="s">
        <v>107</v>
      </c>
      <c r="D104" s="23">
        <f t="shared" si="8"/>
        <v>0</v>
      </c>
      <c r="E104" s="24" t="s">
        <v>91</v>
      </c>
      <c r="F104" s="23">
        <f t="shared" si="9"/>
        <v>0</v>
      </c>
      <c r="G104" s="24" t="s">
        <v>100</v>
      </c>
      <c r="H104" s="23">
        <f t="shared" si="10"/>
        <v>5</v>
      </c>
      <c r="I104" s="24">
        <v>9</v>
      </c>
      <c r="J104" s="23">
        <f t="shared" si="11"/>
        <v>3</v>
      </c>
      <c r="K104" s="24" t="s">
        <v>36</v>
      </c>
      <c r="L104" s="23">
        <f t="shared" si="12"/>
        <v>0</v>
      </c>
      <c r="M104" s="24">
        <v>318</v>
      </c>
      <c r="N104" s="23">
        <f t="shared" si="13"/>
        <v>3</v>
      </c>
    </row>
    <row r="105" spans="1:14" x14ac:dyDescent="0.2">
      <c r="A105" s="37" t="s">
        <v>308</v>
      </c>
      <c r="B105" s="25">
        <f t="shared" si="7"/>
        <v>11</v>
      </c>
      <c r="C105" s="24" t="s">
        <v>107</v>
      </c>
      <c r="D105" s="23">
        <f t="shared" si="8"/>
        <v>0</v>
      </c>
      <c r="E105" s="24" t="s">
        <v>108</v>
      </c>
      <c r="F105" s="23">
        <f t="shared" si="9"/>
        <v>5</v>
      </c>
      <c r="G105" s="24" t="s">
        <v>86</v>
      </c>
      <c r="H105" s="23">
        <f t="shared" si="10"/>
        <v>0</v>
      </c>
      <c r="I105" s="24">
        <v>10</v>
      </c>
      <c r="J105" s="23">
        <f t="shared" si="11"/>
        <v>5</v>
      </c>
      <c r="K105" s="24" t="s">
        <v>36</v>
      </c>
      <c r="L105" s="23">
        <f t="shared" si="12"/>
        <v>0</v>
      </c>
      <c r="M105" s="24">
        <v>320</v>
      </c>
      <c r="N105" s="23">
        <f t="shared" si="13"/>
        <v>1</v>
      </c>
    </row>
    <row r="106" spans="1:14" x14ac:dyDescent="0.2">
      <c r="A106" s="37" t="s">
        <v>404</v>
      </c>
      <c r="B106" s="25">
        <f t="shared" si="7"/>
        <v>11</v>
      </c>
      <c r="C106" s="24" t="s">
        <v>107</v>
      </c>
      <c r="D106" s="23">
        <f t="shared" si="8"/>
        <v>0</v>
      </c>
      <c r="E106" s="24" t="s">
        <v>108</v>
      </c>
      <c r="F106" s="23">
        <f t="shared" si="9"/>
        <v>5</v>
      </c>
      <c r="G106" s="24" t="s">
        <v>102</v>
      </c>
      <c r="H106" s="23">
        <f t="shared" si="10"/>
        <v>0</v>
      </c>
      <c r="I106" s="24">
        <v>10</v>
      </c>
      <c r="J106" s="23">
        <f t="shared" si="11"/>
        <v>5</v>
      </c>
      <c r="K106" s="24" t="s">
        <v>36</v>
      </c>
      <c r="L106" s="23">
        <f t="shared" si="12"/>
        <v>0</v>
      </c>
      <c r="M106" s="24">
        <v>333</v>
      </c>
      <c r="N106" s="23">
        <f t="shared" si="13"/>
        <v>1</v>
      </c>
    </row>
    <row r="107" spans="1:14" x14ac:dyDescent="0.2">
      <c r="A107" s="37" t="s">
        <v>411</v>
      </c>
      <c r="B107" s="25">
        <f t="shared" si="7"/>
        <v>11</v>
      </c>
      <c r="C107" s="24" t="s">
        <v>108</v>
      </c>
      <c r="D107" s="23">
        <f t="shared" si="8"/>
        <v>0</v>
      </c>
      <c r="E107" s="24" t="s">
        <v>107</v>
      </c>
      <c r="F107" s="23">
        <f t="shared" si="9"/>
        <v>0</v>
      </c>
      <c r="G107" s="24" t="s">
        <v>100</v>
      </c>
      <c r="H107" s="23">
        <f t="shared" si="10"/>
        <v>5</v>
      </c>
      <c r="I107" s="24">
        <v>10</v>
      </c>
      <c r="J107" s="23">
        <f t="shared" si="11"/>
        <v>5</v>
      </c>
      <c r="K107" s="24" t="s">
        <v>36</v>
      </c>
      <c r="L107" s="23">
        <f t="shared" si="12"/>
        <v>0</v>
      </c>
      <c r="M107" s="24">
        <v>321</v>
      </c>
      <c r="N107" s="23">
        <f t="shared" si="13"/>
        <v>1</v>
      </c>
    </row>
    <row r="108" spans="1:14" x14ac:dyDescent="0.2">
      <c r="A108" s="37" t="s">
        <v>618</v>
      </c>
      <c r="B108" s="25">
        <f t="shared" si="7"/>
        <v>11</v>
      </c>
      <c r="C108" s="24" t="s">
        <v>107</v>
      </c>
      <c r="D108" s="23">
        <f t="shared" si="8"/>
        <v>0</v>
      </c>
      <c r="E108" s="24" t="s">
        <v>91</v>
      </c>
      <c r="F108" s="23">
        <f t="shared" si="9"/>
        <v>0</v>
      </c>
      <c r="G108" s="24" t="s">
        <v>100</v>
      </c>
      <c r="H108" s="23">
        <f t="shared" si="10"/>
        <v>5</v>
      </c>
      <c r="I108" s="24">
        <v>14</v>
      </c>
      <c r="J108" s="23">
        <f t="shared" si="11"/>
        <v>1</v>
      </c>
      <c r="K108" s="24" t="s">
        <v>36</v>
      </c>
      <c r="L108" s="23">
        <f t="shared" si="12"/>
        <v>0</v>
      </c>
      <c r="M108" s="24">
        <v>300</v>
      </c>
      <c r="N108" s="23">
        <f t="shared" si="13"/>
        <v>5</v>
      </c>
    </row>
    <row r="109" spans="1:14" x14ac:dyDescent="0.2">
      <c r="A109" s="37" t="s">
        <v>408</v>
      </c>
      <c r="B109" s="25">
        <f t="shared" si="7"/>
        <v>11</v>
      </c>
      <c r="C109" s="24" t="s">
        <v>107</v>
      </c>
      <c r="D109" s="23">
        <f t="shared" si="8"/>
        <v>0</v>
      </c>
      <c r="E109" s="24" t="s">
        <v>86</v>
      </c>
      <c r="F109" s="23">
        <f t="shared" si="9"/>
        <v>0</v>
      </c>
      <c r="G109" s="24" t="s">
        <v>100</v>
      </c>
      <c r="H109" s="23">
        <f t="shared" si="10"/>
        <v>5</v>
      </c>
      <c r="I109" s="24">
        <v>12</v>
      </c>
      <c r="J109" s="23">
        <f t="shared" si="11"/>
        <v>3</v>
      </c>
      <c r="K109" s="24" t="s">
        <v>36</v>
      </c>
      <c r="L109" s="23">
        <f t="shared" si="12"/>
        <v>0</v>
      </c>
      <c r="M109" s="24">
        <v>310</v>
      </c>
      <c r="N109" s="23">
        <f t="shared" si="13"/>
        <v>3</v>
      </c>
    </row>
    <row r="110" spans="1:14" x14ac:dyDescent="0.2">
      <c r="A110" s="37" t="s">
        <v>356</v>
      </c>
      <c r="B110" s="25">
        <f t="shared" si="7"/>
        <v>11</v>
      </c>
      <c r="C110" s="24" t="s">
        <v>108</v>
      </c>
      <c r="D110" s="23">
        <f t="shared" si="8"/>
        <v>2.5</v>
      </c>
      <c r="E110" s="24" t="s">
        <v>110</v>
      </c>
      <c r="F110" s="23">
        <f t="shared" si="9"/>
        <v>2.5</v>
      </c>
      <c r="G110" s="24" t="s">
        <v>102</v>
      </c>
      <c r="H110" s="23">
        <f t="shared" si="10"/>
        <v>0</v>
      </c>
      <c r="I110" s="24">
        <v>8</v>
      </c>
      <c r="J110" s="23">
        <f t="shared" si="11"/>
        <v>3</v>
      </c>
      <c r="K110" s="24" t="s">
        <v>36</v>
      </c>
      <c r="L110" s="23">
        <f t="shared" si="12"/>
        <v>0</v>
      </c>
      <c r="M110" s="24">
        <v>307</v>
      </c>
      <c r="N110" s="23">
        <f t="shared" si="13"/>
        <v>3</v>
      </c>
    </row>
    <row r="111" spans="1:14" x14ac:dyDescent="0.2">
      <c r="A111" s="37" t="s">
        <v>262</v>
      </c>
      <c r="B111" s="25">
        <f t="shared" si="7"/>
        <v>11</v>
      </c>
      <c r="C111" s="24" t="s">
        <v>107</v>
      </c>
      <c r="D111" s="23">
        <f t="shared" si="8"/>
        <v>0</v>
      </c>
      <c r="E111" s="24" t="s">
        <v>108</v>
      </c>
      <c r="F111" s="23">
        <f t="shared" si="9"/>
        <v>5</v>
      </c>
      <c r="G111" s="24" t="s">
        <v>102</v>
      </c>
      <c r="H111" s="23">
        <f t="shared" si="10"/>
        <v>0</v>
      </c>
      <c r="I111" s="24">
        <v>10</v>
      </c>
      <c r="J111" s="23">
        <f t="shared" si="11"/>
        <v>5</v>
      </c>
      <c r="K111" s="24" t="s">
        <v>36</v>
      </c>
      <c r="L111" s="23">
        <f t="shared" si="12"/>
        <v>0</v>
      </c>
      <c r="M111" s="24">
        <v>340</v>
      </c>
      <c r="N111" s="23">
        <f t="shared" si="13"/>
        <v>1</v>
      </c>
    </row>
    <row r="112" spans="1:14" x14ac:dyDescent="0.2">
      <c r="A112" s="37" t="s">
        <v>444</v>
      </c>
      <c r="B112" s="25">
        <f t="shared" si="7"/>
        <v>11</v>
      </c>
      <c r="C112" s="24" t="s">
        <v>102</v>
      </c>
      <c r="D112" s="23">
        <f t="shared" si="8"/>
        <v>0</v>
      </c>
      <c r="E112" s="24" t="s">
        <v>108</v>
      </c>
      <c r="F112" s="23">
        <f t="shared" si="9"/>
        <v>5</v>
      </c>
      <c r="G112" s="24" t="s">
        <v>110</v>
      </c>
      <c r="H112" s="23">
        <f t="shared" si="10"/>
        <v>0</v>
      </c>
      <c r="I112" s="24">
        <v>13</v>
      </c>
      <c r="J112" s="23">
        <f t="shared" si="11"/>
        <v>1</v>
      </c>
      <c r="K112" s="24" t="s">
        <v>34</v>
      </c>
      <c r="L112" s="23">
        <f t="shared" si="12"/>
        <v>0</v>
      </c>
      <c r="M112" s="24">
        <v>300</v>
      </c>
      <c r="N112" s="23">
        <f t="shared" si="13"/>
        <v>5</v>
      </c>
    </row>
    <row r="113" spans="1:14" x14ac:dyDescent="0.2">
      <c r="A113" s="37" t="s">
        <v>584</v>
      </c>
      <c r="B113" s="25">
        <f t="shared" si="7"/>
        <v>11</v>
      </c>
      <c r="C113" s="10" t="s">
        <v>108</v>
      </c>
      <c r="D113" s="23">
        <f t="shared" si="8"/>
        <v>0</v>
      </c>
      <c r="E113" s="10" t="s">
        <v>107</v>
      </c>
      <c r="F113" s="23">
        <f t="shared" si="9"/>
        <v>0</v>
      </c>
      <c r="G113" s="10" t="s">
        <v>100</v>
      </c>
      <c r="H113" s="23">
        <f t="shared" si="10"/>
        <v>5</v>
      </c>
      <c r="I113" s="10">
        <v>9</v>
      </c>
      <c r="J113" s="23">
        <f t="shared" si="11"/>
        <v>3</v>
      </c>
      <c r="K113" s="10" t="s">
        <v>36</v>
      </c>
      <c r="L113" s="23">
        <f t="shared" si="12"/>
        <v>0</v>
      </c>
      <c r="M113" s="10">
        <v>315</v>
      </c>
      <c r="N113" s="23">
        <f t="shared" si="13"/>
        <v>3</v>
      </c>
    </row>
    <row r="114" spans="1:14" x14ac:dyDescent="0.2">
      <c r="A114" s="37" t="s">
        <v>437</v>
      </c>
      <c r="B114" s="25">
        <f t="shared" si="7"/>
        <v>11</v>
      </c>
      <c r="C114" s="10" t="s">
        <v>107</v>
      </c>
      <c r="D114" s="23">
        <f t="shared" si="8"/>
        <v>0</v>
      </c>
      <c r="E114" s="10" t="s">
        <v>108</v>
      </c>
      <c r="F114" s="23">
        <f t="shared" si="9"/>
        <v>5</v>
      </c>
      <c r="G114" s="10" t="s">
        <v>102</v>
      </c>
      <c r="H114" s="23">
        <f t="shared" si="10"/>
        <v>0</v>
      </c>
      <c r="I114" s="10">
        <v>10</v>
      </c>
      <c r="J114" s="23">
        <f t="shared" si="11"/>
        <v>5</v>
      </c>
      <c r="K114" s="10" t="s">
        <v>36</v>
      </c>
      <c r="L114" s="23">
        <f t="shared" si="12"/>
        <v>0</v>
      </c>
      <c r="M114" s="10">
        <v>325</v>
      </c>
      <c r="N114" s="23">
        <f t="shared" si="13"/>
        <v>1</v>
      </c>
    </row>
    <row r="115" spans="1:14" x14ac:dyDescent="0.2">
      <c r="A115" s="37" t="s">
        <v>429</v>
      </c>
      <c r="B115" s="25">
        <f t="shared" si="7"/>
        <v>11</v>
      </c>
      <c r="C115" s="10" t="s">
        <v>108</v>
      </c>
      <c r="D115" s="23">
        <f t="shared" si="8"/>
        <v>0</v>
      </c>
      <c r="E115" s="10" t="s">
        <v>86</v>
      </c>
      <c r="F115" s="23">
        <f t="shared" si="9"/>
        <v>0</v>
      </c>
      <c r="G115" s="10" t="s">
        <v>100</v>
      </c>
      <c r="H115" s="23">
        <f t="shared" si="10"/>
        <v>5</v>
      </c>
      <c r="I115" s="10">
        <v>10</v>
      </c>
      <c r="J115" s="23">
        <f t="shared" si="11"/>
        <v>5</v>
      </c>
      <c r="K115" s="10" t="s">
        <v>36</v>
      </c>
      <c r="L115" s="23">
        <f t="shared" si="12"/>
        <v>0</v>
      </c>
      <c r="M115" s="10">
        <v>322</v>
      </c>
      <c r="N115" s="23">
        <f t="shared" si="13"/>
        <v>1</v>
      </c>
    </row>
    <row r="116" spans="1:14" x14ac:dyDescent="0.2">
      <c r="A116" s="37" t="s">
        <v>354</v>
      </c>
      <c r="B116" s="25">
        <f t="shared" si="7"/>
        <v>11</v>
      </c>
      <c r="C116" s="10" t="s">
        <v>107</v>
      </c>
      <c r="D116" s="23">
        <f t="shared" si="8"/>
        <v>0</v>
      </c>
      <c r="E116" s="10" t="s">
        <v>108</v>
      </c>
      <c r="F116" s="23">
        <f t="shared" si="9"/>
        <v>5</v>
      </c>
      <c r="G116" s="10" t="s">
        <v>102</v>
      </c>
      <c r="H116" s="23">
        <f t="shared" si="10"/>
        <v>0</v>
      </c>
      <c r="I116" s="10">
        <v>12</v>
      </c>
      <c r="J116" s="23">
        <f t="shared" si="11"/>
        <v>3</v>
      </c>
      <c r="K116" s="10" t="s">
        <v>36</v>
      </c>
      <c r="L116" s="23">
        <f t="shared" si="12"/>
        <v>0</v>
      </c>
      <c r="M116" s="10">
        <v>314</v>
      </c>
      <c r="N116" s="23">
        <f t="shared" si="13"/>
        <v>3</v>
      </c>
    </row>
    <row r="117" spans="1:14" x14ac:dyDescent="0.2">
      <c r="A117" s="37" t="s">
        <v>458</v>
      </c>
      <c r="B117" s="25">
        <f t="shared" si="7"/>
        <v>11</v>
      </c>
      <c r="C117" s="10" t="s">
        <v>107</v>
      </c>
      <c r="D117" s="23">
        <f t="shared" si="8"/>
        <v>0</v>
      </c>
      <c r="E117" s="10" t="s">
        <v>108</v>
      </c>
      <c r="F117" s="23">
        <f t="shared" si="9"/>
        <v>5</v>
      </c>
      <c r="G117" s="10" t="s">
        <v>110</v>
      </c>
      <c r="H117" s="23">
        <f t="shared" si="10"/>
        <v>0</v>
      </c>
      <c r="I117" s="10">
        <v>11</v>
      </c>
      <c r="J117" s="23">
        <f t="shared" si="11"/>
        <v>3</v>
      </c>
      <c r="K117" s="10" t="s">
        <v>36</v>
      </c>
      <c r="L117" s="23">
        <f t="shared" si="12"/>
        <v>0</v>
      </c>
      <c r="M117" s="10">
        <v>310</v>
      </c>
      <c r="N117" s="23">
        <f t="shared" si="13"/>
        <v>3</v>
      </c>
    </row>
    <row r="118" spans="1:14" x14ac:dyDescent="0.2">
      <c r="A118" s="37" t="s">
        <v>586</v>
      </c>
      <c r="B118" s="25">
        <f t="shared" si="7"/>
        <v>11</v>
      </c>
      <c r="C118" s="10" t="s">
        <v>102</v>
      </c>
      <c r="D118" s="23">
        <f t="shared" si="8"/>
        <v>0</v>
      </c>
      <c r="E118" s="10" t="s">
        <v>108</v>
      </c>
      <c r="F118" s="23">
        <f t="shared" si="9"/>
        <v>5</v>
      </c>
      <c r="G118" s="10" t="s">
        <v>110</v>
      </c>
      <c r="H118" s="23">
        <f t="shared" si="10"/>
        <v>0</v>
      </c>
      <c r="I118" s="10">
        <v>14</v>
      </c>
      <c r="J118" s="23">
        <f t="shared" si="11"/>
        <v>1</v>
      </c>
      <c r="K118" s="10" t="s">
        <v>34</v>
      </c>
      <c r="L118" s="23">
        <f t="shared" si="12"/>
        <v>0</v>
      </c>
      <c r="M118" s="10">
        <v>288</v>
      </c>
      <c r="N118" s="23">
        <f t="shared" si="13"/>
        <v>5</v>
      </c>
    </row>
    <row r="119" spans="1:14" x14ac:dyDescent="0.2">
      <c r="A119" s="37" t="s">
        <v>196</v>
      </c>
      <c r="B119" s="25">
        <f t="shared" si="7"/>
        <v>10</v>
      </c>
      <c r="C119" s="24" t="s">
        <v>107</v>
      </c>
      <c r="D119" s="23">
        <f t="shared" si="8"/>
        <v>0</v>
      </c>
      <c r="E119" s="24" t="s">
        <v>100</v>
      </c>
      <c r="F119" s="23">
        <f t="shared" si="9"/>
        <v>0</v>
      </c>
      <c r="G119" s="24" t="s">
        <v>102</v>
      </c>
      <c r="H119" s="23">
        <f t="shared" si="10"/>
        <v>0</v>
      </c>
      <c r="I119" s="24">
        <v>10</v>
      </c>
      <c r="J119" s="23">
        <f t="shared" si="11"/>
        <v>5</v>
      </c>
      <c r="K119" s="24" t="s">
        <v>36</v>
      </c>
      <c r="L119" s="23">
        <f t="shared" si="12"/>
        <v>0</v>
      </c>
      <c r="M119" s="24">
        <v>289</v>
      </c>
      <c r="N119" s="23">
        <f t="shared" si="13"/>
        <v>5</v>
      </c>
    </row>
    <row r="120" spans="1:14" x14ac:dyDescent="0.2">
      <c r="A120" s="37" t="s">
        <v>187</v>
      </c>
      <c r="B120" s="25">
        <f t="shared" si="7"/>
        <v>10</v>
      </c>
      <c r="C120" s="24" t="s">
        <v>110</v>
      </c>
      <c r="D120" s="23">
        <f t="shared" si="8"/>
        <v>5</v>
      </c>
      <c r="E120" s="24" t="s">
        <v>91</v>
      </c>
      <c r="F120" s="23">
        <f t="shared" si="9"/>
        <v>0</v>
      </c>
      <c r="G120" s="24" t="s">
        <v>107</v>
      </c>
      <c r="H120" s="23">
        <f t="shared" si="10"/>
        <v>0</v>
      </c>
      <c r="I120" s="24">
        <v>6</v>
      </c>
      <c r="J120" s="23">
        <f t="shared" si="11"/>
        <v>1</v>
      </c>
      <c r="K120" s="24" t="s">
        <v>37</v>
      </c>
      <c r="L120" s="23">
        <f t="shared" si="12"/>
        <v>3</v>
      </c>
      <c r="M120" s="24">
        <v>267</v>
      </c>
      <c r="N120" s="23">
        <f t="shared" si="13"/>
        <v>1</v>
      </c>
    </row>
    <row r="121" spans="1:14" x14ac:dyDescent="0.2">
      <c r="A121" s="37" t="s">
        <v>224</v>
      </c>
      <c r="B121" s="25">
        <f t="shared" si="7"/>
        <v>10</v>
      </c>
      <c r="C121" s="24" t="s">
        <v>107</v>
      </c>
      <c r="D121" s="23">
        <f t="shared" si="8"/>
        <v>0</v>
      </c>
      <c r="E121" s="24" t="s">
        <v>108</v>
      </c>
      <c r="F121" s="23">
        <f t="shared" si="9"/>
        <v>5</v>
      </c>
      <c r="G121" s="24" t="s">
        <v>91</v>
      </c>
      <c r="H121" s="23">
        <f t="shared" si="10"/>
        <v>0</v>
      </c>
      <c r="I121" s="24">
        <v>20</v>
      </c>
      <c r="J121" s="23">
        <f t="shared" si="11"/>
        <v>0</v>
      </c>
      <c r="K121" s="24" t="s">
        <v>36</v>
      </c>
      <c r="L121" s="23">
        <f t="shared" si="12"/>
        <v>0</v>
      </c>
      <c r="M121" s="24">
        <v>290</v>
      </c>
      <c r="N121" s="23">
        <f t="shared" si="13"/>
        <v>5</v>
      </c>
    </row>
    <row r="122" spans="1:14" x14ac:dyDescent="0.2">
      <c r="A122" s="37" t="s">
        <v>342</v>
      </c>
      <c r="B122" s="25">
        <f t="shared" si="7"/>
        <v>10</v>
      </c>
      <c r="C122" s="24" t="s">
        <v>107</v>
      </c>
      <c r="D122" s="23">
        <f t="shared" si="8"/>
        <v>0</v>
      </c>
      <c r="E122" s="24" t="s">
        <v>86</v>
      </c>
      <c r="F122" s="23">
        <f t="shared" si="9"/>
        <v>0</v>
      </c>
      <c r="G122" s="24" t="s">
        <v>91</v>
      </c>
      <c r="H122" s="23">
        <f t="shared" si="10"/>
        <v>0</v>
      </c>
      <c r="I122" s="24">
        <v>10</v>
      </c>
      <c r="J122" s="23">
        <f t="shared" si="11"/>
        <v>5</v>
      </c>
      <c r="K122" s="24" t="s">
        <v>36</v>
      </c>
      <c r="L122" s="23">
        <f t="shared" si="12"/>
        <v>0</v>
      </c>
      <c r="M122" s="24">
        <v>300</v>
      </c>
      <c r="N122" s="23">
        <f t="shared" si="13"/>
        <v>5</v>
      </c>
    </row>
    <row r="123" spans="1:14" x14ac:dyDescent="0.2">
      <c r="A123" s="37" t="s">
        <v>225</v>
      </c>
      <c r="B123" s="25">
        <f t="shared" si="7"/>
        <v>9</v>
      </c>
      <c r="C123" s="24" t="s">
        <v>108</v>
      </c>
      <c r="D123" s="23">
        <f t="shared" si="8"/>
        <v>0</v>
      </c>
      <c r="E123" s="24" t="s">
        <v>100</v>
      </c>
      <c r="F123" s="23">
        <f t="shared" si="9"/>
        <v>0</v>
      </c>
      <c r="G123" s="24" t="s">
        <v>110</v>
      </c>
      <c r="H123" s="23">
        <f t="shared" si="10"/>
        <v>0</v>
      </c>
      <c r="I123" s="24">
        <v>12</v>
      </c>
      <c r="J123" s="23">
        <f t="shared" si="11"/>
        <v>3</v>
      </c>
      <c r="K123" s="24" t="s">
        <v>37</v>
      </c>
      <c r="L123" s="23">
        <f t="shared" si="12"/>
        <v>3</v>
      </c>
      <c r="M123" s="24">
        <v>310</v>
      </c>
      <c r="N123" s="23">
        <f t="shared" si="13"/>
        <v>3</v>
      </c>
    </row>
    <row r="124" spans="1:14" x14ac:dyDescent="0.2">
      <c r="A124" s="37" t="s">
        <v>193</v>
      </c>
      <c r="B124" s="25">
        <f t="shared" si="7"/>
        <v>9</v>
      </c>
      <c r="C124" s="24" t="s">
        <v>108</v>
      </c>
      <c r="D124" s="23">
        <f t="shared" si="8"/>
        <v>0</v>
      </c>
      <c r="E124" s="24" t="s">
        <v>91</v>
      </c>
      <c r="F124" s="23">
        <f t="shared" si="9"/>
        <v>0</v>
      </c>
      <c r="G124" s="24" t="s">
        <v>100</v>
      </c>
      <c r="H124" s="23">
        <f t="shared" si="10"/>
        <v>5</v>
      </c>
      <c r="I124" s="24">
        <v>11</v>
      </c>
      <c r="J124" s="23">
        <f t="shared" si="11"/>
        <v>3</v>
      </c>
      <c r="K124" s="24" t="s">
        <v>36</v>
      </c>
      <c r="L124" s="23">
        <f t="shared" si="12"/>
        <v>0</v>
      </c>
      <c r="M124" s="24">
        <v>329</v>
      </c>
      <c r="N124" s="23">
        <f t="shared" si="13"/>
        <v>1</v>
      </c>
    </row>
    <row r="125" spans="1:14" x14ac:dyDescent="0.2">
      <c r="A125" s="37" t="s">
        <v>162</v>
      </c>
      <c r="B125" s="25">
        <f t="shared" si="7"/>
        <v>9</v>
      </c>
      <c r="C125" s="24" t="s">
        <v>107</v>
      </c>
      <c r="D125" s="23">
        <f t="shared" si="8"/>
        <v>0</v>
      </c>
      <c r="E125" s="24" t="s">
        <v>86</v>
      </c>
      <c r="F125" s="23">
        <f t="shared" si="9"/>
        <v>0</v>
      </c>
      <c r="G125" s="24" t="s">
        <v>91</v>
      </c>
      <c r="H125" s="23">
        <f t="shared" si="10"/>
        <v>0</v>
      </c>
      <c r="I125" s="24">
        <v>10</v>
      </c>
      <c r="J125" s="23">
        <f t="shared" si="11"/>
        <v>5</v>
      </c>
      <c r="K125" s="24" t="s">
        <v>37</v>
      </c>
      <c r="L125" s="23">
        <f t="shared" si="12"/>
        <v>3</v>
      </c>
      <c r="M125" s="24">
        <v>335</v>
      </c>
      <c r="N125" s="23">
        <f t="shared" si="13"/>
        <v>1</v>
      </c>
    </row>
    <row r="126" spans="1:14" x14ac:dyDescent="0.2">
      <c r="A126" s="37" t="s">
        <v>230</v>
      </c>
      <c r="B126" s="25">
        <f t="shared" si="7"/>
        <v>9</v>
      </c>
      <c r="C126" s="24" t="s">
        <v>108</v>
      </c>
      <c r="D126" s="23">
        <f t="shared" si="8"/>
        <v>2.5</v>
      </c>
      <c r="E126" s="24" t="s">
        <v>110</v>
      </c>
      <c r="F126" s="23">
        <f t="shared" si="9"/>
        <v>2.5</v>
      </c>
      <c r="G126" s="24" t="s">
        <v>86</v>
      </c>
      <c r="H126" s="23">
        <f t="shared" si="10"/>
        <v>0</v>
      </c>
      <c r="I126" s="24">
        <v>12</v>
      </c>
      <c r="J126" s="23">
        <f t="shared" si="11"/>
        <v>3</v>
      </c>
      <c r="K126" s="24" t="s">
        <v>36</v>
      </c>
      <c r="L126" s="23">
        <f t="shared" si="12"/>
        <v>0</v>
      </c>
      <c r="M126" s="24">
        <v>340</v>
      </c>
      <c r="N126" s="23">
        <f t="shared" si="13"/>
        <v>1</v>
      </c>
    </row>
    <row r="127" spans="1:14" x14ac:dyDescent="0.2">
      <c r="A127" s="37" t="s">
        <v>303</v>
      </c>
      <c r="B127" s="25">
        <f t="shared" si="7"/>
        <v>9</v>
      </c>
      <c r="C127" s="24" t="s">
        <v>108</v>
      </c>
      <c r="D127" s="23">
        <f t="shared" si="8"/>
        <v>0</v>
      </c>
      <c r="E127" s="24" t="s">
        <v>91</v>
      </c>
      <c r="F127" s="23">
        <f t="shared" si="9"/>
        <v>0</v>
      </c>
      <c r="G127" s="24" t="s">
        <v>100</v>
      </c>
      <c r="H127" s="23">
        <f t="shared" si="10"/>
        <v>5</v>
      </c>
      <c r="I127" s="24">
        <v>12</v>
      </c>
      <c r="J127" s="23">
        <f t="shared" si="11"/>
        <v>3</v>
      </c>
      <c r="K127" s="24" t="s">
        <v>78</v>
      </c>
      <c r="L127" s="23">
        <f t="shared" si="12"/>
        <v>0</v>
      </c>
      <c r="M127" s="24">
        <v>325</v>
      </c>
      <c r="N127" s="23">
        <f t="shared" si="13"/>
        <v>1</v>
      </c>
    </row>
    <row r="128" spans="1:14" x14ac:dyDescent="0.2">
      <c r="A128" s="37" t="s">
        <v>321</v>
      </c>
      <c r="B128" s="25">
        <f t="shared" si="7"/>
        <v>9</v>
      </c>
      <c r="C128" s="24" t="s">
        <v>108</v>
      </c>
      <c r="D128" s="23">
        <f t="shared" si="8"/>
        <v>0</v>
      </c>
      <c r="E128" s="24" t="s">
        <v>107</v>
      </c>
      <c r="F128" s="23">
        <f t="shared" si="9"/>
        <v>0</v>
      </c>
      <c r="G128" s="24" t="s">
        <v>100</v>
      </c>
      <c r="H128" s="23">
        <f t="shared" si="10"/>
        <v>5</v>
      </c>
      <c r="I128" s="24">
        <v>12</v>
      </c>
      <c r="J128" s="23">
        <f t="shared" si="11"/>
        <v>3</v>
      </c>
      <c r="K128" s="24" t="s">
        <v>34</v>
      </c>
      <c r="L128" s="23">
        <f t="shared" si="12"/>
        <v>0</v>
      </c>
      <c r="M128" s="24">
        <v>334</v>
      </c>
      <c r="N128" s="23">
        <f t="shared" si="13"/>
        <v>1</v>
      </c>
    </row>
    <row r="129" spans="1:14" x14ac:dyDescent="0.2">
      <c r="A129" s="37" t="s">
        <v>297</v>
      </c>
      <c r="B129" s="25">
        <f t="shared" si="7"/>
        <v>9</v>
      </c>
      <c r="C129" s="24" t="s">
        <v>107</v>
      </c>
      <c r="D129" s="23">
        <f t="shared" si="8"/>
        <v>0</v>
      </c>
      <c r="E129" s="24" t="s">
        <v>108</v>
      </c>
      <c r="F129" s="23">
        <f t="shared" si="9"/>
        <v>5</v>
      </c>
      <c r="G129" s="24" t="s">
        <v>110</v>
      </c>
      <c r="H129" s="23">
        <f t="shared" si="10"/>
        <v>0</v>
      </c>
      <c r="I129" s="24">
        <v>7</v>
      </c>
      <c r="J129" s="23">
        <f t="shared" si="11"/>
        <v>1</v>
      </c>
      <c r="K129" s="24" t="s">
        <v>36</v>
      </c>
      <c r="L129" s="23">
        <f t="shared" si="12"/>
        <v>0</v>
      </c>
      <c r="M129" s="24">
        <v>314</v>
      </c>
      <c r="N129" s="23">
        <f t="shared" si="13"/>
        <v>3</v>
      </c>
    </row>
    <row r="130" spans="1:14" x14ac:dyDescent="0.2">
      <c r="A130" s="37" t="s">
        <v>202</v>
      </c>
      <c r="B130" s="25">
        <f t="shared" si="7"/>
        <v>9</v>
      </c>
      <c r="C130" s="24" t="s">
        <v>107</v>
      </c>
      <c r="D130" s="23">
        <f t="shared" si="8"/>
        <v>0</v>
      </c>
      <c r="E130" s="24" t="s">
        <v>108</v>
      </c>
      <c r="F130" s="23">
        <f t="shared" si="9"/>
        <v>5</v>
      </c>
      <c r="G130" s="24" t="s">
        <v>91</v>
      </c>
      <c r="H130" s="23">
        <f t="shared" si="10"/>
        <v>0</v>
      </c>
      <c r="I130" s="24">
        <v>9</v>
      </c>
      <c r="J130" s="23">
        <f t="shared" si="11"/>
        <v>3</v>
      </c>
      <c r="K130" s="24" t="s">
        <v>36</v>
      </c>
      <c r="L130" s="23">
        <f t="shared" si="12"/>
        <v>0</v>
      </c>
      <c r="M130" s="24">
        <v>325</v>
      </c>
      <c r="N130" s="23">
        <f t="shared" si="13"/>
        <v>1</v>
      </c>
    </row>
    <row r="131" spans="1:14" x14ac:dyDescent="0.2">
      <c r="A131" s="37" t="s">
        <v>201</v>
      </c>
      <c r="B131" s="25">
        <f t="shared" si="7"/>
        <v>9</v>
      </c>
      <c r="C131" s="24" t="s">
        <v>108</v>
      </c>
      <c r="D131" s="23">
        <f t="shared" si="8"/>
        <v>2.5</v>
      </c>
      <c r="E131" s="24" t="s">
        <v>110</v>
      </c>
      <c r="F131" s="23">
        <f t="shared" si="9"/>
        <v>2.5</v>
      </c>
      <c r="G131" s="24" t="s">
        <v>102</v>
      </c>
      <c r="H131" s="23">
        <f t="shared" si="10"/>
        <v>0</v>
      </c>
      <c r="I131" s="24">
        <v>12</v>
      </c>
      <c r="J131" s="23">
        <f t="shared" si="11"/>
        <v>3</v>
      </c>
      <c r="K131" s="24" t="s">
        <v>36</v>
      </c>
      <c r="L131" s="23">
        <f t="shared" si="12"/>
        <v>0</v>
      </c>
      <c r="M131" s="24">
        <v>325</v>
      </c>
      <c r="N131" s="23">
        <f t="shared" si="13"/>
        <v>1</v>
      </c>
    </row>
    <row r="132" spans="1:14" x14ac:dyDescent="0.2">
      <c r="A132" s="37" t="s">
        <v>603</v>
      </c>
      <c r="B132" s="25">
        <f t="shared" si="7"/>
        <v>9</v>
      </c>
      <c r="C132" s="24" t="s">
        <v>86</v>
      </c>
      <c r="D132" s="23">
        <f t="shared" si="8"/>
        <v>0</v>
      </c>
      <c r="E132" s="24" t="s">
        <v>107</v>
      </c>
      <c r="F132" s="23">
        <f t="shared" si="9"/>
        <v>0</v>
      </c>
      <c r="G132" s="24" t="s">
        <v>100</v>
      </c>
      <c r="H132" s="23">
        <f t="shared" si="10"/>
        <v>5</v>
      </c>
      <c r="I132" s="24">
        <v>12</v>
      </c>
      <c r="J132" s="23">
        <f t="shared" si="11"/>
        <v>3</v>
      </c>
      <c r="K132" s="24" t="s">
        <v>36</v>
      </c>
      <c r="L132" s="23">
        <f t="shared" si="12"/>
        <v>0</v>
      </c>
      <c r="M132" s="24">
        <v>320</v>
      </c>
      <c r="N132" s="23">
        <f t="shared" si="13"/>
        <v>1</v>
      </c>
    </row>
    <row r="133" spans="1:14" x14ac:dyDescent="0.2">
      <c r="A133" s="37" t="s">
        <v>273</v>
      </c>
      <c r="B133" s="25">
        <f t="shared" ref="B133:B196" si="14">D133+F133+H133+J133+L133+N133</f>
        <v>9</v>
      </c>
      <c r="C133" s="24" t="s">
        <v>86</v>
      </c>
      <c r="D133" s="23">
        <f t="shared" ref="D133:D196" si="15">IF(C133=C$3, 5,) + IF(AND(C133=E$3, E133=C$3), 2.5, 0)</f>
        <v>0</v>
      </c>
      <c r="E133" s="24" t="s">
        <v>108</v>
      </c>
      <c r="F133" s="23">
        <f t="shared" ref="F133:F196" si="16">IF(E133=E$3,5, 0) + IF(AND(E133=C$3, C133=E$3), 2.5, 0)</f>
        <v>5</v>
      </c>
      <c r="G133" s="24" t="s">
        <v>91</v>
      </c>
      <c r="H133" s="23">
        <f t="shared" ref="H133:H196" si="17">IF(G133=G$3, 5, 0)</f>
        <v>0</v>
      </c>
      <c r="I133" s="24">
        <v>11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36</v>
      </c>
      <c r="L133" s="23">
        <f t="shared" ref="L133:L196" si="19">IF(K133=K$3, 3, 0)</f>
        <v>0</v>
      </c>
      <c r="M133" s="24">
        <v>333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1</v>
      </c>
    </row>
    <row r="134" spans="1:14" x14ac:dyDescent="0.2">
      <c r="A134" s="37" t="s">
        <v>338</v>
      </c>
      <c r="B134" s="25">
        <f t="shared" si="14"/>
        <v>9</v>
      </c>
      <c r="C134" s="24" t="s">
        <v>107</v>
      </c>
      <c r="D134" s="23">
        <f t="shared" si="15"/>
        <v>0</v>
      </c>
      <c r="E134" s="24" t="s">
        <v>86</v>
      </c>
      <c r="F134" s="23">
        <f t="shared" si="16"/>
        <v>0</v>
      </c>
      <c r="G134" s="24" t="s">
        <v>100</v>
      </c>
      <c r="H134" s="23">
        <f t="shared" si="17"/>
        <v>5</v>
      </c>
      <c r="I134" s="24">
        <v>8</v>
      </c>
      <c r="J134" s="23">
        <f t="shared" si="18"/>
        <v>3</v>
      </c>
      <c r="K134" s="24" t="s">
        <v>36</v>
      </c>
      <c r="L134" s="23">
        <f t="shared" si="19"/>
        <v>0</v>
      </c>
      <c r="M134" s="24">
        <v>320</v>
      </c>
      <c r="N134" s="23">
        <f t="shared" si="20"/>
        <v>1</v>
      </c>
    </row>
    <row r="135" spans="1:14" x14ac:dyDescent="0.2">
      <c r="A135" s="37" t="s">
        <v>362</v>
      </c>
      <c r="B135" s="25">
        <f t="shared" si="14"/>
        <v>9</v>
      </c>
      <c r="C135" s="24" t="s">
        <v>107</v>
      </c>
      <c r="D135" s="23">
        <f t="shared" si="15"/>
        <v>0</v>
      </c>
      <c r="E135" s="24" t="s">
        <v>108</v>
      </c>
      <c r="F135" s="23">
        <f t="shared" si="16"/>
        <v>5</v>
      </c>
      <c r="G135" s="24" t="s">
        <v>91</v>
      </c>
      <c r="H135" s="23">
        <f t="shared" si="17"/>
        <v>0</v>
      </c>
      <c r="I135" s="24">
        <v>12</v>
      </c>
      <c r="J135" s="23">
        <f t="shared" si="18"/>
        <v>3</v>
      </c>
      <c r="K135" s="24" t="s">
        <v>36</v>
      </c>
      <c r="L135" s="23">
        <f t="shared" si="19"/>
        <v>0</v>
      </c>
      <c r="M135" s="24">
        <v>326</v>
      </c>
      <c r="N135" s="23">
        <f t="shared" si="20"/>
        <v>1</v>
      </c>
    </row>
    <row r="136" spans="1:14" x14ac:dyDescent="0.2">
      <c r="A136" s="37" t="s">
        <v>333</v>
      </c>
      <c r="B136" s="25">
        <f t="shared" si="14"/>
        <v>9</v>
      </c>
      <c r="C136" s="24" t="s">
        <v>108</v>
      </c>
      <c r="D136" s="23">
        <f t="shared" si="15"/>
        <v>0</v>
      </c>
      <c r="E136" s="24" t="s">
        <v>108</v>
      </c>
      <c r="F136" s="23">
        <f t="shared" si="16"/>
        <v>5</v>
      </c>
      <c r="G136" s="24" t="s">
        <v>102</v>
      </c>
      <c r="H136" s="23">
        <f t="shared" si="17"/>
        <v>0</v>
      </c>
      <c r="I136" s="24">
        <v>11</v>
      </c>
      <c r="J136" s="23">
        <f t="shared" si="18"/>
        <v>3</v>
      </c>
      <c r="K136" s="24" t="s">
        <v>36</v>
      </c>
      <c r="L136" s="23">
        <f t="shared" si="19"/>
        <v>0</v>
      </c>
      <c r="M136" s="24">
        <v>325</v>
      </c>
      <c r="N136" s="23">
        <f t="shared" si="20"/>
        <v>1</v>
      </c>
    </row>
    <row r="137" spans="1:14" x14ac:dyDescent="0.2">
      <c r="A137" s="37" t="s">
        <v>246</v>
      </c>
      <c r="B137" s="25">
        <f t="shared" si="14"/>
        <v>9</v>
      </c>
      <c r="C137" s="24" t="s">
        <v>110</v>
      </c>
      <c r="D137" s="23">
        <f t="shared" si="15"/>
        <v>5</v>
      </c>
      <c r="E137" s="24" t="s">
        <v>86</v>
      </c>
      <c r="F137" s="23">
        <f t="shared" si="16"/>
        <v>0</v>
      </c>
      <c r="G137" s="24" t="s">
        <v>102</v>
      </c>
      <c r="H137" s="23">
        <f t="shared" si="17"/>
        <v>0</v>
      </c>
      <c r="I137" s="24">
        <v>11</v>
      </c>
      <c r="J137" s="23">
        <f t="shared" si="18"/>
        <v>3</v>
      </c>
      <c r="K137" s="24" t="s">
        <v>36</v>
      </c>
      <c r="L137" s="23">
        <f t="shared" si="19"/>
        <v>0</v>
      </c>
      <c r="M137" s="24">
        <v>333</v>
      </c>
      <c r="N137" s="23">
        <f t="shared" si="20"/>
        <v>1</v>
      </c>
    </row>
    <row r="138" spans="1:14" x14ac:dyDescent="0.2">
      <c r="A138" s="37" t="s">
        <v>299</v>
      </c>
      <c r="B138" s="25">
        <f t="shared" si="14"/>
        <v>9</v>
      </c>
      <c r="C138" s="24" t="s">
        <v>107</v>
      </c>
      <c r="D138" s="23">
        <f t="shared" si="15"/>
        <v>0</v>
      </c>
      <c r="E138" s="24" t="s">
        <v>108</v>
      </c>
      <c r="F138" s="23">
        <f t="shared" si="16"/>
        <v>5</v>
      </c>
      <c r="G138" s="24" t="s">
        <v>102</v>
      </c>
      <c r="H138" s="23">
        <f t="shared" si="17"/>
        <v>0</v>
      </c>
      <c r="I138" s="24">
        <v>7</v>
      </c>
      <c r="J138" s="23">
        <f t="shared" si="18"/>
        <v>1</v>
      </c>
      <c r="K138" s="24" t="s">
        <v>36</v>
      </c>
      <c r="L138" s="23">
        <f t="shared" si="19"/>
        <v>0</v>
      </c>
      <c r="M138" s="24">
        <v>305</v>
      </c>
      <c r="N138" s="23">
        <f t="shared" si="20"/>
        <v>3</v>
      </c>
    </row>
    <row r="139" spans="1:14" x14ac:dyDescent="0.2">
      <c r="A139" s="37" t="s">
        <v>184</v>
      </c>
      <c r="B139" s="25">
        <f t="shared" si="14"/>
        <v>9</v>
      </c>
      <c r="C139" s="24" t="s">
        <v>108</v>
      </c>
      <c r="D139" s="23">
        <f t="shared" si="15"/>
        <v>0</v>
      </c>
      <c r="E139" s="24" t="s">
        <v>107</v>
      </c>
      <c r="F139" s="23">
        <f t="shared" si="16"/>
        <v>0</v>
      </c>
      <c r="G139" s="24" t="s">
        <v>100</v>
      </c>
      <c r="H139" s="23">
        <f t="shared" si="17"/>
        <v>5</v>
      </c>
      <c r="I139" s="24">
        <v>11</v>
      </c>
      <c r="J139" s="23">
        <f t="shared" si="18"/>
        <v>3</v>
      </c>
      <c r="K139" s="24" t="s">
        <v>36</v>
      </c>
      <c r="L139" s="23">
        <f t="shared" si="19"/>
        <v>0</v>
      </c>
      <c r="M139" s="24">
        <v>325</v>
      </c>
      <c r="N139" s="23">
        <f t="shared" si="20"/>
        <v>1</v>
      </c>
    </row>
    <row r="140" spans="1:14" x14ac:dyDescent="0.2">
      <c r="A140" s="37" t="s">
        <v>380</v>
      </c>
      <c r="B140" s="25">
        <f t="shared" si="14"/>
        <v>9</v>
      </c>
      <c r="C140" s="24" t="s">
        <v>107</v>
      </c>
      <c r="D140" s="23">
        <f t="shared" si="15"/>
        <v>0</v>
      </c>
      <c r="E140" s="24" t="s">
        <v>86</v>
      </c>
      <c r="F140" s="23">
        <f t="shared" si="16"/>
        <v>0</v>
      </c>
      <c r="G140" s="24" t="s">
        <v>100</v>
      </c>
      <c r="H140" s="23">
        <f t="shared" si="17"/>
        <v>5</v>
      </c>
      <c r="I140" s="24">
        <v>8</v>
      </c>
      <c r="J140" s="23">
        <f t="shared" si="18"/>
        <v>3</v>
      </c>
      <c r="K140" s="24" t="s">
        <v>36</v>
      </c>
      <c r="L140" s="23">
        <f t="shared" si="19"/>
        <v>0</v>
      </c>
      <c r="M140" s="24">
        <v>327</v>
      </c>
      <c r="N140" s="23">
        <f t="shared" si="20"/>
        <v>1</v>
      </c>
    </row>
    <row r="141" spans="1:14" x14ac:dyDescent="0.2">
      <c r="A141" s="37" t="s">
        <v>177</v>
      </c>
      <c r="B141" s="25">
        <f t="shared" si="14"/>
        <v>9</v>
      </c>
      <c r="C141" s="24" t="s">
        <v>107</v>
      </c>
      <c r="D141" s="23">
        <f t="shared" si="15"/>
        <v>0</v>
      </c>
      <c r="E141" s="24" t="s">
        <v>86</v>
      </c>
      <c r="F141" s="23">
        <f t="shared" si="16"/>
        <v>0</v>
      </c>
      <c r="G141" s="24" t="s">
        <v>100</v>
      </c>
      <c r="H141" s="23">
        <f t="shared" si="17"/>
        <v>5</v>
      </c>
      <c r="I141" s="24">
        <v>11</v>
      </c>
      <c r="J141" s="23">
        <f t="shared" si="18"/>
        <v>3</v>
      </c>
      <c r="K141" s="24" t="s">
        <v>36</v>
      </c>
      <c r="L141" s="23">
        <f t="shared" si="19"/>
        <v>0</v>
      </c>
      <c r="M141" s="24">
        <v>337</v>
      </c>
      <c r="N141" s="23">
        <f t="shared" si="20"/>
        <v>1</v>
      </c>
    </row>
    <row r="142" spans="1:14" x14ac:dyDescent="0.2">
      <c r="A142" s="37" t="s">
        <v>499</v>
      </c>
      <c r="B142" s="25">
        <f t="shared" si="14"/>
        <v>9</v>
      </c>
      <c r="C142" s="24" t="s">
        <v>107</v>
      </c>
      <c r="D142" s="23">
        <f t="shared" si="15"/>
        <v>0</v>
      </c>
      <c r="E142" s="24" t="s">
        <v>108</v>
      </c>
      <c r="F142" s="23">
        <f t="shared" si="16"/>
        <v>5</v>
      </c>
      <c r="G142" s="24" t="s">
        <v>91</v>
      </c>
      <c r="H142" s="23">
        <f t="shared" si="17"/>
        <v>0</v>
      </c>
      <c r="I142" s="24">
        <v>13</v>
      </c>
      <c r="J142" s="23">
        <f t="shared" si="18"/>
        <v>1</v>
      </c>
      <c r="K142" s="24" t="s">
        <v>36</v>
      </c>
      <c r="L142" s="23">
        <f t="shared" si="19"/>
        <v>0</v>
      </c>
      <c r="M142" s="24">
        <v>308</v>
      </c>
      <c r="N142" s="23">
        <f t="shared" si="20"/>
        <v>3</v>
      </c>
    </row>
    <row r="143" spans="1:14" x14ac:dyDescent="0.2">
      <c r="A143" s="37" t="s">
        <v>300</v>
      </c>
      <c r="B143" s="25">
        <f t="shared" si="14"/>
        <v>9</v>
      </c>
      <c r="C143" s="24" t="s">
        <v>107</v>
      </c>
      <c r="D143" s="23">
        <f t="shared" si="15"/>
        <v>0</v>
      </c>
      <c r="E143" s="24" t="s">
        <v>108</v>
      </c>
      <c r="F143" s="23">
        <f t="shared" si="16"/>
        <v>5</v>
      </c>
      <c r="G143" s="24" t="s">
        <v>91</v>
      </c>
      <c r="H143" s="23">
        <f t="shared" si="17"/>
        <v>0</v>
      </c>
      <c r="I143" s="24">
        <v>12</v>
      </c>
      <c r="J143" s="23">
        <f t="shared" si="18"/>
        <v>3</v>
      </c>
      <c r="K143" s="24" t="s">
        <v>36</v>
      </c>
      <c r="L143" s="23">
        <f t="shared" si="19"/>
        <v>0</v>
      </c>
      <c r="M143" s="24">
        <v>330</v>
      </c>
      <c r="N143" s="23">
        <f t="shared" si="20"/>
        <v>1</v>
      </c>
    </row>
    <row r="144" spans="1:14" x14ac:dyDescent="0.2">
      <c r="A144" s="37" t="s">
        <v>613</v>
      </c>
      <c r="B144" s="25">
        <f t="shared" si="14"/>
        <v>9</v>
      </c>
      <c r="C144" s="24" t="s">
        <v>100</v>
      </c>
      <c r="D144" s="23">
        <f t="shared" si="15"/>
        <v>0</v>
      </c>
      <c r="E144" s="24" t="s">
        <v>108</v>
      </c>
      <c r="F144" s="23">
        <f t="shared" si="16"/>
        <v>5</v>
      </c>
      <c r="G144" s="24" t="s">
        <v>102</v>
      </c>
      <c r="H144" s="23">
        <f t="shared" si="17"/>
        <v>0</v>
      </c>
      <c r="I144" s="24">
        <v>11</v>
      </c>
      <c r="J144" s="23">
        <f t="shared" si="18"/>
        <v>3</v>
      </c>
      <c r="K144" s="24" t="s">
        <v>36</v>
      </c>
      <c r="L144" s="23">
        <f t="shared" si="19"/>
        <v>0</v>
      </c>
      <c r="M144" s="24">
        <v>319</v>
      </c>
      <c r="N144" s="23">
        <f t="shared" si="20"/>
        <v>1</v>
      </c>
    </row>
    <row r="145" spans="1:14" x14ac:dyDescent="0.2">
      <c r="A145" s="37" t="s">
        <v>358</v>
      </c>
      <c r="B145" s="25">
        <f t="shared" si="14"/>
        <v>9</v>
      </c>
      <c r="C145" s="24" t="s">
        <v>107</v>
      </c>
      <c r="D145" s="23">
        <f t="shared" si="15"/>
        <v>0</v>
      </c>
      <c r="E145" s="24" t="s">
        <v>108</v>
      </c>
      <c r="F145" s="23">
        <f t="shared" si="16"/>
        <v>5</v>
      </c>
      <c r="G145" s="24" t="s">
        <v>91</v>
      </c>
      <c r="H145" s="23">
        <f t="shared" si="17"/>
        <v>0</v>
      </c>
      <c r="I145" s="24">
        <v>12</v>
      </c>
      <c r="J145" s="23">
        <f t="shared" si="18"/>
        <v>3</v>
      </c>
      <c r="K145" s="24" t="s">
        <v>36</v>
      </c>
      <c r="L145" s="23">
        <f t="shared" si="19"/>
        <v>0</v>
      </c>
      <c r="M145" s="24">
        <v>320</v>
      </c>
      <c r="N145" s="23">
        <f t="shared" si="20"/>
        <v>1</v>
      </c>
    </row>
    <row r="146" spans="1:14" x14ac:dyDescent="0.2">
      <c r="A146" s="37" t="s">
        <v>468</v>
      </c>
      <c r="B146" s="25">
        <f t="shared" si="14"/>
        <v>9</v>
      </c>
      <c r="C146" s="24" t="s">
        <v>107</v>
      </c>
      <c r="D146" s="23">
        <f t="shared" si="15"/>
        <v>0</v>
      </c>
      <c r="E146" s="24" t="s">
        <v>86</v>
      </c>
      <c r="F146" s="23">
        <f t="shared" si="16"/>
        <v>0</v>
      </c>
      <c r="G146" s="24" t="s">
        <v>100</v>
      </c>
      <c r="H146" s="23">
        <f t="shared" si="17"/>
        <v>5</v>
      </c>
      <c r="I146" s="24">
        <v>12</v>
      </c>
      <c r="J146" s="23">
        <f t="shared" si="18"/>
        <v>3</v>
      </c>
      <c r="K146" s="24" t="s">
        <v>36</v>
      </c>
      <c r="L146" s="23">
        <f t="shared" si="19"/>
        <v>0</v>
      </c>
      <c r="M146" s="24">
        <v>325</v>
      </c>
      <c r="N146" s="23">
        <f t="shared" si="20"/>
        <v>1</v>
      </c>
    </row>
    <row r="147" spans="1:14" x14ac:dyDescent="0.2">
      <c r="A147" s="37" t="s">
        <v>139</v>
      </c>
      <c r="B147" s="25">
        <f t="shared" si="14"/>
        <v>9</v>
      </c>
      <c r="C147" s="24" t="s">
        <v>108</v>
      </c>
      <c r="D147" s="23">
        <f t="shared" si="15"/>
        <v>0</v>
      </c>
      <c r="E147" s="24" t="s">
        <v>107</v>
      </c>
      <c r="F147" s="23">
        <f t="shared" si="16"/>
        <v>0</v>
      </c>
      <c r="G147" s="24" t="s">
        <v>100</v>
      </c>
      <c r="H147" s="23">
        <f t="shared" si="17"/>
        <v>5</v>
      </c>
      <c r="I147" s="24">
        <v>12</v>
      </c>
      <c r="J147" s="23">
        <f t="shared" si="18"/>
        <v>3</v>
      </c>
      <c r="K147" s="24" t="s">
        <v>36</v>
      </c>
      <c r="L147" s="23">
        <f t="shared" si="19"/>
        <v>0</v>
      </c>
      <c r="M147" s="24">
        <v>319</v>
      </c>
      <c r="N147" s="23">
        <f t="shared" si="20"/>
        <v>1</v>
      </c>
    </row>
    <row r="148" spans="1:14" x14ac:dyDescent="0.2">
      <c r="A148" s="37" t="s">
        <v>385</v>
      </c>
      <c r="B148" s="25">
        <f t="shared" si="14"/>
        <v>9</v>
      </c>
      <c r="C148" s="24" t="s">
        <v>107</v>
      </c>
      <c r="D148" s="23">
        <f t="shared" si="15"/>
        <v>0</v>
      </c>
      <c r="E148" s="24" t="s">
        <v>108</v>
      </c>
      <c r="F148" s="23">
        <f t="shared" si="16"/>
        <v>5</v>
      </c>
      <c r="G148" s="24" t="s">
        <v>91</v>
      </c>
      <c r="H148" s="23">
        <f t="shared" si="17"/>
        <v>0</v>
      </c>
      <c r="I148" s="24">
        <v>9</v>
      </c>
      <c r="J148" s="23">
        <f t="shared" si="18"/>
        <v>3</v>
      </c>
      <c r="K148" s="24" t="s">
        <v>36</v>
      </c>
      <c r="L148" s="23">
        <f t="shared" si="19"/>
        <v>0</v>
      </c>
      <c r="M148" s="24">
        <v>325</v>
      </c>
      <c r="N148" s="23">
        <f t="shared" si="20"/>
        <v>1</v>
      </c>
    </row>
    <row r="149" spans="1:14" x14ac:dyDescent="0.2">
      <c r="A149" s="37" t="s">
        <v>173</v>
      </c>
      <c r="B149" s="25">
        <f t="shared" si="14"/>
        <v>9</v>
      </c>
      <c r="C149" s="24" t="s">
        <v>110</v>
      </c>
      <c r="D149" s="23">
        <f t="shared" si="15"/>
        <v>5</v>
      </c>
      <c r="E149" s="24" t="s">
        <v>86</v>
      </c>
      <c r="F149" s="23">
        <f t="shared" si="16"/>
        <v>0</v>
      </c>
      <c r="G149" s="24" t="s">
        <v>102</v>
      </c>
      <c r="H149" s="23">
        <f t="shared" si="17"/>
        <v>0</v>
      </c>
      <c r="I149" s="24">
        <v>9</v>
      </c>
      <c r="J149" s="23">
        <f t="shared" si="18"/>
        <v>3</v>
      </c>
      <c r="K149" s="24" t="s">
        <v>36</v>
      </c>
      <c r="L149" s="23">
        <f t="shared" si="19"/>
        <v>0</v>
      </c>
      <c r="M149" s="24">
        <v>325</v>
      </c>
      <c r="N149" s="23">
        <f t="shared" si="20"/>
        <v>1</v>
      </c>
    </row>
    <row r="150" spans="1:14" x14ac:dyDescent="0.2">
      <c r="A150" s="37" t="s">
        <v>322</v>
      </c>
      <c r="B150" s="25">
        <f t="shared" si="14"/>
        <v>9</v>
      </c>
      <c r="C150" s="24" t="s">
        <v>108</v>
      </c>
      <c r="D150" s="23">
        <f t="shared" si="15"/>
        <v>0</v>
      </c>
      <c r="E150" s="24" t="s">
        <v>86</v>
      </c>
      <c r="F150" s="23">
        <f t="shared" si="16"/>
        <v>0</v>
      </c>
      <c r="G150" s="24" t="s">
        <v>100</v>
      </c>
      <c r="H150" s="23">
        <f t="shared" si="17"/>
        <v>5</v>
      </c>
      <c r="I150" s="24">
        <v>12</v>
      </c>
      <c r="J150" s="23">
        <f t="shared" si="18"/>
        <v>3</v>
      </c>
      <c r="K150" s="24" t="s">
        <v>36</v>
      </c>
      <c r="L150" s="23">
        <f t="shared" si="19"/>
        <v>0</v>
      </c>
      <c r="M150" s="24">
        <v>342</v>
      </c>
      <c r="N150" s="23">
        <f t="shared" si="20"/>
        <v>1</v>
      </c>
    </row>
    <row r="151" spans="1:14" x14ac:dyDescent="0.2">
      <c r="A151" s="37" t="s">
        <v>345</v>
      </c>
      <c r="B151" s="25">
        <f t="shared" si="14"/>
        <v>9</v>
      </c>
      <c r="C151" s="24" t="s">
        <v>107</v>
      </c>
      <c r="D151" s="23">
        <f t="shared" si="15"/>
        <v>0</v>
      </c>
      <c r="E151" s="24" t="s">
        <v>86</v>
      </c>
      <c r="F151" s="23">
        <f t="shared" si="16"/>
        <v>0</v>
      </c>
      <c r="G151" s="24" t="s">
        <v>100</v>
      </c>
      <c r="H151" s="23">
        <f t="shared" si="17"/>
        <v>5</v>
      </c>
      <c r="I151" s="24">
        <v>11</v>
      </c>
      <c r="J151" s="23">
        <f t="shared" si="18"/>
        <v>3</v>
      </c>
      <c r="K151" s="24" t="s">
        <v>36</v>
      </c>
      <c r="L151" s="23">
        <f t="shared" si="19"/>
        <v>0</v>
      </c>
      <c r="M151" s="24">
        <v>320</v>
      </c>
      <c r="N151" s="23">
        <f t="shared" si="20"/>
        <v>1</v>
      </c>
    </row>
    <row r="152" spans="1:14" x14ac:dyDescent="0.2">
      <c r="A152" s="37" t="s">
        <v>221</v>
      </c>
      <c r="B152" s="25">
        <f t="shared" si="14"/>
        <v>9</v>
      </c>
      <c r="C152" s="24" t="s">
        <v>107</v>
      </c>
      <c r="D152" s="23">
        <f t="shared" si="15"/>
        <v>0</v>
      </c>
      <c r="E152" s="24" t="s">
        <v>108</v>
      </c>
      <c r="F152" s="23">
        <f t="shared" si="16"/>
        <v>5</v>
      </c>
      <c r="G152" s="24" t="s">
        <v>91</v>
      </c>
      <c r="H152" s="23">
        <f t="shared" si="17"/>
        <v>0</v>
      </c>
      <c r="I152" s="24">
        <v>15</v>
      </c>
      <c r="J152" s="23">
        <f t="shared" si="18"/>
        <v>1</v>
      </c>
      <c r="K152" s="24" t="s">
        <v>36</v>
      </c>
      <c r="L152" s="23">
        <f t="shared" si="19"/>
        <v>0</v>
      </c>
      <c r="M152" s="24">
        <v>315</v>
      </c>
      <c r="N152" s="23">
        <f t="shared" si="20"/>
        <v>3</v>
      </c>
    </row>
    <row r="153" spans="1:14" x14ac:dyDescent="0.2">
      <c r="A153" s="37" t="s">
        <v>461</v>
      </c>
      <c r="B153" s="25">
        <f t="shared" si="14"/>
        <v>9</v>
      </c>
      <c r="C153" s="24" t="s">
        <v>110</v>
      </c>
      <c r="D153" s="23">
        <f t="shared" si="15"/>
        <v>5</v>
      </c>
      <c r="E153" s="24" t="s">
        <v>107</v>
      </c>
      <c r="F153" s="23">
        <f t="shared" si="16"/>
        <v>0</v>
      </c>
      <c r="G153" s="24" t="s">
        <v>108</v>
      </c>
      <c r="H153" s="23">
        <f t="shared" si="17"/>
        <v>0</v>
      </c>
      <c r="I153" s="24">
        <v>12</v>
      </c>
      <c r="J153" s="23">
        <f t="shared" si="18"/>
        <v>3</v>
      </c>
      <c r="K153" s="24" t="s">
        <v>36</v>
      </c>
      <c r="L153" s="23">
        <f t="shared" si="19"/>
        <v>0</v>
      </c>
      <c r="M153" s="24">
        <v>323</v>
      </c>
      <c r="N153" s="23">
        <f t="shared" si="20"/>
        <v>1</v>
      </c>
    </row>
    <row r="154" spans="1:14" x14ac:dyDescent="0.2">
      <c r="A154" s="37" t="s">
        <v>363</v>
      </c>
      <c r="B154" s="25">
        <f t="shared" si="14"/>
        <v>9</v>
      </c>
      <c r="C154" s="24" t="s">
        <v>108</v>
      </c>
      <c r="D154" s="23">
        <f t="shared" si="15"/>
        <v>0</v>
      </c>
      <c r="E154" s="24" t="s">
        <v>86</v>
      </c>
      <c r="F154" s="23">
        <f t="shared" si="16"/>
        <v>0</v>
      </c>
      <c r="G154" s="24" t="s">
        <v>100</v>
      </c>
      <c r="H154" s="23">
        <f t="shared" si="17"/>
        <v>5</v>
      </c>
      <c r="I154" s="24">
        <v>11</v>
      </c>
      <c r="J154" s="23">
        <f t="shared" si="18"/>
        <v>3</v>
      </c>
      <c r="K154" s="24" t="s">
        <v>36</v>
      </c>
      <c r="L154" s="23">
        <f t="shared" si="19"/>
        <v>0</v>
      </c>
      <c r="M154" s="24">
        <v>319</v>
      </c>
      <c r="N154" s="23">
        <f t="shared" si="20"/>
        <v>1</v>
      </c>
    </row>
    <row r="155" spans="1:14" x14ac:dyDescent="0.2">
      <c r="A155" s="37" t="s">
        <v>294</v>
      </c>
      <c r="B155" s="25">
        <f t="shared" si="14"/>
        <v>9</v>
      </c>
      <c r="C155" s="24" t="s">
        <v>86</v>
      </c>
      <c r="D155" s="23">
        <f t="shared" si="15"/>
        <v>0</v>
      </c>
      <c r="E155" s="24" t="s">
        <v>108</v>
      </c>
      <c r="F155" s="23">
        <f t="shared" si="16"/>
        <v>5</v>
      </c>
      <c r="G155" s="24" t="s">
        <v>91</v>
      </c>
      <c r="H155" s="23">
        <f t="shared" si="17"/>
        <v>0</v>
      </c>
      <c r="I155" s="24">
        <v>11</v>
      </c>
      <c r="J155" s="23">
        <f t="shared" si="18"/>
        <v>3</v>
      </c>
      <c r="K155" s="24" t="s">
        <v>36</v>
      </c>
      <c r="L155" s="23">
        <f t="shared" si="19"/>
        <v>0</v>
      </c>
      <c r="M155" s="24">
        <v>327</v>
      </c>
      <c r="N155" s="23">
        <f t="shared" si="20"/>
        <v>1</v>
      </c>
    </row>
    <row r="156" spans="1:14" x14ac:dyDescent="0.2">
      <c r="A156" s="37" t="s">
        <v>454</v>
      </c>
      <c r="B156" s="25">
        <f t="shared" si="14"/>
        <v>9</v>
      </c>
      <c r="C156" s="24" t="s">
        <v>107</v>
      </c>
      <c r="D156" s="23">
        <f t="shared" si="15"/>
        <v>0</v>
      </c>
      <c r="E156" s="24" t="s">
        <v>108</v>
      </c>
      <c r="F156" s="23">
        <f t="shared" si="16"/>
        <v>5</v>
      </c>
      <c r="G156" s="24" t="s">
        <v>91</v>
      </c>
      <c r="H156" s="23">
        <f t="shared" si="17"/>
        <v>0</v>
      </c>
      <c r="I156" s="24">
        <v>13</v>
      </c>
      <c r="J156" s="23">
        <f t="shared" si="18"/>
        <v>1</v>
      </c>
      <c r="K156" s="24" t="s">
        <v>36</v>
      </c>
      <c r="L156" s="23">
        <f t="shared" si="19"/>
        <v>0</v>
      </c>
      <c r="M156" s="24">
        <v>314</v>
      </c>
      <c r="N156" s="23">
        <f t="shared" si="20"/>
        <v>3</v>
      </c>
    </row>
    <row r="157" spans="1:14" x14ac:dyDescent="0.2">
      <c r="A157" s="37" t="s">
        <v>400</v>
      </c>
      <c r="B157" s="25">
        <f t="shared" si="14"/>
        <v>9</v>
      </c>
      <c r="C157" s="24" t="s">
        <v>107</v>
      </c>
      <c r="D157" s="23">
        <f t="shared" si="15"/>
        <v>0</v>
      </c>
      <c r="E157" s="24" t="s">
        <v>108</v>
      </c>
      <c r="F157" s="23">
        <f t="shared" si="16"/>
        <v>5</v>
      </c>
      <c r="G157" s="24" t="s">
        <v>102</v>
      </c>
      <c r="H157" s="23">
        <f t="shared" si="17"/>
        <v>0</v>
      </c>
      <c r="I157" s="24">
        <v>11</v>
      </c>
      <c r="J157" s="23">
        <f t="shared" si="18"/>
        <v>3</v>
      </c>
      <c r="K157" s="24" t="s">
        <v>36</v>
      </c>
      <c r="L157" s="23">
        <f t="shared" si="19"/>
        <v>0</v>
      </c>
      <c r="M157" s="24">
        <v>330</v>
      </c>
      <c r="N157" s="23">
        <f t="shared" si="20"/>
        <v>1</v>
      </c>
    </row>
    <row r="158" spans="1:14" x14ac:dyDescent="0.2">
      <c r="A158" s="37" t="s">
        <v>289</v>
      </c>
      <c r="B158" s="25">
        <f t="shared" si="14"/>
        <v>9</v>
      </c>
      <c r="C158" s="24" t="s">
        <v>108</v>
      </c>
      <c r="D158" s="23">
        <f t="shared" si="15"/>
        <v>0</v>
      </c>
      <c r="E158" s="24" t="s">
        <v>107</v>
      </c>
      <c r="F158" s="23">
        <f t="shared" si="16"/>
        <v>0</v>
      </c>
      <c r="G158" s="24" t="s">
        <v>100</v>
      </c>
      <c r="H158" s="23">
        <f t="shared" si="17"/>
        <v>5</v>
      </c>
      <c r="I158" s="24">
        <v>9</v>
      </c>
      <c r="J158" s="23">
        <f t="shared" si="18"/>
        <v>3</v>
      </c>
      <c r="K158" s="24" t="s">
        <v>36</v>
      </c>
      <c r="L158" s="23">
        <f t="shared" si="19"/>
        <v>0</v>
      </c>
      <c r="M158" s="24">
        <v>321</v>
      </c>
      <c r="N158" s="23">
        <f t="shared" si="20"/>
        <v>1</v>
      </c>
    </row>
    <row r="159" spans="1:14" x14ac:dyDescent="0.2">
      <c r="A159" s="37" t="s">
        <v>533</v>
      </c>
      <c r="B159" s="25">
        <f t="shared" si="14"/>
        <v>9</v>
      </c>
      <c r="C159" s="24" t="s">
        <v>108</v>
      </c>
      <c r="D159" s="23">
        <f t="shared" si="15"/>
        <v>0</v>
      </c>
      <c r="E159" s="24" t="s">
        <v>107</v>
      </c>
      <c r="F159" s="23">
        <f t="shared" si="16"/>
        <v>0</v>
      </c>
      <c r="G159" s="24" t="s">
        <v>100</v>
      </c>
      <c r="H159" s="23">
        <f t="shared" si="17"/>
        <v>5</v>
      </c>
      <c r="I159" s="24">
        <v>12</v>
      </c>
      <c r="J159" s="23">
        <f t="shared" si="18"/>
        <v>3</v>
      </c>
      <c r="K159" s="24" t="s">
        <v>36</v>
      </c>
      <c r="L159" s="23">
        <f t="shared" si="19"/>
        <v>0</v>
      </c>
      <c r="M159" s="24">
        <v>323</v>
      </c>
      <c r="N159" s="23">
        <f t="shared" si="20"/>
        <v>1</v>
      </c>
    </row>
    <row r="160" spans="1:14" x14ac:dyDescent="0.2">
      <c r="A160" s="37" t="s">
        <v>414</v>
      </c>
      <c r="B160" s="25">
        <f t="shared" si="14"/>
        <v>9</v>
      </c>
      <c r="C160" s="24" t="s">
        <v>107</v>
      </c>
      <c r="D160" s="23">
        <f t="shared" si="15"/>
        <v>0</v>
      </c>
      <c r="E160" s="24" t="s">
        <v>108</v>
      </c>
      <c r="F160" s="23">
        <f t="shared" si="16"/>
        <v>5</v>
      </c>
      <c r="G160" s="24" t="s">
        <v>91</v>
      </c>
      <c r="H160" s="23">
        <f t="shared" si="17"/>
        <v>0</v>
      </c>
      <c r="I160" s="24">
        <v>11</v>
      </c>
      <c r="J160" s="23">
        <f t="shared" si="18"/>
        <v>3</v>
      </c>
      <c r="K160" s="24" t="s">
        <v>36</v>
      </c>
      <c r="L160" s="23">
        <f t="shared" si="19"/>
        <v>0</v>
      </c>
      <c r="M160" s="24">
        <v>325</v>
      </c>
      <c r="N160" s="23">
        <f t="shared" si="20"/>
        <v>1</v>
      </c>
    </row>
    <row r="161" spans="1:14" x14ac:dyDescent="0.2">
      <c r="A161" s="37" t="s">
        <v>258</v>
      </c>
      <c r="B161" s="25">
        <f t="shared" si="14"/>
        <v>9</v>
      </c>
      <c r="C161" s="24" t="s">
        <v>107</v>
      </c>
      <c r="D161" s="23">
        <f t="shared" si="15"/>
        <v>0</v>
      </c>
      <c r="E161" s="24" t="s">
        <v>108</v>
      </c>
      <c r="F161" s="23">
        <f t="shared" si="16"/>
        <v>5</v>
      </c>
      <c r="G161" s="24" t="s">
        <v>110</v>
      </c>
      <c r="H161" s="23">
        <f t="shared" si="17"/>
        <v>0</v>
      </c>
      <c r="I161" s="24">
        <v>11</v>
      </c>
      <c r="J161" s="23">
        <f t="shared" si="18"/>
        <v>3</v>
      </c>
      <c r="K161" s="24" t="s">
        <v>36</v>
      </c>
      <c r="L161" s="23">
        <f t="shared" si="19"/>
        <v>0</v>
      </c>
      <c r="M161" s="24">
        <v>325</v>
      </c>
      <c r="N161" s="23">
        <f t="shared" si="20"/>
        <v>1</v>
      </c>
    </row>
    <row r="162" spans="1:14" x14ac:dyDescent="0.2">
      <c r="A162" s="37" t="s">
        <v>211</v>
      </c>
      <c r="B162" s="25">
        <f t="shared" si="14"/>
        <v>9</v>
      </c>
      <c r="C162" s="24" t="s">
        <v>107</v>
      </c>
      <c r="D162" s="23">
        <f t="shared" si="15"/>
        <v>0</v>
      </c>
      <c r="E162" s="24" t="s">
        <v>108</v>
      </c>
      <c r="F162" s="23">
        <f t="shared" si="16"/>
        <v>5</v>
      </c>
      <c r="G162" s="24" t="s">
        <v>91</v>
      </c>
      <c r="H162" s="23">
        <f t="shared" si="17"/>
        <v>0</v>
      </c>
      <c r="I162" s="24">
        <v>12</v>
      </c>
      <c r="J162" s="23">
        <f t="shared" si="18"/>
        <v>3</v>
      </c>
      <c r="K162" s="24" t="s">
        <v>36</v>
      </c>
      <c r="L162" s="23">
        <f t="shared" si="19"/>
        <v>0</v>
      </c>
      <c r="M162" s="24">
        <v>319</v>
      </c>
      <c r="N162" s="23">
        <f t="shared" si="20"/>
        <v>1</v>
      </c>
    </row>
    <row r="163" spans="1:14" x14ac:dyDescent="0.2">
      <c r="A163" s="37" t="s">
        <v>140</v>
      </c>
      <c r="B163" s="25">
        <f t="shared" si="14"/>
        <v>9</v>
      </c>
      <c r="C163" s="24" t="s">
        <v>108</v>
      </c>
      <c r="D163" s="23">
        <f t="shared" si="15"/>
        <v>0</v>
      </c>
      <c r="E163" s="24" t="s">
        <v>107</v>
      </c>
      <c r="F163" s="23">
        <f t="shared" si="16"/>
        <v>0</v>
      </c>
      <c r="G163" s="24" t="s">
        <v>100</v>
      </c>
      <c r="H163" s="23">
        <f t="shared" si="17"/>
        <v>5</v>
      </c>
      <c r="I163" s="24">
        <v>11</v>
      </c>
      <c r="J163" s="23">
        <f t="shared" si="18"/>
        <v>3</v>
      </c>
      <c r="K163" s="24" t="s">
        <v>36</v>
      </c>
      <c r="L163" s="23">
        <f t="shared" si="19"/>
        <v>0</v>
      </c>
      <c r="M163" s="24">
        <v>328</v>
      </c>
      <c r="N163" s="23">
        <f t="shared" si="20"/>
        <v>1</v>
      </c>
    </row>
    <row r="164" spans="1:14" x14ac:dyDescent="0.2">
      <c r="A164" s="37" t="s">
        <v>194</v>
      </c>
      <c r="B164" s="25">
        <f t="shared" si="14"/>
        <v>9</v>
      </c>
      <c r="C164" s="24" t="s">
        <v>108</v>
      </c>
      <c r="D164" s="23">
        <f t="shared" si="15"/>
        <v>2.5</v>
      </c>
      <c r="E164" s="24" t="s">
        <v>110</v>
      </c>
      <c r="F164" s="23">
        <f t="shared" si="16"/>
        <v>2.5</v>
      </c>
      <c r="G164" s="24" t="s">
        <v>91</v>
      </c>
      <c r="H164" s="23">
        <f t="shared" si="17"/>
        <v>0</v>
      </c>
      <c r="I164" s="24">
        <v>9</v>
      </c>
      <c r="J164" s="23">
        <f t="shared" si="18"/>
        <v>3</v>
      </c>
      <c r="K164" s="24" t="s">
        <v>36</v>
      </c>
      <c r="L164" s="23">
        <f t="shared" si="19"/>
        <v>0</v>
      </c>
      <c r="M164" s="24">
        <v>329</v>
      </c>
      <c r="N164" s="23">
        <f t="shared" si="20"/>
        <v>1</v>
      </c>
    </row>
    <row r="165" spans="1:14" x14ac:dyDescent="0.2">
      <c r="A165" s="37" t="s">
        <v>463</v>
      </c>
      <c r="B165" s="25">
        <f t="shared" si="14"/>
        <v>9</v>
      </c>
      <c r="C165" s="24" t="s">
        <v>108</v>
      </c>
      <c r="D165" s="23">
        <f t="shared" si="15"/>
        <v>0</v>
      </c>
      <c r="E165" s="24" t="s">
        <v>86</v>
      </c>
      <c r="F165" s="23">
        <f t="shared" si="16"/>
        <v>0</v>
      </c>
      <c r="G165" s="24" t="s">
        <v>100</v>
      </c>
      <c r="H165" s="23">
        <f t="shared" si="17"/>
        <v>5</v>
      </c>
      <c r="I165" s="24">
        <v>9</v>
      </c>
      <c r="J165" s="23">
        <f t="shared" si="18"/>
        <v>3</v>
      </c>
      <c r="K165" s="24" t="s">
        <v>36</v>
      </c>
      <c r="L165" s="23">
        <f t="shared" si="19"/>
        <v>0</v>
      </c>
      <c r="M165" s="24">
        <v>337</v>
      </c>
      <c r="N165" s="23">
        <f t="shared" si="20"/>
        <v>1</v>
      </c>
    </row>
    <row r="166" spans="1:14" x14ac:dyDescent="0.2">
      <c r="A166" s="37" t="s">
        <v>528</v>
      </c>
      <c r="B166" s="25">
        <f t="shared" si="14"/>
        <v>9</v>
      </c>
      <c r="C166" s="24" t="s">
        <v>107</v>
      </c>
      <c r="D166" s="23">
        <f t="shared" si="15"/>
        <v>0</v>
      </c>
      <c r="E166" s="24" t="s">
        <v>108</v>
      </c>
      <c r="F166" s="23">
        <f t="shared" si="16"/>
        <v>5</v>
      </c>
      <c r="G166" s="24" t="s">
        <v>110</v>
      </c>
      <c r="H166" s="23">
        <f t="shared" si="17"/>
        <v>0</v>
      </c>
      <c r="I166" s="24">
        <v>12</v>
      </c>
      <c r="J166" s="23">
        <f t="shared" si="18"/>
        <v>3</v>
      </c>
      <c r="K166" s="24" t="s">
        <v>36</v>
      </c>
      <c r="L166" s="23">
        <f t="shared" si="19"/>
        <v>0</v>
      </c>
      <c r="M166" s="24">
        <v>320</v>
      </c>
      <c r="N166" s="23">
        <f t="shared" si="20"/>
        <v>1</v>
      </c>
    </row>
    <row r="167" spans="1:14" x14ac:dyDescent="0.2">
      <c r="A167" s="37" t="s">
        <v>398</v>
      </c>
      <c r="B167" s="25">
        <f t="shared" si="14"/>
        <v>9</v>
      </c>
      <c r="C167" s="10" t="s">
        <v>108</v>
      </c>
      <c r="D167" s="23">
        <f t="shared" si="15"/>
        <v>0</v>
      </c>
      <c r="E167" s="10" t="s">
        <v>86</v>
      </c>
      <c r="F167" s="23">
        <f t="shared" si="16"/>
        <v>0</v>
      </c>
      <c r="G167" s="10" t="s">
        <v>102</v>
      </c>
      <c r="H167" s="23">
        <f t="shared" si="17"/>
        <v>0</v>
      </c>
      <c r="I167" s="10">
        <v>10</v>
      </c>
      <c r="J167" s="23">
        <f t="shared" si="18"/>
        <v>5</v>
      </c>
      <c r="K167" s="10" t="s">
        <v>37</v>
      </c>
      <c r="L167" s="23">
        <f t="shared" si="19"/>
        <v>3</v>
      </c>
      <c r="M167" s="10">
        <v>323</v>
      </c>
      <c r="N167" s="23">
        <f t="shared" si="20"/>
        <v>1</v>
      </c>
    </row>
    <row r="168" spans="1:14" x14ac:dyDescent="0.2">
      <c r="A168" s="37" t="s">
        <v>448</v>
      </c>
      <c r="B168" s="25">
        <f t="shared" si="14"/>
        <v>9</v>
      </c>
      <c r="C168" s="10" t="s">
        <v>108</v>
      </c>
      <c r="D168" s="23">
        <f t="shared" si="15"/>
        <v>0</v>
      </c>
      <c r="E168" s="10" t="s">
        <v>107</v>
      </c>
      <c r="F168" s="23">
        <f t="shared" si="16"/>
        <v>0</v>
      </c>
      <c r="G168" s="10" t="s">
        <v>100</v>
      </c>
      <c r="H168" s="23">
        <f t="shared" si="17"/>
        <v>5</v>
      </c>
      <c r="I168" s="10">
        <v>12</v>
      </c>
      <c r="J168" s="23">
        <f t="shared" si="18"/>
        <v>3</v>
      </c>
      <c r="K168" s="10" t="s">
        <v>36</v>
      </c>
      <c r="L168" s="23">
        <f t="shared" si="19"/>
        <v>0</v>
      </c>
      <c r="M168" s="10">
        <v>325</v>
      </c>
      <c r="N168" s="23">
        <f t="shared" si="20"/>
        <v>1</v>
      </c>
    </row>
    <row r="169" spans="1:14" x14ac:dyDescent="0.2">
      <c r="A169" s="37" t="s">
        <v>548</v>
      </c>
      <c r="B169" s="25">
        <f t="shared" si="14"/>
        <v>9</v>
      </c>
      <c r="C169" s="10" t="s">
        <v>107</v>
      </c>
      <c r="D169" s="23">
        <f t="shared" si="15"/>
        <v>0</v>
      </c>
      <c r="E169" s="10" t="s">
        <v>108</v>
      </c>
      <c r="F169" s="23">
        <f t="shared" si="16"/>
        <v>5</v>
      </c>
      <c r="G169" s="10" t="s">
        <v>102</v>
      </c>
      <c r="H169" s="23">
        <f t="shared" si="17"/>
        <v>0</v>
      </c>
      <c r="I169" s="10">
        <v>7</v>
      </c>
      <c r="J169" s="23">
        <f t="shared" si="18"/>
        <v>1</v>
      </c>
      <c r="K169" s="10" t="s">
        <v>36</v>
      </c>
      <c r="L169" s="23">
        <f t="shared" si="19"/>
        <v>0</v>
      </c>
      <c r="M169" s="10">
        <v>314</v>
      </c>
      <c r="N169" s="23">
        <f t="shared" si="20"/>
        <v>3</v>
      </c>
    </row>
    <row r="170" spans="1:14" x14ac:dyDescent="0.2">
      <c r="A170" s="37" t="s">
        <v>256</v>
      </c>
      <c r="B170" s="25">
        <f t="shared" si="14"/>
        <v>9</v>
      </c>
      <c r="C170" s="10" t="s">
        <v>107</v>
      </c>
      <c r="D170" s="23">
        <f t="shared" si="15"/>
        <v>0</v>
      </c>
      <c r="E170" s="10" t="s">
        <v>108</v>
      </c>
      <c r="F170" s="23">
        <f t="shared" si="16"/>
        <v>5</v>
      </c>
      <c r="G170" s="10" t="s">
        <v>102</v>
      </c>
      <c r="H170" s="23">
        <f t="shared" si="17"/>
        <v>0</v>
      </c>
      <c r="I170" s="10">
        <v>11</v>
      </c>
      <c r="J170" s="23">
        <f t="shared" si="18"/>
        <v>3</v>
      </c>
      <c r="K170" s="10" t="s">
        <v>36</v>
      </c>
      <c r="L170" s="23">
        <f t="shared" si="19"/>
        <v>0</v>
      </c>
      <c r="M170" s="10">
        <v>321</v>
      </c>
      <c r="N170" s="23">
        <f t="shared" si="20"/>
        <v>1</v>
      </c>
    </row>
    <row r="171" spans="1:14" x14ac:dyDescent="0.2">
      <c r="A171" s="37" t="s">
        <v>435</v>
      </c>
      <c r="B171" s="25">
        <f t="shared" si="14"/>
        <v>9</v>
      </c>
      <c r="C171" s="10" t="s">
        <v>108</v>
      </c>
      <c r="D171" s="23">
        <f t="shared" si="15"/>
        <v>0</v>
      </c>
      <c r="E171" s="10" t="s">
        <v>86</v>
      </c>
      <c r="F171" s="23">
        <f t="shared" si="16"/>
        <v>0</v>
      </c>
      <c r="G171" s="10" t="s">
        <v>100</v>
      </c>
      <c r="H171" s="23">
        <f t="shared" si="17"/>
        <v>5</v>
      </c>
      <c r="I171" s="10">
        <v>9</v>
      </c>
      <c r="J171" s="23">
        <f t="shared" si="18"/>
        <v>3</v>
      </c>
      <c r="K171" s="10" t="s">
        <v>36</v>
      </c>
      <c r="L171" s="23">
        <f t="shared" si="19"/>
        <v>0</v>
      </c>
      <c r="M171" s="10">
        <v>341</v>
      </c>
      <c r="N171" s="23">
        <f t="shared" si="20"/>
        <v>1</v>
      </c>
    </row>
    <row r="172" spans="1:14" x14ac:dyDescent="0.2">
      <c r="A172" s="37" t="s">
        <v>469</v>
      </c>
      <c r="B172" s="25">
        <f t="shared" si="14"/>
        <v>9</v>
      </c>
      <c r="C172" s="10" t="s">
        <v>86</v>
      </c>
      <c r="D172" s="23">
        <f t="shared" si="15"/>
        <v>0</v>
      </c>
      <c r="E172" s="10" t="s">
        <v>107</v>
      </c>
      <c r="F172" s="23">
        <f t="shared" si="16"/>
        <v>0</v>
      </c>
      <c r="G172" s="10" t="s">
        <v>100</v>
      </c>
      <c r="H172" s="23">
        <f t="shared" si="17"/>
        <v>5</v>
      </c>
      <c r="I172" s="10">
        <v>12</v>
      </c>
      <c r="J172" s="23">
        <f t="shared" si="18"/>
        <v>3</v>
      </c>
      <c r="K172" s="10" t="s">
        <v>36</v>
      </c>
      <c r="L172" s="23">
        <f t="shared" si="19"/>
        <v>0</v>
      </c>
      <c r="M172" s="10">
        <v>329</v>
      </c>
      <c r="N172" s="23">
        <f t="shared" si="20"/>
        <v>1</v>
      </c>
    </row>
    <row r="173" spans="1:14" x14ac:dyDescent="0.2">
      <c r="A173" s="37" t="s">
        <v>623</v>
      </c>
      <c r="B173" s="25">
        <f t="shared" si="14"/>
        <v>9</v>
      </c>
      <c r="C173" s="10" t="s">
        <v>107</v>
      </c>
      <c r="D173" s="23">
        <f t="shared" si="15"/>
        <v>0</v>
      </c>
      <c r="E173" s="10" t="s">
        <v>108</v>
      </c>
      <c r="F173" s="23">
        <f t="shared" si="16"/>
        <v>5</v>
      </c>
      <c r="G173" s="10" t="s">
        <v>91</v>
      </c>
      <c r="H173" s="23">
        <f t="shared" si="17"/>
        <v>0</v>
      </c>
      <c r="I173" s="10">
        <v>12</v>
      </c>
      <c r="J173" s="23">
        <f t="shared" si="18"/>
        <v>3</v>
      </c>
      <c r="K173" s="10" t="s">
        <v>36</v>
      </c>
      <c r="L173" s="23">
        <f t="shared" si="19"/>
        <v>0</v>
      </c>
      <c r="M173" s="10">
        <v>325</v>
      </c>
      <c r="N173" s="23">
        <f t="shared" si="20"/>
        <v>1</v>
      </c>
    </row>
    <row r="174" spans="1:14" x14ac:dyDescent="0.2">
      <c r="A174" s="37" t="s">
        <v>375</v>
      </c>
      <c r="B174" s="25">
        <f t="shared" si="14"/>
        <v>9</v>
      </c>
      <c r="C174" s="10" t="s">
        <v>108</v>
      </c>
      <c r="D174" s="23">
        <f t="shared" si="15"/>
        <v>2.5</v>
      </c>
      <c r="E174" s="10" t="s">
        <v>110</v>
      </c>
      <c r="F174" s="23">
        <f t="shared" si="16"/>
        <v>2.5</v>
      </c>
      <c r="G174" s="10" t="s">
        <v>102</v>
      </c>
      <c r="H174" s="23">
        <f t="shared" si="17"/>
        <v>0</v>
      </c>
      <c r="I174" s="10">
        <v>9</v>
      </c>
      <c r="J174" s="23">
        <f t="shared" si="18"/>
        <v>3</v>
      </c>
      <c r="K174" s="10" t="s">
        <v>36</v>
      </c>
      <c r="L174" s="23">
        <f t="shared" si="19"/>
        <v>0</v>
      </c>
      <c r="M174" s="10">
        <v>330</v>
      </c>
      <c r="N174" s="23">
        <f t="shared" si="20"/>
        <v>1</v>
      </c>
    </row>
    <row r="175" spans="1:14" x14ac:dyDescent="0.2">
      <c r="A175" s="37" t="s">
        <v>288</v>
      </c>
      <c r="B175" s="25">
        <f t="shared" si="14"/>
        <v>8</v>
      </c>
      <c r="C175" s="24" t="s">
        <v>108</v>
      </c>
      <c r="D175" s="23">
        <f t="shared" si="15"/>
        <v>0</v>
      </c>
      <c r="E175" s="24" t="s">
        <v>107</v>
      </c>
      <c r="F175" s="23">
        <f t="shared" si="16"/>
        <v>0</v>
      </c>
      <c r="G175" s="24" t="s">
        <v>102</v>
      </c>
      <c r="H175" s="23">
        <f t="shared" si="17"/>
        <v>0</v>
      </c>
      <c r="I175" s="24">
        <v>10</v>
      </c>
      <c r="J175" s="23">
        <f t="shared" si="18"/>
        <v>5</v>
      </c>
      <c r="K175" s="24" t="s">
        <v>36</v>
      </c>
      <c r="L175" s="23">
        <f t="shared" si="19"/>
        <v>0</v>
      </c>
      <c r="M175" s="24">
        <v>313</v>
      </c>
      <c r="N175" s="23">
        <f t="shared" si="20"/>
        <v>3</v>
      </c>
    </row>
    <row r="176" spans="1:14" x14ac:dyDescent="0.2">
      <c r="A176" s="37" t="s">
        <v>316</v>
      </c>
      <c r="B176" s="25">
        <f t="shared" si="14"/>
        <v>8</v>
      </c>
      <c r="C176" s="24" t="s">
        <v>102</v>
      </c>
      <c r="D176" s="23">
        <f t="shared" si="15"/>
        <v>0</v>
      </c>
      <c r="E176" s="24" t="s">
        <v>86</v>
      </c>
      <c r="F176" s="23">
        <f t="shared" si="16"/>
        <v>0</v>
      </c>
      <c r="G176" s="24" t="s">
        <v>110</v>
      </c>
      <c r="H176" s="23">
        <f t="shared" si="17"/>
        <v>0</v>
      </c>
      <c r="I176" s="24">
        <v>12</v>
      </c>
      <c r="J176" s="23">
        <f t="shared" si="18"/>
        <v>3</v>
      </c>
      <c r="K176" s="24" t="s">
        <v>34</v>
      </c>
      <c r="L176" s="23">
        <f t="shared" si="19"/>
        <v>0</v>
      </c>
      <c r="M176" s="24">
        <v>296</v>
      </c>
      <c r="N176" s="23">
        <f t="shared" si="20"/>
        <v>5</v>
      </c>
    </row>
    <row r="177" spans="1:14" x14ac:dyDescent="0.2">
      <c r="A177" s="37" t="s">
        <v>405</v>
      </c>
      <c r="B177" s="25">
        <f t="shared" si="14"/>
        <v>8</v>
      </c>
      <c r="C177" s="24" t="s">
        <v>86</v>
      </c>
      <c r="D177" s="23">
        <f t="shared" si="15"/>
        <v>0</v>
      </c>
      <c r="E177" s="24" t="s">
        <v>107</v>
      </c>
      <c r="F177" s="23">
        <f t="shared" si="16"/>
        <v>0</v>
      </c>
      <c r="G177" s="24" t="s">
        <v>110</v>
      </c>
      <c r="H177" s="23">
        <f t="shared" si="17"/>
        <v>0</v>
      </c>
      <c r="I177" s="24">
        <v>10</v>
      </c>
      <c r="J177" s="23">
        <f t="shared" si="18"/>
        <v>5</v>
      </c>
      <c r="K177" s="24" t="s">
        <v>36</v>
      </c>
      <c r="L177" s="23">
        <f t="shared" si="19"/>
        <v>0</v>
      </c>
      <c r="M177" s="24">
        <v>315</v>
      </c>
      <c r="N177" s="23">
        <f t="shared" si="20"/>
        <v>3</v>
      </c>
    </row>
    <row r="178" spans="1:14" x14ac:dyDescent="0.2">
      <c r="A178" s="37" t="s">
        <v>436</v>
      </c>
      <c r="B178" s="25">
        <f t="shared" si="14"/>
        <v>8</v>
      </c>
      <c r="C178" s="24" t="s">
        <v>108</v>
      </c>
      <c r="D178" s="23">
        <f t="shared" si="15"/>
        <v>0</v>
      </c>
      <c r="E178" s="24" t="s">
        <v>86</v>
      </c>
      <c r="F178" s="23">
        <f t="shared" si="16"/>
        <v>0</v>
      </c>
      <c r="G178" s="24" t="s">
        <v>100</v>
      </c>
      <c r="H178" s="23">
        <f t="shared" si="17"/>
        <v>5</v>
      </c>
      <c r="I178" s="24">
        <v>9</v>
      </c>
      <c r="J178" s="23">
        <f t="shared" si="18"/>
        <v>3</v>
      </c>
      <c r="K178" s="24" t="s">
        <v>36</v>
      </c>
      <c r="L178" s="23">
        <f t="shared" si="19"/>
        <v>0</v>
      </c>
      <c r="M178" s="24">
        <v>348</v>
      </c>
      <c r="N178" s="23">
        <f t="shared" si="20"/>
        <v>0</v>
      </c>
    </row>
    <row r="179" spans="1:14" x14ac:dyDescent="0.2">
      <c r="A179" s="37" t="s">
        <v>192</v>
      </c>
      <c r="B179" s="25">
        <f t="shared" si="14"/>
        <v>8</v>
      </c>
      <c r="C179" s="24" t="s">
        <v>108</v>
      </c>
      <c r="D179" s="23">
        <f t="shared" si="15"/>
        <v>0</v>
      </c>
      <c r="E179" s="24" t="s">
        <v>86</v>
      </c>
      <c r="F179" s="23">
        <f t="shared" si="16"/>
        <v>0</v>
      </c>
      <c r="G179" s="24" t="s">
        <v>110</v>
      </c>
      <c r="H179" s="23">
        <f t="shared" si="17"/>
        <v>0</v>
      </c>
      <c r="I179" s="24">
        <v>10</v>
      </c>
      <c r="J179" s="23">
        <f t="shared" si="18"/>
        <v>5</v>
      </c>
      <c r="K179" s="24" t="s">
        <v>36</v>
      </c>
      <c r="L179" s="23">
        <f t="shared" si="19"/>
        <v>0</v>
      </c>
      <c r="M179" s="24">
        <v>310</v>
      </c>
      <c r="N179" s="23">
        <f t="shared" si="20"/>
        <v>3</v>
      </c>
    </row>
    <row r="180" spans="1:14" x14ac:dyDescent="0.2">
      <c r="A180" s="37" t="s">
        <v>575</v>
      </c>
      <c r="B180" s="25">
        <f t="shared" si="14"/>
        <v>8</v>
      </c>
      <c r="C180" s="24" t="s">
        <v>107</v>
      </c>
      <c r="D180" s="23">
        <f t="shared" si="15"/>
        <v>0</v>
      </c>
      <c r="E180" s="24" t="s">
        <v>110</v>
      </c>
      <c r="F180" s="23">
        <f t="shared" si="16"/>
        <v>0</v>
      </c>
      <c r="G180" s="24" t="s">
        <v>102</v>
      </c>
      <c r="H180" s="23">
        <f t="shared" si="17"/>
        <v>0</v>
      </c>
      <c r="I180" s="24">
        <v>8</v>
      </c>
      <c r="J180" s="23">
        <f t="shared" si="18"/>
        <v>3</v>
      </c>
      <c r="K180" s="24" t="s">
        <v>36</v>
      </c>
      <c r="L180" s="23">
        <f t="shared" si="19"/>
        <v>0</v>
      </c>
      <c r="M180" s="24">
        <v>302</v>
      </c>
      <c r="N180" s="23">
        <f t="shared" si="20"/>
        <v>5</v>
      </c>
    </row>
    <row r="181" spans="1:14" x14ac:dyDescent="0.2">
      <c r="A181" s="37" t="s">
        <v>566</v>
      </c>
      <c r="B181" s="25">
        <f t="shared" si="14"/>
        <v>8</v>
      </c>
      <c r="C181" s="24" t="s">
        <v>100</v>
      </c>
      <c r="D181" s="23">
        <f t="shared" si="15"/>
        <v>0</v>
      </c>
      <c r="E181" s="24" t="s">
        <v>107</v>
      </c>
      <c r="F181" s="23">
        <f t="shared" si="16"/>
        <v>0</v>
      </c>
      <c r="G181" s="24" t="s">
        <v>91</v>
      </c>
      <c r="H181" s="23">
        <f t="shared" si="17"/>
        <v>0</v>
      </c>
      <c r="I181" s="24">
        <v>10</v>
      </c>
      <c r="J181" s="23">
        <f t="shared" si="18"/>
        <v>5</v>
      </c>
      <c r="K181" s="24" t="s">
        <v>36</v>
      </c>
      <c r="L181" s="23">
        <f t="shared" si="19"/>
        <v>0</v>
      </c>
      <c r="M181" s="24">
        <v>305</v>
      </c>
      <c r="N181" s="23">
        <f t="shared" si="20"/>
        <v>3</v>
      </c>
    </row>
    <row r="182" spans="1:14" x14ac:dyDescent="0.2">
      <c r="A182" s="37" t="s">
        <v>514</v>
      </c>
      <c r="B182" s="25">
        <f t="shared" si="14"/>
        <v>8</v>
      </c>
      <c r="C182" s="24" t="s">
        <v>108</v>
      </c>
      <c r="D182" s="23">
        <f t="shared" si="15"/>
        <v>0</v>
      </c>
      <c r="E182" s="24" t="s">
        <v>86</v>
      </c>
      <c r="F182" s="23">
        <f t="shared" si="16"/>
        <v>0</v>
      </c>
      <c r="G182" s="24" t="s">
        <v>100</v>
      </c>
      <c r="H182" s="23">
        <f t="shared" si="17"/>
        <v>5</v>
      </c>
      <c r="I182" s="24">
        <v>12</v>
      </c>
      <c r="J182" s="23">
        <f t="shared" si="18"/>
        <v>3</v>
      </c>
      <c r="K182" s="24" t="s">
        <v>36</v>
      </c>
      <c r="L182" s="23">
        <f t="shared" si="19"/>
        <v>0</v>
      </c>
      <c r="M182" s="24">
        <v>360</v>
      </c>
      <c r="N182" s="23">
        <f t="shared" si="20"/>
        <v>0</v>
      </c>
    </row>
    <row r="183" spans="1:14" x14ac:dyDescent="0.2">
      <c r="A183" s="37" t="s">
        <v>240</v>
      </c>
      <c r="B183" s="25">
        <f t="shared" si="14"/>
        <v>8</v>
      </c>
      <c r="C183" s="24" t="s">
        <v>108</v>
      </c>
      <c r="D183" s="23">
        <f t="shared" si="15"/>
        <v>0</v>
      </c>
      <c r="E183" s="24" t="s">
        <v>86</v>
      </c>
      <c r="F183" s="23">
        <f t="shared" si="16"/>
        <v>0</v>
      </c>
      <c r="G183" s="24" t="s">
        <v>91</v>
      </c>
      <c r="H183" s="23">
        <f t="shared" si="17"/>
        <v>0</v>
      </c>
      <c r="I183" s="24">
        <v>10</v>
      </c>
      <c r="J183" s="23">
        <f t="shared" si="18"/>
        <v>5</v>
      </c>
      <c r="K183" s="24" t="s">
        <v>36</v>
      </c>
      <c r="L183" s="23">
        <f t="shared" si="19"/>
        <v>0</v>
      </c>
      <c r="M183" s="24">
        <v>305</v>
      </c>
      <c r="N183" s="23">
        <f t="shared" si="20"/>
        <v>3</v>
      </c>
    </row>
    <row r="184" spans="1:14" x14ac:dyDescent="0.2">
      <c r="A184" s="37" t="s">
        <v>305</v>
      </c>
      <c r="B184" s="25">
        <f t="shared" si="14"/>
        <v>8</v>
      </c>
      <c r="C184" s="24" t="s">
        <v>107</v>
      </c>
      <c r="D184" s="23">
        <f t="shared" si="15"/>
        <v>0</v>
      </c>
      <c r="E184" s="24" t="s">
        <v>86</v>
      </c>
      <c r="F184" s="23">
        <f t="shared" si="16"/>
        <v>0</v>
      </c>
      <c r="G184" s="24" t="s">
        <v>91</v>
      </c>
      <c r="H184" s="23">
        <f t="shared" si="17"/>
        <v>0</v>
      </c>
      <c r="I184" s="24">
        <v>11</v>
      </c>
      <c r="J184" s="23">
        <f t="shared" si="18"/>
        <v>3</v>
      </c>
      <c r="K184" s="24" t="s">
        <v>36</v>
      </c>
      <c r="L184" s="23">
        <f t="shared" si="19"/>
        <v>0</v>
      </c>
      <c r="M184" s="24">
        <v>301</v>
      </c>
      <c r="N184" s="23">
        <f t="shared" si="20"/>
        <v>5</v>
      </c>
    </row>
    <row r="185" spans="1:14" x14ac:dyDescent="0.2">
      <c r="A185" s="37" t="s">
        <v>332</v>
      </c>
      <c r="B185" s="25">
        <f t="shared" si="14"/>
        <v>8</v>
      </c>
      <c r="C185" s="24" t="s">
        <v>108</v>
      </c>
      <c r="D185" s="23">
        <f t="shared" si="15"/>
        <v>0</v>
      </c>
      <c r="E185" s="24" t="s">
        <v>107</v>
      </c>
      <c r="F185" s="23">
        <f t="shared" si="16"/>
        <v>0</v>
      </c>
      <c r="G185" s="24" t="s">
        <v>100</v>
      </c>
      <c r="H185" s="23">
        <f t="shared" si="17"/>
        <v>5</v>
      </c>
      <c r="I185" s="24">
        <v>9</v>
      </c>
      <c r="J185" s="23">
        <f t="shared" si="18"/>
        <v>3</v>
      </c>
      <c r="K185" s="24" t="s">
        <v>36</v>
      </c>
      <c r="L185" s="23">
        <f t="shared" si="19"/>
        <v>0</v>
      </c>
      <c r="M185" s="24">
        <v>349</v>
      </c>
      <c r="N185" s="23">
        <f t="shared" si="20"/>
        <v>0</v>
      </c>
    </row>
    <row r="186" spans="1:14" x14ac:dyDescent="0.2">
      <c r="A186" s="37" t="s">
        <v>237</v>
      </c>
      <c r="B186" s="25">
        <f t="shared" si="14"/>
        <v>8</v>
      </c>
      <c r="C186" s="24" t="s">
        <v>107</v>
      </c>
      <c r="D186" s="23">
        <f t="shared" si="15"/>
        <v>0</v>
      </c>
      <c r="E186" s="24" t="s">
        <v>110</v>
      </c>
      <c r="F186" s="23">
        <f t="shared" si="16"/>
        <v>0</v>
      </c>
      <c r="G186" s="24" t="s">
        <v>102</v>
      </c>
      <c r="H186" s="23">
        <f t="shared" si="17"/>
        <v>0</v>
      </c>
      <c r="I186" s="24">
        <v>12</v>
      </c>
      <c r="J186" s="23">
        <f t="shared" si="18"/>
        <v>3</v>
      </c>
      <c r="K186" s="24" t="s">
        <v>36</v>
      </c>
      <c r="L186" s="23">
        <f t="shared" si="19"/>
        <v>0</v>
      </c>
      <c r="M186" s="24">
        <v>301</v>
      </c>
      <c r="N186" s="23">
        <f t="shared" si="20"/>
        <v>5</v>
      </c>
    </row>
    <row r="187" spans="1:14" x14ac:dyDescent="0.2">
      <c r="A187" s="37" t="s">
        <v>365</v>
      </c>
      <c r="B187" s="25">
        <f t="shared" si="14"/>
        <v>8</v>
      </c>
      <c r="C187" s="24" t="s">
        <v>107</v>
      </c>
      <c r="D187" s="23">
        <f t="shared" si="15"/>
        <v>0</v>
      </c>
      <c r="E187" s="24" t="s">
        <v>110</v>
      </c>
      <c r="F187" s="23">
        <f t="shared" si="16"/>
        <v>0</v>
      </c>
      <c r="G187" s="24" t="s">
        <v>102</v>
      </c>
      <c r="H187" s="23">
        <f t="shared" si="17"/>
        <v>0</v>
      </c>
      <c r="I187" s="24">
        <v>9</v>
      </c>
      <c r="J187" s="23">
        <f t="shared" si="18"/>
        <v>3</v>
      </c>
      <c r="K187" s="24" t="s">
        <v>36</v>
      </c>
      <c r="L187" s="23">
        <f t="shared" si="19"/>
        <v>0</v>
      </c>
      <c r="M187" s="24">
        <v>303</v>
      </c>
      <c r="N187" s="23">
        <f t="shared" si="20"/>
        <v>5</v>
      </c>
    </row>
    <row r="188" spans="1:14" x14ac:dyDescent="0.2">
      <c r="A188" s="37" t="s">
        <v>544</v>
      </c>
      <c r="B188" s="25">
        <f t="shared" si="14"/>
        <v>8</v>
      </c>
      <c r="C188" s="24" t="s">
        <v>102</v>
      </c>
      <c r="D188" s="23">
        <f t="shared" si="15"/>
        <v>0</v>
      </c>
      <c r="E188" s="24" t="s">
        <v>100</v>
      </c>
      <c r="F188" s="23">
        <f t="shared" si="16"/>
        <v>0</v>
      </c>
      <c r="G188" s="24" t="s">
        <v>91</v>
      </c>
      <c r="H188" s="23">
        <f t="shared" si="17"/>
        <v>0</v>
      </c>
      <c r="I188" s="24">
        <v>10</v>
      </c>
      <c r="J188" s="23">
        <f t="shared" si="18"/>
        <v>5</v>
      </c>
      <c r="K188" s="24" t="s">
        <v>34</v>
      </c>
      <c r="L188" s="23">
        <f t="shared" si="19"/>
        <v>0</v>
      </c>
      <c r="M188" s="24">
        <v>311</v>
      </c>
      <c r="N188" s="23">
        <f t="shared" si="20"/>
        <v>3</v>
      </c>
    </row>
    <row r="189" spans="1:14" x14ac:dyDescent="0.2">
      <c r="A189" s="37" t="s">
        <v>378</v>
      </c>
      <c r="B189" s="25">
        <f t="shared" si="14"/>
        <v>8</v>
      </c>
      <c r="C189" s="24" t="s">
        <v>102</v>
      </c>
      <c r="D189" s="23">
        <f t="shared" si="15"/>
        <v>0</v>
      </c>
      <c r="E189" s="24" t="s">
        <v>100</v>
      </c>
      <c r="F189" s="23">
        <f t="shared" si="16"/>
        <v>0</v>
      </c>
      <c r="G189" s="24" t="s">
        <v>110</v>
      </c>
      <c r="H189" s="23">
        <f t="shared" si="17"/>
        <v>0</v>
      </c>
      <c r="I189" s="24">
        <v>10</v>
      </c>
      <c r="J189" s="23">
        <f t="shared" si="18"/>
        <v>5</v>
      </c>
      <c r="K189" s="24" t="s">
        <v>34</v>
      </c>
      <c r="L189" s="23">
        <f t="shared" si="19"/>
        <v>0</v>
      </c>
      <c r="M189" s="24">
        <v>310</v>
      </c>
      <c r="N189" s="23">
        <f t="shared" si="20"/>
        <v>3</v>
      </c>
    </row>
    <row r="190" spans="1:14" x14ac:dyDescent="0.2">
      <c r="A190" s="37" t="s">
        <v>257</v>
      </c>
      <c r="B190" s="25">
        <f t="shared" si="14"/>
        <v>8</v>
      </c>
      <c r="C190" s="24" t="s">
        <v>108</v>
      </c>
      <c r="D190" s="23">
        <f t="shared" si="15"/>
        <v>0</v>
      </c>
      <c r="E190" s="24" t="s">
        <v>107</v>
      </c>
      <c r="F190" s="23">
        <f t="shared" si="16"/>
        <v>0</v>
      </c>
      <c r="G190" s="24" t="s">
        <v>102</v>
      </c>
      <c r="H190" s="23">
        <f t="shared" si="17"/>
        <v>0</v>
      </c>
      <c r="I190" s="24">
        <v>10</v>
      </c>
      <c r="J190" s="23">
        <f t="shared" si="18"/>
        <v>5</v>
      </c>
      <c r="K190" s="24" t="s">
        <v>36</v>
      </c>
      <c r="L190" s="23">
        <f t="shared" si="19"/>
        <v>0</v>
      </c>
      <c r="M190" s="24">
        <v>305</v>
      </c>
      <c r="N190" s="23">
        <f t="shared" si="20"/>
        <v>3</v>
      </c>
    </row>
    <row r="191" spans="1:14" x14ac:dyDescent="0.2">
      <c r="A191" s="37" t="s">
        <v>471</v>
      </c>
      <c r="B191" s="25">
        <f t="shared" si="14"/>
        <v>8</v>
      </c>
      <c r="C191" s="24" t="s">
        <v>102</v>
      </c>
      <c r="D191" s="23">
        <f t="shared" si="15"/>
        <v>0</v>
      </c>
      <c r="E191" s="24" t="s">
        <v>100</v>
      </c>
      <c r="F191" s="23">
        <f t="shared" si="16"/>
        <v>0</v>
      </c>
      <c r="G191" s="24" t="s">
        <v>91</v>
      </c>
      <c r="H191" s="23">
        <f t="shared" si="17"/>
        <v>0</v>
      </c>
      <c r="I191" s="24">
        <v>10</v>
      </c>
      <c r="J191" s="23">
        <f t="shared" si="18"/>
        <v>5</v>
      </c>
      <c r="K191" s="24" t="s">
        <v>36</v>
      </c>
      <c r="L191" s="23">
        <f t="shared" si="19"/>
        <v>0</v>
      </c>
      <c r="M191" s="24">
        <v>310</v>
      </c>
      <c r="N191" s="23">
        <f t="shared" si="20"/>
        <v>3</v>
      </c>
    </row>
    <row r="192" spans="1:14" x14ac:dyDescent="0.2">
      <c r="A192" s="37" t="s">
        <v>154</v>
      </c>
      <c r="B192" s="25">
        <f t="shared" si="14"/>
        <v>8</v>
      </c>
      <c r="C192" s="24" t="s">
        <v>86</v>
      </c>
      <c r="D192" s="23">
        <f t="shared" si="15"/>
        <v>0</v>
      </c>
      <c r="E192" s="24" t="s">
        <v>108</v>
      </c>
      <c r="F192" s="23">
        <f t="shared" si="16"/>
        <v>5</v>
      </c>
      <c r="G192" s="24" t="s">
        <v>110</v>
      </c>
      <c r="H192" s="23">
        <f t="shared" si="17"/>
        <v>0</v>
      </c>
      <c r="I192" s="24">
        <v>12</v>
      </c>
      <c r="J192" s="23">
        <f t="shared" si="18"/>
        <v>3</v>
      </c>
      <c r="K192" s="24" t="s">
        <v>36</v>
      </c>
      <c r="L192" s="23">
        <f t="shared" si="19"/>
        <v>0</v>
      </c>
      <c r="M192" s="24">
        <v>353</v>
      </c>
      <c r="N192" s="23">
        <f t="shared" si="20"/>
        <v>0</v>
      </c>
    </row>
    <row r="193" spans="1:14" x14ac:dyDescent="0.2">
      <c r="A193" s="37" t="s">
        <v>361</v>
      </c>
      <c r="B193" s="25">
        <f t="shared" si="14"/>
        <v>8</v>
      </c>
      <c r="C193" s="24" t="s">
        <v>108</v>
      </c>
      <c r="D193" s="23">
        <f t="shared" si="15"/>
        <v>0</v>
      </c>
      <c r="E193" s="24" t="s">
        <v>86</v>
      </c>
      <c r="F193" s="23">
        <f t="shared" si="16"/>
        <v>0</v>
      </c>
      <c r="G193" s="24" t="s">
        <v>91</v>
      </c>
      <c r="H193" s="23">
        <f t="shared" si="17"/>
        <v>0</v>
      </c>
      <c r="I193" s="24">
        <v>10</v>
      </c>
      <c r="J193" s="23">
        <f t="shared" si="18"/>
        <v>5</v>
      </c>
      <c r="K193" s="24" t="s">
        <v>36</v>
      </c>
      <c r="L193" s="23">
        <f t="shared" si="19"/>
        <v>0</v>
      </c>
      <c r="M193" s="24">
        <v>310</v>
      </c>
      <c r="N193" s="23">
        <f t="shared" si="20"/>
        <v>3</v>
      </c>
    </row>
    <row r="194" spans="1:14" x14ac:dyDescent="0.2">
      <c r="A194" s="37" t="s">
        <v>621</v>
      </c>
      <c r="B194" s="25">
        <f t="shared" si="14"/>
        <v>8</v>
      </c>
      <c r="C194" s="10" t="s">
        <v>108</v>
      </c>
      <c r="D194" s="23">
        <f t="shared" si="15"/>
        <v>2.5</v>
      </c>
      <c r="E194" s="10" t="s">
        <v>110</v>
      </c>
      <c r="F194" s="23">
        <f t="shared" si="16"/>
        <v>2.5</v>
      </c>
      <c r="G194" s="10" t="s">
        <v>107</v>
      </c>
      <c r="H194" s="23">
        <f t="shared" si="17"/>
        <v>0</v>
      </c>
      <c r="I194" s="10">
        <v>8</v>
      </c>
      <c r="J194" s="23">
        <f t="shared" si="18"/>
        <v>3</v>
      </c>
      <c r="K194" s="10" t="s">
        <v>36</v>
      </c>
      <c r="L194" s="23">
        <f t="shared" si="19"/>
        <v>0</v>
      </c>
      <c r="M194" s="10">
        <v>232</v>
      </c>
      <c r="N194" s="23">
        <f t="shared" si="20"/>
        <v>0</v>
      </c>
    </row>
    <row r="195" spans="1:14" x14ac:dyDescent="0.2">
      <c r="A195" s="37" t="s">
        <v>433</v>
      </c>
      <c r="B195" s="25">
        <f t="shared" si="14"/>
        <v>8</v>
      </c>
      <c r="C195" s="10" t="s">
        <v>108</v>
      </c>
      <c r="D195" s="23">
        <f t="shared" si="15"/>
        <v>0</v>
      </c>
      <c r="E195" s="10" t="s">
        <v>107</v>
      </c>
      <c r="F195" s="23">
        <f t="shared" si="16"/>
        <v>0</v>
      </c>
      <c r="G195" s="10" t="s">
        <v>86</v>
      </c>
      <c r="H195" s="23">
        <f t="shared" si="17"/>
        <v>0</v>
      </c>
      <c r="I195" s="10">
        <v>10</v>
      </c>
      <c r="J195" s="23">
        <f t="shared" si="18"/>
        <v>5</v>
      </c>
      <c r="K195" s="10" t="s">
        <v>36</v>
      </c>
      <c r="L195" s="23">
        <f t="shared" si="19"/>
        <v>0</v>
      </c>
      <c r="M195" s="10">
        <v>314</v>
      </c>
      <c r="N195" s="23">
        <f t="shared" si="20"/>
        <v>3</v>
      </c>
    </row>
    <row r="196" spans="1:14" x14ac:dyDescent="0.2">
      <c r="A196" s="37" t="s">
        <v>450</v>
      </c>
      <c r="B196" s="25">
        <f t="shared" si="14"/>
        <v>8</v>
      </c>
      <c r="C196" s="10" t="s">
        <v>107</v>
      </c>
      <c r="D196" s="23">
        <f t="shared" si="15"/>
        <v>0</v>
      </c>
      <c r="E196" s="10" t="s">
        <v>91</v>
      </c>
      <c r="F196" s="23">
        <f t="shared" si="16"/>
        <v>0</v>
      </c>
      <c r="G196" s="10" t="s">
        <v>110</v>
      </c>
      <c r="H196" s="23">
        <f t="shared" si="17"/>
        <v>0</v>
      </c>
      <c r="I196" s="10">
        <v>10</v>
      </c>
      <c r="J196" s="23">
        <f t="shared" si="18"/>
        <v>5</v>
      </c>
      <c r="K196" s="10" t="s">
        <v>36</v>
      </c>
      <c r="L196" s="23">
        <f t="shared" si="19"/>
        <v>0</v>
      </c>
      <c r="M196" s="10">
        <v>310</v>
      </c>
      <c r="N196" s="23">
        <f t="shared" si="20"/>
        <v>3</v>
      </c>
    </row>
    <row r="197" spans="1:14" x14ac:dyDescent="0.2">
      <c r="A197" s="37" t="s">
        <v>282</v>
      </c>
      <c r="B197" s="25">
        <f t="shared" ref="B197:B260" si="21">D197+F197+H197+J197+L197+N197</f>
        <v>7</v>
      </c>
      <c r="C197" s="24" t="s">
        <v>107</v>
      </c>
      <c r="D197" s="23">
        <f t="shared" ref="D197:D260" si="22">IF(C197=C$3, 5,) + IF(AND(C197=E$3, E197=C$3), 2.5, 0)</f>
        <v>0</v>
      </c>
      <c r="E197" s="24" t="s">
        <v>108</v>
      </c>
      <c r="F197" s="23">
        <f t="shared" ref="F197:F260" si="23">IF(E197=E$3,5, 0) + IF(AND(E197=C$3, C197=E$3), 2.5, 0)</f>
        <v>5</v>
      </c>
      <c r="G197" s="24" t="s">
        <v>91</v>
      </c>
      <c r="H197" s="23">
        <f t="shared" ref="H197:H260" si="24">IF(G197=G$3, 5, 0)</f>
        <v>0</v>
      </c>
      <c r="I197" s="24">
        <v>14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1</v>
      </c>
      <c r="K197" s="24" t="s">
        <v>34</v>
      </c>
      <c r="L197" s="23">
        <f t="shared" ref="L197:L260" si="26">IF(K197=K$3, 3, 0)</f>
        <v>0</v>
      </c>
      <c r="M197" s="24">
        <v>334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1</v>
      </c>
    </row>
    <row r="198" spans="1:14" x14ac:dyDescent="0.2">
      <c r="A198" s="37" t="s">
        <v>179</v>
      </c>
      <c r="B198" s="25">
        <f t="shared" si="21"/>
        <v>7</v>
      </c>
      <c r="C198" s="24" t="s">
        <v>102</v>
      </c>
      <c r="D198" s="23">
        <f t="shared" si="22"/>
        <v>0</v>
      </c>
      <c r="E198" s="24" t="s">
        <v>108</v>
      </c>
      <c r="F198" s="23">
        <f t="shared" si="23"/>
        <v>5</v>
      </c>
      <c r="G198" s="24" t="s">
        <v>91</v>
      </c>
      <c r="H198" s="23">
        <f t="shared" si="24"/>
        <v>0</v>
      </c>
      <c r="I198" s="24">
        <v>13</v>
      </c>
      <c r="J198" s="23">
        <f t="shared" si="25"/>
        <v>1</v>
      </c>
      <c r="K198" s="24" t="s">
        <v>34</v>
      </c>
      <c r="L198" s="23">
        <f t="shared" si="26"/>
        <v>0</v>
      </c>
      <c r="M198" s="24">
        <v>320</v>
      </c>
      <c r="N198" s="23">
        <f t="shared" si="27"/>
        <v>1</v>
      </c>
    </row>
    <row r="199" spans="1:14" x14ac:dyDescent="0.2">
      <c r="A199" s="37" t="s">
        <v>222</v>
      </c>
      <c r="B199" s="25">
        <f t="shared" si="21"/>
        <v>7</v>
      </c>
      <c r="C199" s="24" t="s">
        <v>107</v>
      </c>
      <c r="D199" s="23">
        <f t="shared" si="22"/>
        <v>0</v>
      </c>
      <c r="E199" s="24" t="s">
        <v>108</v>
      </c>
      <c r="F199" s="23">
        <f t="shared" si="23"/>
        <v>5</v>
      </c>
      <c r="G199" s="24" t="s">
        <v>110</v>
      </c>
      <c r="H199" s="23">
        <f t="shared" si="24"/>
        <v>0</v>
      </c>
      <c r="I199" s="24">
        <v>13</v>
      </c>
      <c r="J199" s="23">
        <f t="shared" si="25"/>
        <v>1</v>
      </c>
      <c r="K199" s="24" t="s">
        <v>36</v>
      </c>
      <c r="L199" s="23">
        <f t="shared" si="26"/>
        <v>0</v>
      </c>
      <c r="M199" s="24">
        <v>325</v>
      </c>
      <c r="N199" s="23">
        <f t="shared" si="27"/>
        <v>1</v>
      </c>
    </row>
    <row r="200" spans="1:14" x14ac:dyDescent="0.2">
      <c r="A200" s="37" t="s">
        <v>455</v>
      </c>
      <c r="B200" s="25">
        <f t="shared" si="21"/>
        <v>7</v>
      </c>
      <c r="C200" s="24" t="s">
        <v>108</v>
      </c>
      <c r="D200" s="23">
        <f t="shared" si="22"/>
        <v>0</v>
      </c>
      <c r="E200" s="24" t="s">
        <v>86</v>
      </c>
      <c r="F200" s="23">
        <f t="shared" si="23"/>
        <v>0</v>
      </c>
      <c r="G200" s="24" t="s">
        <v>91</v>
      </c>
      <c r="H200" s="23">
        <f t="shared" si="24"/>
        <v>0</v>
      </c>
      <c r="I200" s="24">
        <v>12</v>
      </c>
      <c r="J200" s="23">
        <f t="shared" si="25"/>
        <v>3</v>
      </c>
      <c r="K200" s="24" t="s">
        <v>37</v>
      </c>
      <c r="L200" s="23">
        <f t="shared" si="26"/>
        <v>3</v>
      </c>
      <c r="M200" s="24">
        <v>329</v>
      </c>
      <c r="N200" s="23">
        <f t="shared" si="27"/>
        <v>1</v>
      </c>
    </row>
    <row r="201" spans="1:14" x14ac:dyDescent="0.2">
      <c r="A201" s="37" t="s">
        <v>207</v>
      </c>
      <c r="B201" s="25">
        <f t="shared" si="21"/>
        <v>7</v>
      </c>
      <c r="C201" s="24" t="s">
        <v>102</v>
      </c>
      <c r="D201" s="23">
        <f t="shared" si="22"/>
        <v>0</v>
      </c>
      <c r="E201" s="24" t="s">
        <v>107</v>
      </c>
      <c r="F201" s="23">
        <f t="shared" si="23"/>
        <v>0</v>
      </c>
      <c r="G201" s="24" t="s">
        <v>100</v>
      </c>
      <c r="H201" s="23">
        <f t="shared" si="24"/>
        <v>5</v>
      </c>
      <c r="I201" s="24">
        <v>14</v>
      </c>
      <c r="J201" s="23">
        <f t="shared" si="25"/>
        <v>1</v>
      </c>
      <c r="K201" s="24" t="s">
        <v>34</v>
      </c>
      <c r="L201" s="23">
        <f t="shared" si="26"/>
        <v>0</v>
      </c>
      <c r="M201" s="24">
        <v>319</v>
      </c>
      <c r="N201" s="23">
        <f t="shared" si="27"/>
        <v>1</v>
      </c>
    </row>
    <row r="202" spans="1:14" x14ac:dyDescent="0.2">
      <c r="A202" s="37" t="s">
        <v>369</v>
      </c>
      <c r="B202" s="25">
        <f t="shared" si="21"/>
        <v>7</v>
      </c>
      <c r="C202" s="24" t="s">
        <v>107</v>
      </c>
      <c r="D202" s="23">
        <f t="shared" si="22"/>
        <v>0</v>
      </c>
      <c r="E202" s="24" t="s">
        <v>108</v>
      </c>
      <c r="F202" s="23">
        <f t="shared" si="23"/>
        <v>5</v>
      </c>
      <c r="G202" s="24" t="s">
        <v>102</v>
      </c>
      <c r="H202" s="23">
        <f t="shared" si="24"/>
        <v>0</v>
      </c>
      <c r="I202" s="24">
        <v>15</v>
      </c>
      <c r="J202" s="23">
        <f t="shared" si="25"/>
        <v>1</v>
      </c>
      <c r="K202" s="24" t="s">
        <v>36</v>
      </c>
      <c r="L202" s="23">
        <f t="shared" si="26"/>
        <v>0</v>
      </c>
      <c r="M202" s="24">
        <v>329</v>
      </c>
      <c r="N202" s="23">
        <f t="shared" si="27"/>
        <v>1</v>
      </c>
    </row>
    <row r="203" spans="1:14" x14ac:dyDescent="0.2">
      <c r="A203" s="37" t="s">
        <v>615</v>
      </c>
      <c r="B203" s="25">
        <f t="shared" si="21"/>
        <v>7</v>
      </c>
      <c r="C203" s="24" t="s">
        <v>108</v>
      </c>
      <c r="D203" s="23">
        <f t="shared" si="22"/>
        <v>0</v>
      </c>
      <c r="E203" s="24" t="s">
        <v>86</v>
      </c>
      <c r="F203" s="23">
        <f t="shared" si="23"/>
        <v>0</v>
      </c>
      <c r="G203" s="24" t="s">
        <v>110</v>
      </c>
      <c r="H203" s="23">
        <f t="shared" si="24"/>
        <v>0</v>
      </c>
      <c r="I203" s="24">
        <v>9</v>
      </c>
      <c r="J203" s="23">
        <f t="shared" si="25"/>
        <v>3</v>
      </c>
      <c r="K203" s="24" t="s">
        <v>37</v>
      </c>
      <c r="L203" s="23">
        <f t="shared" si="26"/>
        <v>3</v>
      </c>
      <c r="M203" s="24">
        <v>330</v>
      </c>
      <c r="N203" s="23">
        <f t="shared" si="27"/>
        <v>1</v>
      </c>
    </row>
    <row r="204" spans="1:14" x14ac:dyDescent="0.2">
      <c r="A204" s="37" t="s">
        <v>475</v>
      </c>
      <c r="B204" s="25">
        <f t="shared" si="21"/>
        <v>7</v>
      </c>
      <c r="C204" s="24" t="s">
        <v>108</v>
      </c>
      <c r="D204" s="23">
        <f t="shared" si="22"/>
        <v>0</v>
      </c>
      <c r="E204" s="24" t="s">
        <v>86</v>
      </c>
      <c r="F204" s="23">
        <f t="shared" si="23"/>
        <v>0</v>
      </c>
      <c r="G204" s="24" t="s">
        <v>100</v>
      </c>
      <c r="H204" s="23">
        <f t="shared" si="24"/>
        <v>5</v>
      </c>
      <c r="I204" s="24">
        <v>7</v>
      </c>
      <c r="J204" s="23">
        <f t="shared" si="25"/>
        <v>1</v>
      </c>
      <c r="K204" s="24" t="s">
        <v>36</v>
      </c>
      <c r="L204" s="23">
        <f t="shared" si="26"/>
        <v>0</v>
      </c>
      <c r="M204" s="24">
        <v>342</v>
      </c>
      <c r="N204" s="23">
        <f t="shared" si="27"/>
        <v>1</v>
      </c>
    </row>
    <row r="205" spans="1:14" x14ac:dyDescent="0.2">
      <c r="A205" s="37" t="s">
        <v>452</v>
      </c>
      <c r="B205" s="25">
        <f t="shared" si="21"/>
        <v>7</v>
      </c>
      <c r="C205" s="10" t="s">
        <v>108</v>
      </c>
      <c r="D205" s="23">
        <f t="shared" si="22"/>
        <v>0</v>
      </c>
      <c r="E205" s="10" t="s">
        <v>107</v>
      </c>
      <c r="F205" s="23">
        <f t="shared" si="23"/>
        <v>0</v>
      </c>
      <c r="G205" s="10" t="s">
        <v>91</v>
      </c>
      <c r="H205" s="23">
        <f t="shared" si="24"/>
        <v>0</v>
      </c>
      <c r="I205" s="10">
        <v>9</v>
      </c>
      <c r="J205" s="23">
        <f t="shared" si="25"/>
        <v>3</v>
      </c>
      <c r="K205" s="10" t="s">
        <v>37</v>
      </c>
      <c r="L205" s="23">
        <f t="shared" si="26"/>
        <v>3</v>
      </c>
      <c r="M205" s="10">
        <v>328</v>
      </c>
      <c r="N205" s="23">
        <f t="shared" si="27"/>
        <v>1</v>
      </c>
    </row>
    <row r="206" spans="1:14" x14ac:dyDescent="0.2">
      <c r="A206" s="37" t="s">
        <v>498</v>
      </c>
      <c r="B206" s="25">
        <f t="shared" si="21"/>
        <v>6</v>
      </c>
      <c r="C206" s="24" t="s">
        <v>108</v>
      </c>
      <c r="D206" s="23">
        <f t="shared" si="22"/>
        <v>0</v>
      </c>
      <c r="E206" s="24" t="s">
        <v>107</v>
      </c>
      <c r="F206" s="23">
        <f t="shared" si="23"/>
        <v>0</v>
      </c>
      <c r="G206" s="24" t="s">
        <v>100</v>
      </c>
      <c r="H206" s="23">
        <f t="shared" si="24"/>
        <v>5</v>
      </c>
      <c r="I206" s="24">
        <v>343</v>
      </c>
      <c r="J206" s="23">
        <f t="shared" si="25"/>
        <v>0</v>
      </c>
      <c r="K206" s="24" t="s">
        <v>36</v>
      </c>
      <c r="L206" s="23">
        <f t="shared" si="26"/>
        <v>0</v>
      </c>
      <c r="M206" s="24">
        <v>343</v>
      </c>
      <c r="N206" s="23">
        <f t="shared" si="27"/>
        <v>1</v>
      </c>
    </row>
    <row r="207" spans="1:14" x14ac:dyDescent="0.2">
      <c r="A207" s="37" t="s">
        <v>490</v>
      </c>
      <c r="B207" s="25">
        <f t="shared" si="21"/>
        <v>6</v>
      </c>
      <c r="C207" s="24" t="s">
        <v>102</v>
      </c>
      <c r="D207" s="23">
        <f t="shared" si="22"/>
        <v>0</v>
      </c>
      <c r="E207" s="24" t="s">
        <v>107</v>
      </c>
      <c r="F207" s="23">
        <f t="shared" si="23"/>
        <v>0</v>
      </c>
      <c r="G207" s="24" t="s">
        <v>91</v>
      </c>
      <c r="H207" s="23">
        <f t="shared" si="24"/>
        <v>0</v>
      </c>
      <c r="I207" s="24">
        <v>10</v>
      </c>
      <c r="J207" s="23">
        <f t="shared" si="25"/>
        <v>5</v>
      </c>
      <c r="K207" s="24" t="s">
        <v>36</v>
      </c>
      <c r="L207" s="23">
        <f t="shared" si="26"/>
        <v>0</v>
      </c>
      <c r="M207" s="24">
        <v>320</v>
      </c>
      <c r="N207" s="23">
        <f t="shared" si="27"/>
        <v>1</v>
      </c>
    </row>
    <row r="208" spans="1:14" x14ac:dyDescent="0.2">
      <c r="A208" s="37" t="s">
        <v>231</v>
      </c>
      <c r="B208" s="25">
        <f t="shared" si="21"/>
        <v>6</v>
      </c>
      <c r="C208" s="24" t="s">
        <v>108</v>
      </c>
      <c r="D208" s="23">
        <f t="shared" si="22"/>
        <v>0</v>
      </c>
      <c r="E208" s="24" t="s">
        <v>86</v>
      </c>
      <c r="F208" s="23">
        <f t="shared" si="23"/>
        <v>0</v>
      </c>
      <c r="G208" s="24" t="s">
        <v>102</v>
      </c>
      <c r="H208" s="23">
        <f t="shared" si="24"/>
        <v>0</v>
      </c>
      <c r="I208" s="24">
        <v>10</v>
      </c>
      <c r="J208" s="23">
        <f t="shared" si="25"/>
        <v>5</v>
      </c>
      <c r="K208" s="24" t="s">
        <v>36</v>
      </c>
      <c r="L208" s="23">
        <f t="shared" si="26"/>
        <v>0</v>
      </c>
      <c r="M208" s="24">
        <v>322</v>
      </c>
      <c r="N208" s="23">
        <f t="shared" si="27"/>
        <v>1</v>
      </c>
    </row>
    <row r="209" spans="1:14" x14ac:dyDescent="0.2">
      <c r="A209" s="37" t="s">
        <v>310</v>
      </c>
      <c r="B209" s="25">
        <f t="shared" si="21"/>
        <v>6</v>
      </c>
      <c r="C209" s="24" t="s">
        <v>107</v>
      </c>
      <c r="D209" s="23">
        <f t="shared" si="22"/>
        <v>0</v>
      </c>
      <c r="E209" s="24" t="s">
        <v>86</v>
      </c>
      <c r="F209" s="23">
        <f t="shared" si="23"/>
        <v>0</v>
      </c>
      <c r="G209" s="24" t="s">
        <v>110</v>
      </c>
      <c r="H209" s="23">
        <f t="shared" si="24"/>
        <v>0</v>
      </c>
      <c r="I209" s="24">
        <v>11</v>
      </c>
      <c r="J209" s="23">
        <f t="shared" si="25"/>
        <v>3</v>
      </c>
      <c r="K209" s="24" t="s">
        <v>36</v>
      </c>
      <c r="L209" s="23">
        <f t="shared" si="26"/>
        <v>0</v>
      </c>
      <c r="M209" s="24">
        <v>315</v>
      </c>
      <c r="N209" s="23">
        <f t="shared" si="27"/>
        <v>3</v>
      </c>
    </row>
    <row r="210" spans="1:14" x14ac:dyDescent="0.2">
      <c r="A210" s="37" t="s">
        <v>491</v>
      </c>
      <c r="B210" s="25">
        <f t="shared" si="21"/>
        <v>6</v>
      </c>
      <c r="C210" s="24" t="s">
        <v>107</v>
      </c>
      <c r="D210" s="23">
        <f t="shared" si="22"/>
        <v>0</v>
      </c>
      <c r="E210" s="24" t="s">
        <v>110</v>
      </c>
      <c r="F210" s="23">
        <f t="shared" si="23"/>
        <v>0</v>
      </c>
      <c r="G210" s="24" t="s">
        <v>91</v>
      </c>
      <c r="H210" s="23">
        <f t="shared" si="24"/>
        <v>0</v>
      </c>
      <c r="I210" s="24">
        <v>11</v>
      </c>
      <c r="J210" s="23">
        <f t="shared" si="25"/>
        <v>3</v>
      </c>
      <c r="K210" s="24" t="s">
        <v>36</v>
      </c>
      <c r="L210" s="23">
        <f t="shared" si="26"/>
        <v>0</v>
      </c>
      <c r="M210" s="24">
        <v>307</v>
      </c>
      <c r="N210" s="23">
        <f t="shared" si="27"/>
        <v>3</v>
      </c>
    </row>
    <row r="211" spans="1:14" x14ac:dyDescent="0.2">
      <c r="A211" s="37" t="s">
        <v>172</v>
      </c>
      <c r="B211" s="25">
        <f t="shared" si="21"/>
        <v>6</v>
      </c>
      <c r="C211" s="24" t="s">
        <v>102</v>
      </c>
      <c r="D211" s="23">
        <f t="shared" si="22"/>
        <v>0</v>
      </c>
      <c r="E211" s="24" t="s">
        <v>100</v>
      </c>
      <c r="F211" s="23">
        <f t="shared" si="23"/>
        <v>0</v>
      </c>
      <c r="G211" s="24" t="s">
        <v>91</v>
      </c>
      <c r="H211" s="23">
        <f t="shared" si="24"/>
        <v>0</v>
      </c>
      <c r="I211" s="24">
        <v>14</v>
      </c>
      <c r="J211" s="23">
        <f t="shared" si="25"/>
        <v>1</v>
      </c>
      <c r="K211" s="24" t="s">
        <v>34</v>
      </c>
      <c r="L211" s="23">
        <f t="shared" si="26"/>
        <v>0</v>
      </c>
      <c r="M211" s="24">
        <v>301</v>
      </c>
      <c r="N211" s="23">
        <f t="shared" si="27"/>
        <v>5</v>
      </c>
    </row>
    <row r="212" spans="1:14" x14ac:dyDescent="0.2">
      <c r="A212" s="37" t="s">
        <v>164</v>
      </c>
      <c r="B212" s="25">
        <f t="shared" si="21"/>
        <v>6</v>
      </c>
      <c r="C212" s="24" t="s">
        <v>108</v>
      </c>
      <c r="D212" s="23">
        <f t="shared" si="22"/>
        <v>0</v>
      </c>
      <c r="E212" s="24" t="s">
        <v>91</v>
      </c>
      <c r="F212" s="23">
        <f t="shared" si="23"/>
        <v>0</v>
      </c>
      <c r="G212" s="24" t="s">
        <v>102</v>
      </c>
      <c r="H212" s="23">
        <f t="shared" si="24"/>
        <v>0</v>
      </c>
      <c r="I212" s="24">
        <v>10</v>
      </c>
      <c r="J212" s="23">
        <f t="shared" si="25"/>
        <v>5</v>
      </c>
      <c r="K212" s="24" t="s">
        <v>36</v>
      </c>
      <c r="L212" s="23">
        <f t="shared" si="26"/>
        <v>0</v>
      </c>
      <c r="M212" s="24">
        <v>321</v>
      </c>
      <c r="N212" s="23">
        <f t="shared" si="27"/>
        <v>1</v>
      </c>
    </row>
    <row r="213" spans="1:14" x14ac:dyDescent="0.2">
      <c r="A213" s="37" t="s">
        <v>518</v>
      </c>
      <c r="B213" s="25">
        <f t="shared" si="21"/>
        <v>6</v>
      </c>
      <c r="C213" s="24" t="s">
        <v>100</v>
      </c>
      <c r="D213" s="23">
        <f t="shared" si="22"/>
        <v>0</v>
      </c>
      <c r="E213" s="24" t="s">
        <v>107</v>
      </c>
      <c r="F213" s="23">
        <f t="shared" si="23"/>
        <v>0</v>
      </c>
      <c r="G213" s="24" t="s">
        <v>91</v>
      </c>
      <c r="H213" s="23">
        <f t="shared" si="24"/>
        <v>0</v>
      </c>
      <c r="I213" s="24">
        <v>13</v>
      </c>
      <c r="J213" s="23">
        <f t="shared" si="25"/>
        <v>1</v>
      </c>
      <c r="K213" s="24" t="s">
        <v>34</v>
      </c>
      <c r="L213" s="23">
        <f t="shared" si="26"/>
        <v>0</v>
      </c>
      <c r="M213" s="24">
        <v>303</v>
      </c>
      <c r="N213" s="23">
        <f t="shared" si="27"/>
        <v>5</v>
      </c>
    </row>
    <row r="214" spans="1:14" x14ac:dyDescent="0.2">
      <c r="A214" s="37" t="s">
        <v>495</v>
      </c>
      <c r="B214" s="25">
        <f t="shared" si="21"/>
        <v>6</v>
      </c>
      <c r="C214" s="24" t="s">
        <v>86</v>
      </c>
      <c r="D214" s="23">
        <f t="shared" si="22"/>
        <v>0</v>
      </c>
      <c r="E214" s="24" t="s">
        <v>107</v>
      </c>
      <c r="F214" s="23">
        <f t="shared" si="23"/>
        <v>0</v>
      </c>
      <c r="G214" s="24" t="s">
        <v>91</v>
      </c>
      <c r="H214" s="23">
        <f t="shared" si="24"/>
        <v>0</v>
      </c>
      <c r="I214" s="24">
        <v>11</v>
      </c>
      <c r="J214" s="23">
        <f t="shared" si="25"/>
        <v>3</v>
      </c>
      <c r="K214" s="24" t="s">
        <v>36</v>
      </c>
      <c r="L214" s="23">
        <f t="shared" si="26"/>
        <v>0</v>
      </c>
      <c r="M214" s="24">
        <v>312</v>
      </c>
      <c r="N214" s="23">
        <f t="shared" si="27"/>
        <v>3</v>
      </c>
    </row>
    <row r="215" spans="1:14" x14ac:dyDescent="0.2">
      <c r="A215" s="37" t="s">
        <v>500</v>
      </c>
      <c r="B215" s="25">
        <f t="shared" si="21"/>
        <v>6</v>
      </c>
      <c r="C215" s="24" t="s">
        <v>108</v>
      </c>
      <c r="D215" s="23">
        <f t="shared" si="22"/>
        <v>0</v>
      </c>
      <c r="E215" s="24" t="s">
        <v>86</v>
      </c>
      <c r="F215" s="23">
        <f t="shared" si="23"/>
        <v>0</v>
      </c>
      <c r="G215" s="24" t="s">
        <v>110</v>
      </c>
      <c r="H215" s="23">
        <f t="shared" si="24"/>
        <v>0</v>
      </c>
      <c r="I215" s="24">
        <v>10</v>
      </c>
      <c r="J215" s="23">
        <f t="shared" si="25"/>
        <v>5</v>
      </c>
      <c r="K215" s="24" t="s">
        <v>36</v>
      </c>
      <c r="L215" s="23">
        <f t="shared" si="26"/>
        <v>0</v>
      </c>
      <c r="M215" s="24">
        <v>320</v>
      </c>
      <c r="N215" s="23">
        <f t="shared" si="27"/>
        <v>1</v>
      </c>
    </row>
    <row r="216" spans="1:14" x14ac:dyDescent="0.2">
      <c r="A216" s="37" t="s">
        <v>215</v>
      </c>
      <c r="B216" s="25">
        <f t="shared" si="21"/>
        <v>6</v>
      </c>
      <c r="C216" s="24" t="s">
        <v>108</v>
      </c>
      <c r="D216" s="23">
        <f t="shared" si="22"/>
        <v>0</v>
      </c>
      <c r="E216" s="24" t="s">
        <v>107</v>
      </c>
      <c r="F216" s="23">
        <f t="shared" si="23"/>
        <v>0</v>
      </c>
      <c r="G216" s="24" t="s">
        <v>91</v>
      </c>
      <c r="H216" s="23">
        <f t="shared" si="24"/>
        <v>0</v>
      </c>
      <c r="I216" s="24">
        <v>9</v>
      </c>
      <c r="J216" s="23">
        <f t="shared" si="25"/>
        <v>3</v>
      </c>
      <c r="K216" s="24" t="s">
        <v>36</v>
      </c>
      <c r="L216" s="23">
        <f t="shared" si="26"/>
        <v>0</v>
      </c>
      <c r="M216" s="24">
        <v>307</v>
      </c>
      <c r="N216" s="23">
        <f t="shared" si="27"/>
        <v>3</v>
      </c>
    </row>
    <row r="217" spans="1:14" x14ac:dyDescent="0.2">
      <c r="A217" s="37" t="s">
        <v>604</v>
      </c>
      <c r="B217" s="25">
        <f t="shared" si="21"/>
        <v>6</v>
      </c>
      <c r="C217" s="24" t="s">
        <v>108</v>
      </c>
      <c r="D217" s="23">
        <f t="shared" si="22"/>
        <v>0</v>
      </c>
      <c r="E217" s="24" t="s">
        <v>91</v>
      </c>
      <c r="F217" s="23">
        <f t="shared" si="23"/>
        <v>0</v>
      </c>
      <c r="G217" s="24" t="s">
        <v>86</v>
      </c>
      <c r="H217" s="23">
        <f t="shared" si="24"/>
        <v>0</v>
      </c>
      <c r="I217" s="24">
        <v>10</v>
      </c>
      <c r="J217" s="23">
        <f t="shared" si="25"/>
        <v>5</v>
      </c>
      <c r="K217" s="24" t="s">
        <v>36</v>
      </c>
      <c r="L217" s="23">
        <f t="shared" si="26"/>
        <v>0</v>
      </c>
      <c r="M217" s="24">
        <v>320</v>
      </c>
      <c r="N217" s="23">
        <f t="shared" si="27"/>
        <v>1</v>
      </c>
    </row>
    <row r="218" spans="1:14" x14ac:dyDescent="0.2">
      <c r="A218" s="37" t="s">
        <v>576</v>
      </c>
      <c r="B218" s="25">
        <f t="shared" si="21"/>
        <v>6</v>
      </c>
      <c r="C218" s="24" t="s">
        <v>107</v>
      </c>
      <c r="D218" s="23">
        <f t="shared" si="22"/>
        <v>0</v>
      </c>
      <c r="E218" s="24" t="s">
        <v>86</v>
      </c>
      <c r="F218" s="23">
        <f t="shared" si="23"/>
        <v>0</v>
      </c>
      <c r="G218" s="24" t="s">
        <v>102</v>
      </c>
      <c r="H218" s="23">
        <f t="shared" si="24"/>
        <v>0</v>
      </c>
      <c r="I218" s="24">
        <v>11</v>
      </c>
      <c r="J218" s="23">
        <f t="shared" si="25"/>
        <v>3</v>
      </c>
      <c r="K218" s="24" t="s">
        <v>36</v>
      </c>
      <c r="L218" s="23">
        <f t="shared" si="26"/>
        <v>0</v>
      </c>
      <c r="M218" s="24">
        <v>305</v>
      </c>
      <c r="N218" s="23">
        <f t="shared" si="27"/>
        <v>3</v>
      </c>
    </row>
    <row r="219" spans="1:14" x14ac:dyDescent="0.2">
      <c r="A219" s="37" t="s">
        <v>606</v>
      </c>
      <c r="B219" s="25">
        <f t="shared" si="21"/>
        <v>6</v>
      </c>
      <c r="C219" s="24" t="s">
        <v>107</v>
      </c>
      <c r="D219" s="23">
        <f t="shared" si="22"/>
        <v>0</v>
      </c>
      <c r="E219" s="24" t="s">
        <v>91</v>
      </c>
      <c r="F219" s="23">
        <f t="shared" si="23"/>
        <v>0</v>
      </c>
      <c r="G219" s="24" t="s">
        <v>110</v>
      </c>
      <c r="H219" s="23">
        <f t="shared" si="24"/>
        <v>0</v>
      </c>
      <c r="I219" s="24">
        <v>12</v>
      </c>
      <c r="J219" s="23">
        <f t="shared" si="25"/>
        <v>3</v>
      </c>
      <c r="K219" s="24" t="s">
        <v>36</v>
      </c>
      <c r="L219" s="23">
        <f t="shared" si="26"/>
        <v>0</v>
      </c>
      <c r="M219" s="24">
        <v>315</v>
      </c>
      <c r="N219" s="23">
        <f t="shared" si="27"/>
        <v>3</v>
      </c>
    </row>
    <row r="220" spans="1:14" x14ac:dyDescent="0.2">
      <c r="A220" s="37" t="s">
        <v>397</v>
      </c>
      <c r="B220" s="25">
        <f t="shared" si="21"/>
        <v>6</v>
      </c>
      <c r="C220" s="24" t="s">
        <v>108</v>
      </c>
      <c r="D220" s="23">
        <f t="shared" si="22"/>
        <v>0</v>
      </c>
      <c r="E220" s="24" t="s">
        <v>107</v>
      </c>
      <c r="F220" s="23">
        <f t="shared" si="23"/>
        <v>0</v>
      </c>
      <c r="G220" s="24" t="s">
        <v>102</v>
      </c>
      <c r="H220" s="23">
        <f t="shared" si="24"/>
        <v>0</v>
      </c>
      <c r="I220" s="24">
        <v>12</v>
      </c>
      <c r="J220" s="23">
        <f t="shared" si="25"/>
        <v>3</v>
      </c>
      <c r="K220" s="24" t="s">
        <v>36</v>
      </c>
      <c r="L220" s="23">
        <f t="shared" si="26"/>
        <v>0</v>
      </c>
      <c r="M220" s="24">
        <v>310</v>
      </c>
      <c r="N220" s="23">
        <f t="shared" si="27"/>
        <v>3</v>
      </c>
    </row>
    <row r="221" spans="1:14" x14ac:dyDescent="0.2">
      <c r="A221" s="37" t="s">
        <v>267</v>
      </c>
      <c r="B221" s="25">
        <f t="shared" si="21"/>
        <v>6</v>
      </c>
      <c r="C221" s="24" t="s">
        <v>102</v>
      </c>
      <c r="D221" s="23">
        <f t="shared" si="22"/>
        <v>0</v>
      </c>
      <c r="E221" s="24" t="s">
        <v>100</v>
      </c>
      <c r="F221" s="23">
        <f t="shared" si="23"/>
        <v>0</v>
      </c>
      <c r="G221" s="24" t="s">
        <v>107</v>
      </c>
      <c r="H221" s="23">
        <f t="shared" si="24"/>
        <v>0</v>
      </c>
      <c r="I221" s="24">
        <v>11</v>
      </c>
      <c r="J221" s="23">
        <f t="shared" si="25"/>
        <v>3</v>
      </c>
      <c r="K221" s="24" t="s">
        <v>34</v>
      </c>
      <c r="L221" s="23">
        <f t="shared" si="26"/>
        <v>0</v>
      </c>
      <c r="M221" s="24">
        <v>306</v>
      </c>
      <c r="N221" s="23">
        <f t="shared" si="27"/>
        <v>3</v>
      </c>
    </row>
    <row r="222" spans="1:14" x14ac:dyDescent="0.2">
      <c r="A222" s="37" t="s">
        <v>244</v>
      </c>
      <c r="B222" s="25">
        <f t="shared" si="21"/>
        <v>6</v>
      </c>
      <c r="C222" s="24" t="s">
        <v>107</v>
      </c>
      <c r="D222" s="23">
        <f t="shared" si="22"/>
        <v>0</v>
      </c>
      <c r="E222" s="24" t="s">
        <v>86</v>
      </c>
      <c r="F222" s="23">
        <f t="shared" si="23"/>
        <v>0</v>
      </c>
      <c r="G222" s="24" t="s">
        <v>91</v>
      </c>
      <c r="H222" s="23">
        <f t="shared" si="24"/>
        <v>0</v>
      </c>
      <c r="I222" s="24">
        <v>10</v>
      </c>
      <c r="J222" s="23">
        <f t="shared" si="25"/>
        <v>5</v>
      </c>
      <c r="K222" s="24" t="s">
        <v>36</v>
      </c>
      <c r="L222" s="23">
        <f t="shared" si="26"/>
        <v>0</v>
      </c>
      <c r="M222" s="24">
        <v>325</v>
      </c>
      <c r="N222" s="23">
        <f t="shared" si="27"/>
        <v>1</v>
      </c>
    </row>
    <row r="223" spans="1:14" x14ac:dyDescent="0.2">
      <c r="A223" s="37" t="s">
        <v>381</v>
      </c>
      <c r="B223" s="25">
        <f t="shared" si="21"/>
        <v>6</v>
      </c>
      <c r="C223" s="24" t="s">
        <v>107</v>
      </c>
      <c r="D223" s="23">
        <f t="shared" si="22"/>
        <v>0</v>
      </c>
      <c r="E223" s="24" t="s">
        <v>86</v>
      </c>
      <c r="F223" s="23">
        <f t="shared" si="23"/>
        <v>0</v>
      </c>
      <c r="G223" s="24" t="s">
        <v>102</v>
      </c>
      <c r="H223" s="23">
        <f t="shared" si="24"/>
        <v>0</v>
      </c>
      <c r="I223" s="24">
        <v>13</v>
      </c>
      <c r="J223" s="23">
        <f t="shared" si="25"/>
        <v>1</v>
      </c>
      <c r="K223" s="24" t="s">
        <v>36</v>
      </c>
      <c r="L223" s="23">
        <f t="shared" si="26"/>
        <v>0</v>
      </c>
      <c r="M223" s="24">
        <v>300</v>
      </c>
      <c r="N223" s="23">
        <f t="shared" si="27"/>
        <v>5</v>
      </c>
    </row>
    <row r="224" spans="1:14" x14ac:dyDescent="0.2">
      <c r="A224" s="37" t="s">
        <v>266</v>
      </c>
      <c r="B224" s="25">
        <f t="shared" si="21"/>
        <v>6</v>
      </c>
      <c r="C224" s="24" t="s">
        <v>107</v>
      </c>
      <c r="D224" s="23">
        <f t="shared" si="22"/>
        <v>0</v>
      </c>
      <c r="E224" s="24" t="s">
        <v>86</v>
      </c>
      <c r="F224" s="23">
        <f t="shared" si="23"/>
        <v>0</v>
      </c>
      <c r="G224" s="24" t="s">
        <v>110</v>
      </c>
      <c r="H224" s="23">
        <f t="shared" si="24"/>
        <v>0</v>
      </c>
      <c r="I224" s="24">
        <v>10</v>
      </c>
      <c r="J224" s="23">
        <f t="shared" si="25"/>
        <v>5</v>
      </c>
      <c r="K224" s="24" t="s">
        <v>36</v>
      </c>
      <c r="L224" s="23">
        <f t="shared" si="26"/>
        <v>0</v>
      </c>
      <c r="M224" s="24">
        <v>325</v>
      </c>
      <c r="N224" s="23">
        <f t="shared" si="27"/>
        <v>1</v>
      </c>
    </row>
    <row r="225" spans="1:14" x14ac:dyDescent="0.2">
      <c r="A225" s="37" t="s">
        <v>489</v>
      </c>
      <c r="B225" s="25">
        <f t="shared" si="21"/>
        <v>6</v>
      </c>
      <c r="C225" s="24" t="s">
        <v>107</v>
      </c>
      <c r="D225" s="23">
        <f t="shared" si="22"/>
        <v>0</v>
      </c>
      <c r="E225" s="24" t="s">
        <v>86</v>
      </c>
      <c r="F225" s="23">
        <f t="shared" si="23"/>
        <v>0</v>
      </c>
      <c r="G225" s="24" t="s">
        <v>102</v>
      </c>
      <c r="H225" s="23">
        <f t="shared" si="24"/>
        <v>0</v>
      </c>
      <c r="I225" s="24">
        <v>10</v>
      </c>
      <c r="J225" s="23">
        <f t="shared" si="25"/>
        <v>5</v>
      </c>
      <c r="K225" s="24" t="s">
        <v>36</v>
      </c>
      <c r="L225" s="23">
        <f t="shared" si="26"/>
        <v>0</v>
      </c>
      <c r="M225" s="24">
        <v>334</v>
      </c>
      <c r="N225" s="23">
        <f t="shared" si="27"/>
        <v>1</v>
      </c>
    </row>
    <row r="226" spans="1:14" x14ac:dyDescent="0.2">
      <c r="A226" s="37" t="s">
        <v>282</v>
      </c>
      <c r="B226" s="25">
        <f t="shared" si="21"/>
        <v>6</v>
      </c>
      <c r="C226" s="24" t="s">
        <v>107</v>
      </c>
      <c r="D226" s="23">
        <f t="shared" si="22"/>
        <v>0</v>
      </c>
      <c r="E226" s="24" t="s">
        <v>110</v>
      </c>
      <c r="F226" s="23">
        <f t="shared" si="23"/>
        <v>0</v>
      </c>
      <c r="G226" s="24" t="s">
        <v>91</v>
      </c>
      <c r="H226" s="23">
        <f t="shared" si="24"/>
        <v>0</v>
      </c>
      <c r="I226" s="24">
        <v>11</v>
      </c>
      <c r="J226" s="23">
        <f t="shared" si="25"/>
        <v>3</v>
      </c>
      <c r="K226" s="24" t="s">
        <v>36</v>
      </c>
      <c r="L226" s="23">
        <f t="shared" si="26"/>
        <v>0</v>
      </c>
      <c r="M226" s="24">
        <v>312</v>
      </c>
      <c r="N226" s="23">
        <f t="shared" si="27"/>
        <v>3</v>
      </c>
    </row>
    <row r="227" spans="1:14" x14ac:dyDescent="0.2">
      <c r="A227" s="37" t="s">
        <v>370</v>
      </c>
      <c r="B227" s="25">
        <f t="shared" si="21"/>
        <v>6</v>
      </c>
      <c r="C227" s="24" t="s">
        <v>108</v>
      </c>
      <c r="D227" s="23">
        <f t="shared" si="22"/>
        <v>0</v>
      </c>
      <c r="E227" s="24" t="s">
        <v>91</v>
      </c>
      <c r="F227" s="23">
        <f t="shared" si="23"/>
        <v>0</v>
      </c>
      <c r="G227" s="24" t="s">
        <v>110</v>
      </c>
      <c r="H227" s="23">
        <f t="shared" si="24"/>
        <v>0</v>
      </c>
      <c r="I227" s="24">
        <v>10</v>
      </c>
      <c r="J227" s="23">
        <f t="shared" si="25"/>
        <v>5</v>
      </c>
      <c r="K227" s="24" t="s">
        <v>36</v>
      </c>
      <c r="L227" s="23">
        <f t="shared" si="26"/>
        <v>0</v>
      </c>
      <c r="M227" s="24">
        <v>327</v>
      </c>
      <c r="N227" s="23">
        <f t="shared" si="27"/>
        <v>1</v>
      </c>
    </row>
    <row r="228" spans="1:14" x14ac:dyDescent="0.2">
      <c r="A228" s="37" t="s">
        <v>292</v>
      </c>
      <c r="B228" s="25">
        <f t="shared" si="21"/>
        <v>6</v>
      </c>
      <c r="C228" s="24" t="s">
        <v>86</v>
      </c>
      <c r="D228" s="23">
        <f t="shared" si="22"/>
        <v>0</v>
      </c>
      <c r="E228" s="24" t="s">
        <v>91</v>
      </c>
      <c r="F228" s="23">
        <f t="shared" si="23"/>
        <v>0</v>
      </c>
      <c r="G228" s="24" t="s">
        <v>102</v>
      </c>
      <c r="H228" s="23">
        <f t="shared" si="24"/>
        <v>0</v>
      </c>
      <c r="I228" s="24">
        <v>15</v>
      </c>
      <c r="J228" s="23">
        <f t="shared" si="25"/>
        <v>1</v>
      </c>
      <c r="K228" s="24" t="s">
        <v>34</v>
      </c>
      <c r="L228" s="23">
        <f t="shared" si="26"/>
        <v>0</v>
      </c>
      <c r="M228" s="24">
        <v>300</v>
      </c>
      <c r="N228" s="23">
        <f t="shared" si="27"/>
        <v>5</v>
      </c>
    </row>
    <row r="229" spans="1:14" x14ac:dyDescent="0.2">
      <c r="A229" s="37" t="s">
        <v>191</v>
      </c>
      <c r="B229" s="25">
        <f t="shared" si="21"/>
        <v>6</v>
      </c>
      <c r="C229" s="24" t="s">
        <v>108</v>
      </c>
      <c r="D229" s="23">
        <f t="shared" si="22"/>
        <v>0</v>
      </c>
      <c r="E229" s="24" t="s">
        <v>107</v>
      </c>
      <c r="F229" s="23">
        <f t="shared" si="23"/>
        <v>0</v>
      </c>
      <c r="G229" s="24" t="s">
        <v>102</v>
      </c>
      <c r="H229" s="23">
        <f t="shared" si="24"/>
        <v>0</v>
      </c>
      <c r="I229" s="24">
        <v>10</v>
      </c>
      <c r="J229" s="23">
        <f t="shared" si="25"/>
        <v>5</v>
      </c>
      <c r="K229" s="24" t="s">
        <v>36</v>
      </c>
      <c r="L229" s="23">
        <f t="shared" si="26"/>
        <v>0</v>
      </c>
      <c r="M229" s="24">
        <v>320</v>
      </c>
      <c r="N229" s="23">
        <f t="shared" si="27"/>
        <v>1</v>
      </c>
    </row>
    <row r="230" spans="1:14" x14ac:dyDescent="0.2">
      <c r="A230" s="37" t="s">
        <v>175</v>
      </c>
      <c r="B230" s="25">
        <f t="shared" si="21"/>
        <v>6</v>
      </c>
      <c r="C230" s="24" t="s">
        <v>108</v>
      </c>
      <c r="D230" s="23">
        <f t="shared" si="22"/>
        <v>0</v>
      </c>
      <c r="E230" s="24" t="s">
        <v>107</v>
      </c>
      <c r="F230" s="23">
        <f t="shared" si="23"/>
        <v>0</v>
      </c>
      <c r="G230" s="24" t="s">
        <v>91</v>
      </c>
      <c r="H230" s="23">
        <f t="shared" si="24"/>
        <v>0</v>
      </c>
      <c r="I230" s="24">
        <v>8</v>
      </c>
      <c r="J230" s="23">
        <f t="shared" si="25"/>
        <v>3</v>
      </c>
      <c r="K230" s="24" t="s">
        <v>36</v>
      </c>
      <c r="L230" s="23">
        <f t="shared" si="26"/>
        <v>0</v>
      </c>
      <c r="M230" s="24">
        <v>310</v>
      </c>
      <c r="N230" s="23">
        <f t="shared" si="27"/>
        <v>3</v>
      </c>
    </row>
    <row r="231" spans="1:14" x14ac:dyDescent="0.2">
      <c r="A231" s="37" t="s">
        <v>277</v>
      </c>
      <c r="B231" s="25">
        <f t="shared" si="21"/>
        <v>6</v>
      </c>
      <c r="C231" s="24" t="s">
        <v>107</v>
      </c>
      <c r="D231" s="23">
        <f t="shared" si="22"/>
        <v>0</v>
      </c>
      <c r="E231" s="24" t="s">
        <v>86</v>
      </c>
      <c r="F231" s="23">
        <f t="shared" si="23"/>
        <v>0</v>
      </c>
      <c r="G231" s="24" t="s">
        <v>102</v>
      </c>
      <c r="H231" s="23">
        <f t="shared" si="24"/>
        <v>0</v>
      </c>
      <c r="I231" s="24">
        <v>12</v>
      </c>
      <c r="J231" s="23">
        <f t="shared" si="25"/>
        <v>3</v>
      </c>
      <c r="K231" s="24" t="s">
        <v>36</v>
      </c>
      <c r="L231" s="23">
        <f t="shared" si="26"/>
        <v>0</v>
      </c>
      <c r="M231" s="24">
        <v>315</v>
      </c>
      <c r="N231" s="23">
        <f t="shared" si="27"/>
        <v>3</v>
      </c>
    </row>
    <row r="232" spans="1:14" x14ac:dyDescent="0.2">
      <c r="A232" s="37" t="s">
        <v>376</v>
      </c>
      <c r="B232" s="25">
        <f t="shared" si="21"/>
        <v>6</v>
      </c>
      <c r="C232" s="24" t="s">
        <v>100</v>
      </c>
      <c r="D232" s="23">
        <f t="shared" si="22"/>
        <v>0</v>
      </c>
      <c r="E232" s="24" t="s">
        <v>107</v>
      </c>
      <c r="F232" s="23">
        <f t="shared" si="23"/>
        <v>0</v>
      </c>
      <c r="G232" s="24" t="s">
        <v>91</v>
      </c>
      <c r="H232" s="23">
        <f t="shared" si="24"/>
        <v>0</v>
      </c>
      <c r="I232" s="24">
        <v>7</v>
      </c>
      <c r="J232" s="23">
        <f t="shared" si="25"/>
        <v>1</v>
      </c>
      <c r="K232" s="24" t="s">
        <v>78</v>
      </c>
      <c r="L232" s="23">
        <f t="shared" si="26"/>
        <v>0</v>
      </c>
      <c r="M232" s="24">
        <v>302</v>
      </c>
      <c r="N232" s="23">
        <f t="shared" si="27"/>
        <v>5</v>
      </c>
    </row>
    <row r="233" spans="1:14" x14ac:dyDescent="0.2">
      <c r="A233" s="37" t="s">
        <v>509</v>
      </c>
      <c r="B233" s="25">
        <f t="shared" si="21"/>
        <v>6</v>
      </c>
      <c r="C233" s="24" t="s">
        <v>108</v>
      </c>
      <c r="D233" s="23">
        <f t="shared" si="22"/>
        <v>0</v>
      </c>
      <c r="E233" s="24" t="s">
        <v>107</v>
      </c>
      <c r="F233" s="23">
        <f t="shared" si="23"/>
        <v>0</v>
      </c>
      <c r="G233" s="24" t="s">
        <v>91</v>
      </c>
      <c r="H233" s="23">
        <f t="shared" si="24"/>
        <v>0</v>
      </c>
      <c r="I233" s="24">
        <v>12</v>
      </c>
      <c r="J233" s="23">
        <f t="shared" si="25"/>
        <v>3</v>
      </c>
      <c r="K233" s="24" t="s">
        <v>36</v>
      </c>
      <c r="L233" s="23">
        <f t="shared" si="26"/>
        <v>0</v>
      </c>
      <c r="M233" s="24">
        <v>310</v>
      </c>
      <c r="N233" s="23">
        <f t="shared" si="27"/>
        <v>3</v>
      </c>
    </row>
    <row r="234" spans="1:14" x14ac:dyDescent="0.2">
      <c r="A234" s="37" t="s">
        <v>614</v>
      </c>
      <c r="B234" s="25">
        <f t="shared" si="21"/>
        <v>6</v>
      </c>
      <c r="C234" s="24" t="s">
        <v>100</v>
      </c>
      <c r="D234" s="23">
        <f t="shared" si="22"/>
        <v>0</v>
      </c>
      <c r="E234" s="24" t="s">
        <v>86</v>
      </c>
      <c r="F234" s="23">
        <f t="shared" si="23"/>
        <v>0</v>
      </c>
      <c r="G234" s="24" t="s">
        <v>91</v>
      </c>
      <c r="H234" s="23">
        <f t="shared" si="24"/>
        <v>0</v>
      </c>
      <c r="I234" s="24">
        <v>10</v>
      </c>
      <c r="J234" s="23">
        <f t="shared" si="25"/>
        <v>5</v>
      </c>
      <c r="K234" s="24" t="s">
        <v>36</v>
      </c>
      <c r="L234" s="23">
        <f t="shared" si="26"/>
        <v>0</v>
      </c>
      <c r="M234" s="24">
        <v>333</v>
      </c>
      <c r="N234" s="23">
        <f t="shared" si="27"/>
        <v>1</v>
      </c>
    </row>
    <row r="235" spans="1:14" x14ac:dyDescent="0.2">
      <c r="A235" s="37" t="s">
        <v>423</v>
      </c>
      <c r="B235" s="25">
        <f t="shared" si="21"/>
        <v>6</v>
      </c>
      <c r="C235" s="24" t="s">
        <v>107</v>
      </c>
      <c r="D235" s="23">
        <f t="shared" si="22"/>
        <v>0</v>
      </c>
      <c r="E235" s="24" t="s">
        <v>110</v>
      </c>
      <c r="F235" s="23">
        <f t="shared" si="23"/>
        <v>0</v>
      </c>
      <c r="G235" s="24" t="s">
        <v>91</v>
      </c>
      <c r="H235" s="23">
        <f t="shared" si="24"/>
        <v>0</v>
      </c>
      <c r="I235" s="24">
        <v>9</v>
      </c>
      <c r="J235" s="23">
        <f t="shared" si="25"/>
        <v>3</v>
      </c>
      <c r="K235" s="24" t="s">
        <v>36</v>
      </c>
      <c r="L235" s="23">
        <f t="shared" si="26"/>
        <v>0</v>
      </c>
      <c r="M235" s="24">
        <v>315</v>
      </c>
      <c r="N235" s="23">
        <f t="shared" si="27"/>
        <v>3</v>
      </c>
    </row>
    <row r="236" spans="1:14" x14ac:dyDescent="0.2">
      <c r="A236" s="37" t="s">
        <v>353</v>
      </c>
      <c r="B236" s="25">
        <f t="shared" si="21"/>
        <v>6</v>
      </c>
      <c r="C236" s="24" t="s">
        <v>108</v>
      </c>
      <c r="D236" s="23">
        <f t="shared" si="22"/>
        <v>0</v>
      </c>
      <c r="E236" s="24" t="s">
        <v>86</v>
      </c>
      <c r="F236" s="23">
        <f t="shared" si="23"/>
        <v>0</v>
      </c>
      <c r="G236" s="24" t="s">
        <v>102</v>
      </c>
      <c r="H236" s="23">
        <f t="shared" si="24"/>
        <v>0</v>
      </c>
      <c r="I236" s="24">
        <v>11</v>
      </c>
      <c r="J236" s="23">
        <f t="shared" si="25"/>
        <v>3</v>
      </c>
      <c r="K236" s="24" t="s">
        <v>37</v>
      </c>
      <c r="L236" s="23">
        <f t="shared" si="26"/>
        <v>3</v>
      </c>
      <c r="M236" s="24">
        <v>205</v>
      </c>
      <c r="N236" s="23">
        <f t="shared" si="27"/>
        <v>0</v>
      </c>
    </row>
    <row r="237" spans="1:14" x14ac:dyDescent="0.2">
      <c r="A237" s="37" t="s">
        <v>391</v>
      </c>
      <c r="B237" s="25">
        <f t="shared" si="21"/>
        <v>6</v>
      </c>
      <c r="C237" s="24" t="s">
        <v>108</v>
      </c>
      <c r="D237" s="23">
        <f t="shared" si="22"/>
        <v>0</v>
      </c>
      <c r="E237" s="24" t="s">
        <v>107</v>
      </c>
      <c r="F237" s="23">
        <f t="shared" si="23"/>
        <v>0</v>
      </c>
      <c r="G237" s="24" t="s">
        <v>102</v>
      </c>
      <c r="H237" s="23">
        <f t="shared" si="24"/>
        <v>0</v>
      </c>
      <c r="I237" s="24">
        <v>9</v>
      </c>
      <c r="J237" s="23">
        <f t="shared" si="25"/>
        <v>3</v>
      </c>
      <c r="K237" s="24" t="s">
        <v>36</v>
      </c>
      <c r="L237" s="23">
        <f t="shared" si="26"/>
        <v>0</v>
      </c>
      <c r="M237" s="24">
        <v>315</v>
      </c>
      <c r="N237" s="23">
        <f t="shared" si="27"/>
        <v>3</v>
      </c>
    </row>
    <row r="238" spans="1:14" x14ac:dyDescent="0.2">
      <c r="A238" s="37" t="s">
        <v>541</v>
      </c>
      <c r="B238" s="25">
        <f t="shared" si="21"/>
        <v>6</v>
      </c>
      <c r="C238" s="24" t="s">
        <v>108</v>
      </c>
      <c r="D238" s="23">
        <f t="shared" si="22"/>
        <v>0</v>
      </c>
      <c r="E238" s="24" t="s">
        <v>91</v>
      </c>
      <c r="F238" s="23">
        <f t="shared" si="23"/>
        <v>0</v>
      </c>
      <c r="G238" s="24" t="s">
        <v>110</v>
      </c>
      <c r="H238" s="23">
        <f t="shared" si="24"/>
        <v>0</v>
      </c>
      <c r="I238" s="24">
        <v>11</v>
      </c>
      <c r="J238" s="23">
        <f t="shared" si="25"/>
        <v>3</v>
      </c>
      <c r="K238" s="24" t="s">
        <v>37</v>
      </c>
      <c r="L238" s="23">
        <f t="shared" si="26"/>
        <v>3</v>
      </c>
      <c r="M238" s="24">
        <v>351</v>
      </c>
      <c r="N238" s="23">
        <f t="shared" si="27"/>
        <v>0</v>
      </c>
    </row>
    <row r="239" spans="1:14" x14ac:dyDescent="0.2">
      <c r="A239" s="37" t="s">
        <v>374</v>
      </c>
      <c r="B239" s="25">
        <f t="shared" si="21"/>
        <v>6</v>
      </c>
      <c r="C239" s="24" t="s">
        <v>108</v>
      </c>
      <c r="D239" s="23">
        <f t="shared" si="22"/>
        <v>0</v>
      </c>
      <c r="E239" s="24" t="s">
        <v>107</v>
      </c>
      <c r="F239" s="23">
        <f t="shared" si="23"/>
        <v>0</v>
      </c>
      <c r="G239" s="24" t="s">
        <v>91</v>
      </c>
      <c r="H239" s="23">
        <f t="shared" si="24"/>
        <v>0</v>
      </c>
      <c r="I239" s="24">
        <v>10</v>
      </c>
      <c r="J239" s="23">
        <f t="shared" si="25"/>
        <v>5</v>
      </c>
      <c r="K239" s="24" t="s">
        <v>36</v>
      </c>
      <c r="L239" s="23">
        <f t="shared" si="26"/>
        <v>0</v>
      </c>
      <c r="M239" s="24">
        <v>327</v>
      </c>
      <c r="N239" s="23">
        <f t="shared" si="27"/>
        <v>1</v>
      </c>
    </row>
    <row r="240" spans="1:14" x14ac:dyDescent="0.2">
      <c r="A240" s="37" t="s">
        <v>217</v>
      </c>
      <c r="B240" s="25">
        <f t="shared" si="21"/>
        <v>6</v>
      </c>
      <c r="C240" s="24" t="s">
        <v>107</v>
      </c>
      <c r="D240" s="23">
        <f t="shared" si="22"/>
        <v>0</v>
      </c>
      <c r="E240" s="24" t="s">
        <v>91</v>
      </c>
      <c r="F240" s="23">
        <f t="shared" si="23"/>
        <v>0</v>
      </c>
      <c r="G240" s="24" t="s">
        <v>102</v>
      </c>
      <c r="H240" s="23">
        <f t="shared" si="24"/>
        <v>0</v>
      </c>
      <c r="I240" s="24">
        <v>9</v>
      </c>
      <c r="J240" s="23">
        <f t="shared" si="25"/>
        <v>3</v>
      </c>
      <c r="K240" s="24" t="s">
        <v>36</v>
      </c>
      <c r="L240" s="23">
        <f t="shared" si="26"/>
        <v>0</v>
      </c>
      <c r="M240" s="24">
        <v>310</v>
      </c>
      <c r="N240" s="23">
        <f t="shared" si="27"/>
        <v>3</v>
      </c>
    </row>
    <row r="241" spans="1:14" x14ac:dyDescent="0.2">
      <c r="A241" s="37" t="s">
        <v>377</v>
      </c>
      <c r="B241" s="25">
        <f t="shared" si="21"/>
        <v>6</v>
      </c>
      <c r="C241" s="24" t="s">
        <v>107</v>
      </c>
      <c r="D241" s="23">
        <f t="shared" si="22"/>
        <v>0</v>
      </c>
      <c r="E241" s="24" t="s">
        <v>86</v>
      </c>
      <c r="F241" s="23">
        <f t="shared" si="23"/>
        <v>0</v>
      </c>
      <c r="G241" s="24" t="s">
        <v>91</v>
      </c>
      <c r="H241" s="23">
        <f t="shared" si="24"/>
        <v>0</v>
      </c>
      <c r="I241" s="24">
        <v>11</v>
      </c>
      <c r="J241" s="23">
        <f t="shared" si="25"/>
        <v>3</v>
      </c>
      <c r="K241" s="24" t="s">
        <v>36</v>
      </c>
      <c r="L241" s="23">
        <f t="shared" si="26"/>
        <v>0</v>
      </c>
      <c r="M241" s="24">
        <v>315</v>
      </c>
      <c r="N241" s="23">
        <f t="shared" si="27"/>
        <v>3</v>
      </c>
    </row>
    <row r="242" spans="1:14" x14ac:dyDescent="0.2">
      <c r="A242" s="37" t="s">
        <v>580</v>
      </c>
      <c r="B242" s="25">
        <f t="shared" si="21"/>
        <v>6</v>
      </c>
      <c r="C242" s="24" t="s">
        <v>102</v>
      </c>
      <c r="D242" s="23">
        <f t="shared" si="22"/>
        <v>0</v>
      </c>
      <c r="E242" s="24" t="s">
        <v>100</v>
      </c>
      <c r="F242" s="23">
        <f t="shared" si="23"/>
        <v>0</v>
      </c>
      <c r="G242" s="24" t="s">
        <v>110</v>
      </c>
      <c r="H242" s="23">
        <f t="shared" si="24"/>
        <v>0</v>
      </c>
      <c r="I242" s="24">
        <v>11</v>
      </c>
      <c r="J242" s="23">
        <f t="shared" si="25"/>
        <v>3</v>
      </c>
      <c r="K242" s="24" t="s">
        <v>34</v>
      </c>
      <c r="L242" s="23">
        <f t="shared" si="26"/>
        <v>0</v>
      </c>
      <c r="M242" s="24">
        <v>280</v>
      </c>
      <c r="N242" s="23">
        <f t="shared" si="27"/>
        <v>3</v>
      </c>
    </row>
    <row r="243" spans="1:14" x14ac:dyDescent="0.2">
      <c r="A243" s="37" t="s">
        <v>421</v>
      </c>
      <c r="B243" s="25">
        <f t="shared" si="21"/>
        <v>6</v>
      </c>
      <c r="C243" s="24" t="s">
        <v>108</v>
      </c>
      <c r="D243" s="23">
        <f t="shared" si="22"/>
        <v>0</v>
      </c>
      <c r="E243" s="24" t="s">
        <v>86</v>
      </c>
      <c r="F243" s="23">
        <f t="shared" si="23"/>
        <v>0</v>
      </c>
      <c r="G243" s="24" t="s">
        <v>102</v>
      </c>
      <c r="H243" s="23">
        <f t="shared" si="24"/>
        <v>0</v>
      </c>
      <c r="I243" s="24">
        <v>12</v>
      </c>
      <c r="J243" s="23">
        <f t="shared" si="25"/>
        <v>3</v>
      </c>
      <c r="K243" s="24" t="s">
        <v>36</v>
      </c>
      <c r="L243" s="23">
        <f t="shared" si="26"/>
        <v>0</v>
      </c>
      <c r="M243" s="24">
        <v>310</v>
      </c>
      <c r="N243" s="23">
        <f t="shared" si="27"/>
        <v>3</v>
      </c>
    </row>
    <row r="244" spans="1:14" x14ac:dyDescent="0.2">
      <c r="A244" s="37" t="s">
        <v>440</v>
      </c>
      <c r="B244" s="25">
        <f t="shared" si="21"/>
        <v>6</v>
      </c>
      <c r="C244" s="24" t="s">
        <v>107</v>
      </c>
      <c r="D244" s="23">
        <f t="shared" si="22"/>
        <v>0</v>
      </c>
      <c r="E244" s="24" t="s">
        <v>86</v>
      </c>
      <c r="F244" s="23">
        <f t="shared" si="23"/>
        <v>0</v>
      </c>
      <c r="G244" s="24" t="s">
        <v>91</v>
      </c>
      <c r="H244" s="23">
        <f t="shared" si="24"/>
        <v>0</v>
      </c>
      <c r="I244" s="24">
        <v>10</v>
      </c>
      <c r="J244" s="23">
        <f t="shared" si="25"/>
        <v>5</v>
      </c>
      <c r="K244" s="24" t="s">
        <v>36</v>
      </c>
      <c r="L244" s="23">
        <f t="shared" si="26"/>
        <v>0</v>
      </c>
      <c r="M244" s="24">
        <v>320</v>
      </c>
      <c r="N244" s="23">
        <f t="shared" si="27"/>
        <v>1</v>
      </c>
    </row>
    <row r="245" spans="1:14" x14ac:dyDescent="0.2">
      <c r="A245" s="37" t="s">
        <v>159</v>
      </c>
      <c r="B245" s="25">
        <f t="shared" si="21"/>
        <v>6</v>
      </c>
      <c r="C245" s="24" t="s">
        <v>107</v>
      </c>
      <c r="D245" s="23">
        <f t="shared" si="22"/>
        <v>0</v>
      </c>
      <c r="E245" s="24" t="s">
        <v>86</v>
      </c>
      <c r="F245" s="23">
        <f t="shared" si="23"/>
        <v>0</v>
      </c>
      <c r="G245" s="24" t="s">
        <v>91</v>
      </c>
      <c r="H245" s="23">
        <f t="shared" si="24"/>
        <v>0</v>
      </c>
      <c r="I245" s="24">
        <v>12</v>
      </c>
      <c r="J245" s="23">
        <f t="shared" si="25"/>
        <v>3</v>
      </c>
      <c r="K245" s="24" t="s">
        <v>36</v>
      </c>
      <c r="L245" s="23">
        <f t="shared" si="26"/>
        <v>0</v>
      </c>
      <c r="M245" s="24">
        <v>315</v>
      </c>
      <c r="N245" s="23">
        <f t="shared" si="27"/>
        <v>3</v>
      </c>
    </row>
    <row r="246" spans="1:14" x14ac:dyDescent="0.2">
      <c r="A246" s="37" t="s">
        <v>390</v>
      </c>
      <c r="B246" s="25">
        <f t="shared" si="21"/>
        <v>6</v>
      </c>
      <c r="C246" s="24" t="s">
        <v>107</v>
      </c>
      <c r="D246" s="23">
        <f t="shared" si="22"/>
        <v>0</v>
      </c>
      <c r="E246" s="24" t="s">
        <v>110</v>
      </c>
      <c r="F246" s="23">
        <f t="shared" si="23"/>
        <v>0</v>
      </c>
      <c r="G246" s="24" t="s">
        <v>102</v>
      </c>
      <c r="H246" s="23">
        <f t="shared" si="24"/>
        <v>0</v>
      </c>
      <c r="I246" s="24">
        <v>10</v>
      </c>
      <c r="J246" s="23">
        <f t="shared" si="25"/>
        <v>5</v>
      </c>
      <c r="K246" s="24" t="s">
        <v>36</v>
      </c>
      <c r="L246" s="23">
        <f t="shared" si="26"/>
        <v>0</v>
      </c>
      <c r="M246" s="24">
        <v>320</v>
      </c>
      <c r="N246" s="23">
        <f t="shared" si="27"/>
        <v>1</v>
      </c>
    </row>
    <row r="247" spans="1:14" x14ac:dyDescent="0.2">
      <c r="A247" s="37" t="s">
        <v>355</v>
      </c>
      <c r="B247" s="25">
        <f t="shared" si="21"/>
        <v>6</v>
      </c>
      <c r="C247" s="10" t="s">
        <v>108</v>
      </c>
      <c r="D247" s="23">
        <f t="shared" si="22"/>
        <v>0</v>
      </c>
      <c r="E247" s="10" t="s">
        <v>86</v>
      </c>
      <c r="F247" s="23">
        <f t="shared" si="23"/>
        <v>0</v>
      </c>
      <c r="G247" s="10" t="s">
        <v>91</v>
      </c>
      <c r="H247" s="23">
        <f t="shared" si="24"/>
        <v>0</v>
      </c>
      <c r="I247" s="10">
        <v>10</v>
      </c>
      <c r="J247" s="23">
        <f t="shared" si="25"/>
        <v>5</v>
      </c>
      <c r="K247" s="10" t="s">
        <v>36</v>
      </c>
      <c r="L247" s="23">
        <f t="shared" si="26"/>
        <v>0</v>
      </c>
      <c r="M247" s="10">
        <v>320</v>
      </c>
      <c r="N247" s="23">
        <f t="shared" si="27"/>
        <v>1</v>
      </c>
    </row>
    <row r="248" spans="1:14" x14ac:dyDescent="0.2">
      <c r="A248" s="37" t="s">
        <v>606</v>
      </c>
      <c r="B248" s="25">
        <f t="shared" si="21"/>
        <v>6</v>
      </c>
      <c r="C248" s="10" t="s">
        <v>107</v>
      </c>
      <c r="D248" s="23">
        <f t="shared" si="22"/>
        <v>0</v>
      </c>
      <c r="E248" s="10" t="s">
        <v>91</v>
      </c>
      <c r="F248" s="23">
        <f t="shared" si="23"/>
        <v>0</v>
      </c>
      <c r="G248" s="10" t="s">
        <v>110</v>
      </c>
      <c r="H248" s="23">
        <f t="shared" si="24"/>
        <v>0</v>
      </c>
      <c r="I248" s="10">
        <v>12</v>
      </c>
      <c r="J248" s="23">
        <f t="shared" si="25"/>
        <v>3</v>
      </c>
      <c r="K248" s="10" t="s">
        <v>36</v>
      </c>
      <c r="L248" s="23">
        <f t="shared" si="26"/>
        <v>0</v>
      </c>
      <c r="M248" s="10">
        <v>310</v>
      </c>
      <c r="N248" s="23">
        <f t="shared" si="27"/>
        <v>3</v>
      </c>
    </row>
    <row r="249" spans="1:14" x14ac:dyDescent="0.2">
      <c r="A249" s="37" t="s">
        <v>479</v>
      </c>
      <c r="B249" s="25">
        <f t="shared" si="21"/>
        <v>6</v>
      </c>
      <c r="C249" s="10" t="s">
        <v>108</v>
      </c>
      <c r="D249" s="23">
        <f t="shared" si="22"/>
        <v>0</v>
      </c>
      <c r="E249" s="10" t="s">
        <v>107</v>
      </c>
      <c r="F249" s="23">
        <f t="shared" si="23"/>
        <v>0</v>
      </c>
      <c r="G249" s="10" t="s">
        <v>91</v>
      </c>
      <c r="H249" s="23">
        <f t="shared" si="24"/>
        <v>0</v>
      </c>
      <c r="I249" s="10">
        <v>8</v>
      </c>
      <c r="J249" s="23">
        <f t="shared" si="25"/>
        <v>3</v>
      </c>
      <c r="K249" s="10" t="s">
        <v>36</v>
      </c>
      <c r="L249" s="23">
        <f t="shared" si="26"/>
        <v>0</v>
      </c>
      <c r="M249" s="10">
        <v>305</v>
      </c>
      <c r="N249" s="23">
        <f t="shared" si="27"/>
        <v>3</v>
      </c>
    </row>
    <row r="250" spans="1:14" x14ac:dyDescent="0.2">
      <c r="A250" s="37" t="s">
        <v>513</v>
      </c>
      <c r="B250" s="25">
        <f t="shared" si="21"/>
        <v>6</v>
      </c>
      <c r="C250" s="10" t="s">
        <v>100</v>
      </c>
      <c r="D250" s="23">
        <f t="shared" si="22"/>
        <v>0</v>
      </c>
      <c r="E250" s="10" t="s">
        <v>107</v>
      </c>
      <c r="F250" s="23">
        <f t="shared" si="23"/>
        <v>0</v>
      </c>
      <c r="G250" s="10" t="s">
        <v>102</v>
      </c>
      <c r="H250" s="23">
        <f t="shared" si="24"/>
        <v>0</v>
      </c>
      <c r="I250" s="10">
        <v>12</v>
      </c>
      <c r="J250" s="23">
        <f t="shared" si="25"/>
        <v>3</v>
      </c>
      <c r="K250" s="10" t="s">
        <v>34</v>
      </c>
      <c r="L250" s="23">
        <f t="shared" si="26"/>
        <v>0</v>
      </c>
      <c r="M250" s="10">
        <v>315</v>
      </c>
      <c r="N250" s="23">
        <f t="shared" si="27"/>
        <v>3</v>
      </c>
    </row>
    <row r="251" spans="1:14" x14ac:dyDescent="0.2">
      <c r="A251" s="37" t="s">
        <v>417</v>
      </c>
      <c r="B251" s="25">
        <f t="shared" si="21"/>
        <v>6</v>
      </c>
      <c r="C251" s="10" t="s">
        <v>102</v>
      </c>
      <c r="D251" s="23">
        <f t="shared" si="22"/>
        <v>0</v>
      </c>
      <c r="E251" s="10" t="s">
        <v>100</v>
      </c>
      <c r="F251" s="23">
        <f t="shared" si="23"/>
        <v>0</v>
      </c>
      <c r="G251" s="10" t="s">
        <v>110</v>
      </c>
      <c r="H251" s="23">
        <f t="shared" si="24"/>
        <v>0</v>
      </c>
      <c r="I251" s="10">
        <v>14</v>
      </c>
      <c r="J251" s="23">
        <f t="shared" si="25"/>
        <v>1</v>
      </c>
      <c r="K251" s="10" t="s">
        <v>34</v>
      </c>
      <c r="L251" s="23">
        <f t="shared" si="26"/>
        <v>0</v>
      </c>
      <c r="M251" s="10">
        <v>285</v>
      </c>
      <c r="N251" s="23">
        <f t="shared" si="27"/>
        <v>5</v>
      </c>
    </row>
    <row r="252" spans="1:14" x14ac:dyDescent="0.2">
      <c r="A252" s="37" t="s">
        <v>253</v>
      </c>
      <c r="B252" s="25">
        <f t="shared" si="21"/>
        <v>6</v>
      </c>
      <c r="C252" s="10" t="s">
        <v>100</v>
      </c>
      <c r="D252" s="23">
        <f t="shared" si="22"/>
        <v>0</v>
      </c>
      <c r="E252" s="10" t="s">
        <v>107</v>
      </c>
      <c r="F252" s="23">
        <f t="shared" si="23"/>
        <v>0</v>
      </c>
      <c r="G252" s="10" t="s">
        <v>86</v>
      </c>
      <c r="H252" s="23">
        <f t="shared" si="24"/>
        <v>0</v>
      </c>
      <c r="I252" s="10">
        <v>11</v>
      </c>
      <c r="J252" s="23">
        <f t="shared" si="25"/>
        <v>3</v>
      </c>
      <c r="K252" s="10" t="s">
        <v>34</v>
      </c>
      <c r="L252" s="23">
        <f t="shared" si="26"/>
        <v>0</v>
      </c>
      <c r="M252" s="10">
        <v>312</v>
      </c>
      <c r="N252" s="23">
        <f t="shared" si="27"/>
        <v>3</v>
      </c>
    </row>
    <row r="253" spans="1:14" x14ac:dyDescent="0.2">
      <c r="A253" s="37" t="s">
        <v>459</v>
      </c>
      <c r="B253" s="25">
        <f t="shared" si="21"/>
        <v>6</v>
      </c>
      <c r="C253" s="10" t="s">
        <v>107</v>
      </c>
      <c r="D253" s="23">
        <f t="shared" si="22"/>
        <v>0</v>
      </c>
      <c r="E253" s="10" t="s">
        <v>86</v>
      </c>
      <c r="F253" s="23">
        <f t="shared" si="23"/>
        <v>0</v>
      </c>
      <c r="G253" s="10" t="s">
        <v>110</v>
      </c>
      <c r="H253" s="23">
        <f t="shared" si="24"/>
        <v>0</v>
      </c>
      <c r="I253" s="10">
        <v>10</v>
      </c>
      <c r="J253" s="23">
        <f t="shared" si="25"/>
        <v>5</v>
      </c>
      <c r="K253" s="10" t="s">
        <v>36</v>
      </c>
      <c r="L253" s="23">
        <f t="shared" si="26"/>
        <v>0</v>
      </c>
      <c r="M253" s="10">
        <v>320</v>
      </c>
      <c r="N253" s="23">
        <f t="shared" si="27"/>
        <v>1</v>
      </c>
    </row>
    <row r="254" spans="1:14" x14ac:dyDescent="0.2">
      <c r="A254" s="37" t="s">
        <v>197</v>
      </c>
      <c r="B254" s="25">
        <f t="shared" si="21"/>
        <v>6</v>
      </c>
      <c r="C254" s="10" t="s">
        <v>100</v>
      </c>
      <c r="D254" s="23">
        <f t="shared" si="22"/>
        <v>0</v>
      </c>
      <c r="E254" s="10" t="s">
        <v>110</v>
      </c>
      <c r="F254" s="23">
        <f t="shared" si="23"/>
        <v>0</v>
      </c>
      <c r="G254" s="10" t="s">
        <v>102</v>
      </c>
      <c r="H254" s="23">
        <f t="shared" si="24"/>
        <v>0</v>
      </c>
      <c r="I254" s="10">
        <v>11</v>
      </c>
      <c r="J254" s="23">
        <f t="shared" si="25"/>
        <v>3</v>
      </c>
      <c r="K254" s="10" t="s">
        <v>36</v>
      </c>
      <c r="L254" s="23">
        <f t="shared" si="26"/>
        <v>0</v>
      </c>
      <c r="M254" s="10">
        <v>312</v>
      </c>
      <c r="N254" s="23">
        <f t="shared" si="27"/>
        <v>3</v>
      </c>
    </row>
    <row r="255" spans="1:14" x14ac:dyDescent="0.2">
      <c r="A255" s="37" t="s">
        <v>283</v>
      </c>
      <c r="B255" s="25">
        <f t="shared" si="21"/>
        <v>5</v>
      </c>
      <c r="C255" s="24" t="s">
        <v>108</v>
      </c>
      <c r="D255" s="23">
        <f t="shared" si="22"/>
        <v>0</v>
      </c>
      <c r="E255" s="24" t="s">
        <v>107</v>
      </c>
      <c r="F255" s="23">
        <f t="shared" si="23"/>
        <v>0</v>
      </c>
      <c r="G255" s="24" t="s">
        <v>102</v>
      </c>
      <c r="H255" s="23">
        <f t="shared" si="24"/>
        <v>0</v>
      </c>
      <c r="I255" s="24">
        <v>10</v>
      </c>
      <c r="J255" s="23">
        <f t="shared" si="25"/>
        <v>5</v>
      </c>
      <c r="K255" s="24" t="s">
        <v>36</v>
      </c>
      <c r="L255" s="23">
        <f t="shared" si="26"/>
        <v>0</v>
      </c>
      <c r="M255" s="24">
        <v>346</v>
      </c>
      <c r="N255" s="23">
        <f t="shared" si="27"/>
        <v>0</v>
      </c>
    </row>
    <row r="256" spans="1:14" x14ac:dyDescent="0.2">
      <c r="A256" s="37" t="s">
        <v>150</v>
      </c>
      <c r="B256" s="25">
        <f t="shared" si="21"/>
        <v>5</v>
      </c>
      <c r="C256" s="24" t="s">
        <v>108</v>
      </c>
      <c r="D256" s="23">
        <f t="shared" si="22"/>
        <v>0</v>
      </c>
      <c r="E256" s="24" t="s">
        <v>86</v>
      </c>
      <c r="F256" s="23">
        <f t="shared" si="23"/>
        <v>0</v>
      </c>
      <c r="G256" s="24" t="s">
        <v>102</v>
      </c>
      <c r="H256" s="23">
        <f t="shared" si="24"/>
        <v>0</v>
      </c>
      <c r="I256" s="24">
        <v>10</v>
      </c>
      <c r="J256" s="23">
        <f t="shared" si="25"/>
        <v>5</v>
      </c>
      <c r="K256" s="24" t="s">
        <v>36</v>
      </c>
      <c r="L256" s="23">
        <f t="shared" si="26"/>
        <v>0</v>
      </c>
      <c r="M256" s="24">
        <v>345</v>
      </c>
      <c r="N256" s="23">
        <f t="shared" si="27"/>
        <v>0</v>
      </c>
    </row>
    <row r="257" spans="1:14" x14ac:dyDescent="0.2">
      <c r="A257" s="37" t="s">
        <v>208</v>
      </c>
      <c r="B257" s="25">
        <f t="shared" si="21"/>
        <v>5</v>
      </c>
      <c r="C257" s="10" t="s">
        <v>108</v>
      </c>
      <c r="D257" s="23">
        <f t="shared" si="22"/>
        <v>0</v>
      </c>
      <c r="E257" s="10" t="s">
        <v>107</v>
      </c>
      <c r="F257" s="23">
        <f t="shared" si="23"/>
        <v>0</v>
      </c>
      <c r="G257" s="10" t="s">
        <v>110</v>
      </c>
      <c r="H257" s="23">
        <f t="shared" si="24"/>
        <v>0</v>
      </c>
      <c r="I257" s="10">
        <v>14</v>
      </c>
      <c r="J257" s="23">
        <f t="shared" si="25"/>
        <v>1</v>
      </c>
      <c r="K257" s="10" t="s">
        <v>37</v>
      </c>
      <c r="L257" s="23">
        <f t="shared" si="26"/>
        <v>3</v>
      </c>
      <c r="M257" s="10">
        <v>327</v>
      </c>
      <c r="N257" s="23">
        <f t="shared" si="27"/>
        <v>1</v>
      </c>
    </row>
    <row r="258" spans="1:14" x14ac:dyDescent="0.2">
      <c r="A258" s="37" t="s">
        <v>600</v>
      </c>
      <c r="B258" s="25">
        <f t="shared" si="21"/>
        <v>4</v>
      </c>
      <c r="C258" s="24" t="s">
        <v>86</v>
      </c>
      <c r="D258" s="23">
        <f t="shared" si="22"/>
        <v>0</v>
      </c>
      <c r="E258" s="24" t="s">
        <v>107</v>
      </c>
      <c r="F258" s="23">
        <f t="shared" si="23"/>
        <v>0</v>
      </c>
      <c r="G258" s="24" t="s">
        <v>110</v>
      </c>
      <c r="H258" s="23">
        <f t="shared" si="24"/>
        <v>0</v>
      </c>
      <c r="I258" s="24">
        <v>13</v>
      </c>
      <c r="J258" s="23">
        <f t="shared" si="25"/>
        <v>1</v>
      </c>
      <c r="K258" s="24" t="s">
        <v>34</v>
      </c>
      <c r="L258" s="23">
        <f t="shared" si="26"/>
        <v>0</v>
      </c>
      <c r="M258" s="24">
        <v>310</v>
      </c>
      <c r="N258" s="23">
        <f t="shared" si="27"/>
        <v>3</v>
      </c>
    </row>
    <row r="259" spans="1:14" x14ac:dyDescent="0.2">
      <c r="A259" s="37" t="s">
        <v>182</v>
      </c>
      <c r="B259" s="25">
        <f t="shared" si="21"/>
        <v>4</v>
      </c>
      <c r="C259" s="24" t="s">
        <v>102</v>
      </c>
      <c r="D259" s="23">
        <f t="shared" si="22"/>
        <v>0</v>
      </c>
      <c r="E259" s="24" t="s">
        <v>100</v>
      </c>
      <c r="F259" s="23">
        <f t="shared" si="23"/>
        <v>0</v>
      </c>
      <c r="G259" s="24" t="s">
        <v>110</v>
      </c>
      <c r="H259" s="23">
        <f t="shared" si="24"/>
        <v>0</v>
      </c>
      <c r="I259" s="24">
        <v>11</v>
      </c>
      <c r="J259" s="23">
        <f t="shared" si="25"/>
        <v>3</v>
      </c>
      <c r="K259" s="24" t="s">
        <v>34</v>
      </c>
      <c r="L259" s="23">
        <f t="shared" si="26"/>
        <v>0</v>
      </c>
      <c r="M259" s="24">
        <v>333</v>
      </c>
      <c r="N259" s="23">
        <f t="shared" si="27"/>
        <v>1</v>
      </c>
    </row>
    <row r="260" spans="1:14" x14ac:dyDescent="0.2">
      <c r="A260" s="37" t="s">
        <v>264</v>
      </c>
      <c r="B260" s="25">
        <f t="shared" si="21"/>
        <v>4</v>
      </c>
      <c r="C260" s="24" t="s">
        <v>107</v>
      </c>
      <c r="D260" s="23">
        <f t="shared" si="22"/>
        <v>0</v>
      </c>
      <c r="E260" s="24" t="s">
        <v>86</v>
      </c>
      <c r="F260" s="23">
        <f t="shared" si="23"/>
        <v>0</v>
      </c>
      <c r="G260" s="24" t="s">
        <v>91</v>
      </c>
      <c r="H260" s="23">
        <f t="shared" si="24"/>
        <v>0</v>
      </c>
      <c r="I260" s="24">
        <v>13</v>
      </c>
      <c r="J260" s="23">
        <f t="shared" si="25"/>
        <v>1</v>
      </c>
      <c r="K260" s="24" t="s">
        <v>36</v>
      </c>
      <c r="L260" s="23">
        <f t="shared" si="26"/>
        <v>0</v>
      </c>
      <c r="M260" s="24">
        <v>312</v>
      </c>
      <c r="N260" s="23">
        <f t="shared" si="27"/>
        <v>3</v>
      </c>
    </row>
    <row r="261" spans="1:14" x14ac:dyDescent="0.2">
      <c r="A261" s="37" t="s">
        <v>496</v>
      </c>
      <c r="B261" s="25">
        <f t="shared" ref="B261:B324" si="28">D261+F261+H261+J261+L261+N261</f>
        <v>4</v>
      </c>
      <c r="C261" s="24" t="s">
        <v>108</v>
      </c>
      <c r="D261" s="23">
        <f t="shared" ref="D261:D324" si="29">IF(C261=C$3, 5,) + IF(AND(C261=E$3, E261=C$3), 2.5, 0)</f>
        <v>0</v>
      </c>
      <c r="E261" s="24" t="s">
        <v>86</v>
      </c>
      <c r="F261" s="23">
        <f t="shared" ref="F261:F324" si="30">IF(E261=E$3,5, 0) + IF(AND(E261=C$3, C261=E$3), 2.5, 0)</f>
        <v>0</v>
      </c>
      <c r="G261" s="24" t="s">
        <v>110</v>
      </c>
      <c r="H261" s="23">
        <f t="shared" ref="H261:H324" si="31">IF(G261=G$3, 5, 0)</f>
        <v>0</v>
      </c>
      <c r="I261" s="24">
        <v>9</v>
      </c>
      <c r="J261" s="23">
        <f t="shared" ref="J261:J324" si="32">IF(I261=I$3, 5, 0) + IF(AND(I261&gt;=(I$3-2), I261&lt;=(I$3+2), I261&lt;&gt;I$3), 3, 0) + IF(AND(I261&gt;=(I$3-5), I261&lt;(I$3-2)), 1, 0) + IF(AND(I261&gt;(I$3+2), I261&lt;=(I$3+5)), 1, 0)</f>
        <v>3</v>
      </c>
      <c r="K261" s="24" t="s">
        <v>36</v>
      </c>
      <c r="L261" s="23">
        <f t="shared" ref="L261:L324" si="33">IF(K261=K$3, 3, 0)</f>
        <v>0</v>
      </c>
      <c r="M261" s="24">
        <v>320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1</v>
      </c>
    </row>
    <row r="262" spans="1:14" x14ac:dyDescent="0.2">
      <c r="A262" s="37" t="s">
        <v>198</v>
      </c>
      <c r="B262" s="25">
        <f t="shared" si="28"/>
        <v>4</v>
      </c>
      <c r="C262" s="24" t="s">
        <v>108</v>
      </c>
      <c r="D262" s="23">
        <f t="shared" si="29"/>
        <v>0</v>
      </c>
      <c r="E262" s="24" t="s">
        <v>107</v>
      </c>
      <c r="F262" s="23">
        <f t="shared" si="30"/>
        <v>0</v>
      </c>
      <c r="G262" s="24" t="s">
        <v>102</v>
      </c>
      <c r="H262" s="23">
        <f t="shared" si="31"/>
        <v>0</v>
      </c>
      <c r="I262" s="24">
        <v>11</v>
      </c>
      <c r="J262" s="23">
        <f t="shared" si="32"/>
        <v>3</v>
      </c>
      <c r="K262" s="24" t="s">
        <v>36</v>
      </c>
      <c r="L262" s="23">
        <f t="shared" si="33"/>
        <v>0</v>
      </c>
      <c r="M262" s="24">
        <v>335</v>
      </c>
      <c r="N262" s="23">
        <f t="shared" si="34"/>
        <v>1</v>
      </c>
    </row>
    <row r="263" spans="1:14" x14ac:dyDescent="0.2">
      <c r="A263" s="37" t="s">
        <v>144</v>
      </c>
      <c r="B263" s="25">
        <f t="shared" si="28"/>
        <v>4</v>
      </c>
      <c r="C263" s="24" t="s">
        <v>100</v>
      </c>
      <c r="D263" s="23">
        <f t="shared" si="29"/>
        <v>0</v>
      </c>
      <c r="E263" s="24" t="s">
        <v>107</v>
      </c>
      <c r="F263" s="23">
        <f t="shared" si="30"/>
        <v>0</v>
      </c>
      <c r="G263" s="24" t="s">
        <v>110</v>
      </c>
      <c r="H263" s="23">
        <f t="shared" si="31"/>
        <v>0</v>
      </c>
      <c r="I263" s="24">
        <v>11</v>
      </c>
      <c r="J263" s="23">
        <f t="shared" si="32"/>
        <v>3</v>
      </c>
      <c r="K263" s="24" t="s">
        <v>36</v>
      </c>
      <c r="L263" s="23">
        <f t="shared" si="33"/>
        <v>0</v>
      </c>
      <c r="M263" s="24">
        <v>333</v>
      </c>
      <c r="N263" s="23">
        <f t="shared" si="34"/>
        <v>1</v>
      </c>
    </row>
    <row r="264" spans="1:14" x14ac:dyDescent="0.2">
      <c r="A264" s="37" t="s">
        <v>255</v>
      </c>
      <c r="B264" s="25">
        <f t="shared" si="28"/>
        <v>4</v>
      </c>
      <c r="C264" s="24" t="s">
        <v>108</v>
      </c>
      <c r="D264" s="23">
        <f t="shared" si="29"/>
        <v>0</v>
      </c>
      <c r="E264" s="24" t="s">
        <v>107</v>
      </c>
      <c r="F264" s="23">
        <f t="shared" si="30"/>
        <v>0</v>
      </c>
      <c r="G264" s="24" t="s">
        <v>102</v>
      </c>
      <c r="H264" s="23">
        <f t="shared" si="31"/>
        <v>0</v>
      </c>
      <c r="I264" s="24">
        <v>11</v>
      </c>
      <c r="J264" s="23">
        <f t="shared" si="32"/>
        <v>3</v>
      </c>
      <c r="K264" s="24" t="s">
        <v>36</v>
      </c>
      <c r="L264" s="23">
        <f t="shared" si="33"/>
        <v>0</v>
      </c>
      <c r="M264" s="24">
        <v>333</v>
      </c>
      <c r="N264" s="23">
        <f t="shared" si="34"/>
        <v>1</v>
      </c>
    </row>
    <row r="265" spans="1:14" x14ac:dyDescent="0.2">
      <c r="A265" s="37" t="s">
        <v>339</v>
      </c>
      <c r="B265" s="25">
        <f t="shared" si="28"/>
        <v>4</v>
      </c>
      <c r="C265" s="24" t="s">
        <v>108</v>
      </c>
      <c r="D265" s="23">
        <f t="shared" si="29"/>
        <v>0</v>
      </c>
      <c r="E265" s="24" t="s">
        <v>107</v>
      </c>
      <c r="F265" s="23">
        <f t="shared" si="30"/>
        <v>0</v>
      </c>
      <c r="G265" s="24" t="s">
        <v>110</v>
      </c>
      <c r="H265" s="23">
        <f t="shared" si="31"/>
        <v>0</v>
      </c>
      <c r="I265" s="24">
        <v>9</v>
      </c>
      <c r="J265" s="23">
        <f t="shared" si="32"/>
        <v>3</v>
      </c>
      <c r="K265" s="24" t="s">
        <v>36</v>
      </c>
      <c r="L265" s="23">
        <f t="shared" si="33"/>
        <v>0</v>
      </c>
      <c r="M265" s="24">
        <v>327</v>
      </c>
      <c r="N265" s="23">
        <f t="shared" si="34"/>
        <v>1</v>
      </c>
    </row>
    <row r="266" spans="1:14" x14ac:dyDescent="0.2">
      <c r="A266" s="37" t="s">
        <v>306</v>
      </c>
      <c r="B266" s="25">
        <f t="shared" si="28"/>
        <v>4</v>
      </c>
      <c r="C266" s="24" t="s">
        <v>100</v>
      </c>
      <c r="D266" s="23">
        <f t="shared" si="29"/>
        <v>0</v>
      </c>
      <c r="E266" s="24" t="s">
        <v>86</v>
      </c>
      <c r="F266" s="23">
        <f t="shared" si="30"/>
        <v>0</v>
      </c>
      <c r="G266" s="24" t="s">
        <v>110</v>
      </c>
      <c r="H266" s="23">
        <f t="shared" si="31"/>
        <v>0</v>
      </c>
      <c r="I266" s="24">
        <v>11</v>
      </c>
      <c r="J266" s="23">
        <f t="shared" si="32"/>
        <v>3</v>
      </c>
      <c r="K266" s="24" t="s">
        <v>36</v>
      </c>
      <c r="L266" s="23">
        <f t="shared" si="33"/>
        <v>0</v>
      </c>
      <c r="M266" s="24">
        <v>326</v>
      </c>
      <c r="N266" s="23">
        <f t="shared" si="34"/>
        <v>1</v>
      </c>
    </row>
    <row r="267" spans="1:14" x14ac:dyDescent="0.2">
      <c r="A267" s="37" t="s">
        <v>206</v>
      </c>
      <c r="B267" s="25">
        <f t="shared" si="28"/>
        <v>4</v>
      </c>
      <c r="C267" s="24" t="s">
        <v>107</v>
      </c>
      <c r="D267" s="23">
        <f t="shared" si="29"/>
        <v>0</v>
      </c>
      <c r="E267" s="24" t="s">
        <v>86</v>
      </c>
      <c r="F267" s="23">
        <f t="shared" si="30"/>
        <v>0</v>
      </c>
      <c r="G267" s="24" t="s">
        <v>91</v>
      </c>
      <c r="H267" s="23">
        <f t="shared" si="31"/>
        <v>0</v>
      </c>
      <c r="I267" s="24">
        <v>13</v>
      </c>
      <c r="J267" s="23">
        <f t="shared" si="32"/>
        <v>1</v>
      </c>
      <c r="K267" s="24" t="s">
        <v>36</v>
      </c>
      <c r="L267" s="23">
        <f t="shared" si="33"/>
        <v>0</v>
      </c>
      <c r="M267" s="24">
        <v>305</v>
      </c>
      <c r="N267" s="23">
        <f t="shared" si="34"/>
        <v>3</v>
      </c>
    </row>
    <row r="268" spans="1:14" x14ac:dyDescent="0.2">
      <c r="A268" s="37" t="s">
        <v>247</v>
      </c>
      <c r="B268" s="25">
        <f t="shared" si="28"/>
        <v>4</v>
      </c>
      <c r="C268" s="24" t="s">
        <v>108</v>
      </c>
      <c r="D268" s="23">
        <f t="shared" si="29"/>
        <v>0</v>
      </c>
      <c r="E268" s="24" t="s">
        <v>86</v>
      </c>
      <c r="F268" s="23">
        <f t="shared" si="30"/>
        <v>0</v>
      </c>
      <c r="G268" s="24" t="s">
        <v>102</v>
      </c>
      <c r="H268" s="23">
        <f t="shared" si="31"/>
        <v>0</v>
      </c>
      <c r="I268" s="24">
        <v>9</v>
      </c>
      <c r="J268" s="23">
        <f t="shared" si="32"/>
        <v>3</v>
      </c>
      <c r="K268" s="24" t="s">
        <v>36</v>
      </c>
      <c r="L268" s="23">
        <f t="shared" si="33"/>
        <v>0</v>
      </c>
      <c r="M268" s="24">
        <v>321</v>
      </c>
      <c r="N268" s="23">
        <f t="shared" si="34"/>
        <v>1</v>
      </c>
    </row>
    <row r="269" spans="1:14" x14ac:dyDescent="0.2">
      <c r="A269" s="37" t="s">
        <v>395</v>
      </c>
      <c r="B269" s="25">
        <f t="shared" si="28"/>
        <v>4</v>
      </c>
      <c r="C269" s="24" t="s">
        <v>86</v>
      </c>
      <c r="D269" s="23">
        <f t="shared" si="29"/>
        <v>0</v>
      </c>
      <c r="E269" s="24" t="s">
        <v>107</v>
      </c>
      <c r="F269" s="23">
        <f t="shared" si="30"/>
        <v>0</v>
      </c>
      <c r="G269" s="24" t="s">
        <v>91</v>
      </c>
      <c r="H269" s="23">
        <f t="shared" si="31"/>
        <v>0</v>
      </c>
      <c r="I269" s="24">
        <v>8</v>
      </c>
      <c r="J269" s="23">
        <f t="shared" si="32"/>
        <v>3</v>
      </c>
      <c r="K269" s="24" t="s">
        <v>36</v>
      </c>
      <c r="L269" s="23">
        <f t="shared" si="33"/>
        <v>0</v>
      </c>
      <c r="M269" s="24">
        <v>325</v>
      </c>
      <c r="N269" s="23">
        <f t="shared" si="34"/>
        <v>1</v>
      </c>
    </row>
    <row r="270" spans="1:14" x14ac:dyDescent="0.2">
      <c r="A270" s="37" t="s">
        <v>148</v>
      </c>
      <c r="B270" s="25">
        <f t="shared" si="28"/>
        <v>4</v>
      </c>
      <c r="C270" s="24" t="s">
        <v>86</v>
      </c>
      <c r="D270" s="23">
        <f t="shared" si="29"/>
        <v>0</v>
      </c>
      <c r="E270" s="24" t="s">
        <v>91</v>
      </c>
      <c r="F270" s="23">
        <f t="shared" si="30"/>
        <v>0</v>
      </c>
      <c r="G270" s="24" t="s">
        <v>102</v>
      </c>
      <c r="H270" s="23">
        <f t="shared" si="31"/>
        <v>0</v>
      </c>
      <c r="I270" s="24">
        <v>11</v>
      </c>
      <c r="J270" s="23">
        <f t="shared" si="32"/>
        <v>3</v>
      </c>
      <c r="K270" s="24" t="s">
        <v>34</v>
      </c>
      <c r="L270" s="23">
        <f t="shared" si="33"/>
        <v>0</v>
      </c>
      <c r="M270" s="24">
        <v>333</v>
      </c>
      <c r="N270" s="23">
        <f t="shared" si="34"/>
        <v>1</v>
      </c>
    </row>
    <row r="271" spans="1:14" x14ac:dyDescent="0.2">
      <c r="A271" s="37" t="s">
        <v>151</v>
      </c>
      <c r="B271" s="25">
        <f t="shared" si="28"/>
        <v>4</v>
      </c>
      <c r="C271" s="24" t="s">
        <v>102</v>
      </c>
      <c r="D271" s="23">
        <f t="shared" si="29"/>
        <v>0</v>
      </c>
      <c r="E271" s="24" t="s">
        <v>100</v>
      </c>
      <c r="F271" s="23">
        <f t="shared" si="30"/>
        <v>0</v>
      </c>
      <c r="G271" s="24" t="s">
        <v>110</v>
      </c>
      <c r="H271" s="23">
        <f t="shared" si="31"/>
        <v>0</v>
      </c>
      <c r="I271" s="24">
        <v>12</v>
      </c>
      <c r="J271" s="23">
        <f t="shared" si="32"/>
        <v>3</v>
      </c>
      <c r="K271" s="24" t="s">
        <v>34</v>
      </c>
      <c r="L271" s="23">
        <f t="shared" si="33"/>
        <v>0</v>
      </c>
      <c r="M271" s="24">
        <v>334</v>
      </c>
      <c r="N271" s="23">
        <f t="shared" si="34"/>
        <v>1</v>
      </c>
    </row>
    <row r="272" spans="1:14" x14ac:dyDescent="0.2">
      <c r="A272" s="37" t="s">
        <v>605</v>
      </c>
      <c r="B272" s="25">
        <f t="shared" si="28"/>
        <v>4</v>
      </c>
      <c r="C272" s="24" t="s">
        <v>107</v>
      </c>
      <c r="D272" s="23">
        <f t="shared" si="29"/>
        <v>0</v>
      </c>
      <c r="E272" s="24" t="s">
        <v>86</v>
      </c>
      <c r="F272" s="23">
        <f t="shared" si="30"/>
        <v>0</v>
      </c>
      <c r="G272" s="24" t="s">
        <v>91</v>
      </c>
      <c r="H272" s="23">
        <f t="shared" si="31"/>
        <v>0</v>
      </c>
      <c r="I272" s="24">
        <v>12</v>
      </c>
      <c r="J272" s="23">
        <f t="shared" si="32"/>
        <v>3</v>
      </c>
      <c r="K272" s="24" t="s">
        <v>36</v>
      </c>
      <c r="L272" s="23">
        <f t="shared" si="33"/>
        <v>0</v>
      </c>
      <c r="M272" s="24">
        <v>333</v>
      </c>
      <c r="N272" s="23">
        <f t="shared" si="34"/>
        <v>1</v>
      </c>
    </row>
    <row r="273" spans="1:14" x14ac:dyDescent="0.2">
      <c r="A273" s="37" t="s">
        <v>189</v>
      </c>
      <c r="B273" s="25">
        <f t="shared" si="28"/>
        <v>4</v>
      </c>
      <c r="C273" s="24" t="s">
        <v>91</v>
      </c>
      <c r="D273" s="23">
        <f t="shared" si="29"/>
        <v>0</v>
      </c>
      <c r="E273" s="24" t="s">
        <v>107</v>
      </c>
      <c r="F273" s="23">
        <f t="shared" si="30"/>
        <v>0</v>
      </c>
      <c r="G273" s="24" t="s">
        <v>102</v>
      </c>
      <c r="H273" s="23">
        <f t="shared" si="31"/>
        <v>0</v>
      </c>
      <c r="I273" s="24">
        <v>8</v>
      </c>
      <c r="J273" s="23">
        <f t="shared" si="32"/>
        <v>3</v>
      </c>
      <c r="K273" s="24" t="s">
        <v>36</v>
      </c>
      <c r="L273" s="23">
        <f t="shared" si="33"/>
        <v>0</v>
      </c>
      <c r="M273" s="24">
        <v>325</v>
      </c>
      <c r="N273" s="23">
        <f t="shared" si="34"/>
        <v>1</v>
      </c>
    </row>
    <row r="274" spans="1:14" x14ac:dyDescent="0.2">
      <c r="A274" s="37" t="s">
        <v>516</v>
      </c>
      <c r="B274" s="25">
        <f t="shared" si="28"/>
        <v>4</v>
      </c>
      <c r="C274" s="24" t="s">
        <v>86</v>
      </c>
      <c r="D274" s="23">
        <f t="shared" si="29"/>
        <v>0</v>
      </c>
      <c r="E274" s="24" t="s">
        <v>107</v>
      </c>
      <c r="F274" s="23">
        <f t="shared" si="30"/>
        <v>0</v>
      </c>
      <c r="G274" s="24" t="s">
        <v>110</v>
      </c>
      <c r="H274" s="23">
        <f t="shared" si="31"/>
        <v>0</v>
      </c>
      <c r="I274" s="24">
        <v>12</v>
      </c>
      <c r="J274" s="23">
        <f t="shared" si="32"/>
        <v>3</v>
      </c>
      <c r="K274" s="24" t="s">
        <v>36</v>
      </c>
      <c r="L274" s="23">
        <f t="shared" si="33"/>
        <v>0</v>
      </c>
      <c r="M274" s="24">
        <v>321</v>
      </c>
      <c r="N274" s="23">
        <f t="shared" si="34"/>
        <v>1</v>
      </c>
    </row>
    <row r="275" spans="1:14" x14ac:dyDescent="0.2">
      <c r="A275" s="37" t="s">
        <v>328</v>
      </c>
      <c r="B275" s="25">
        <f t="shared" si="28"/>
        <v>4</v>
      </c>
      <c r="C275" s="24" t="s">
        <v>108</v>
      </c>
      <c r="D275" s="23">
        <f t="shared" si="29"/>
        <v>0</v>
      </c>
      <c r="E275" s="24" t="s">
        <v>107</v>
      </c>
      <c r="F275" s="23">
        <f t="shared" si="30"/>
        <v>0</v>
      </c>
      <c r="G275" s="24" t="s">
        <v>91</v>
      </c>
      <c r="H275" s="23">
        <f t="shared" si="31"/>
        <v>0</v>
      </c>
      <c r="I275" s="24">
        <v>12</v>
      </c>
      <c r="J275" s="23">
        <f t="shared" si="32"/>
        <v>3</v>
      </c>
      <c r="K275" s="24" t="s">
        <v>36</v>
      </c>
      <c r="L275" s="23">
        <f t="shared" si="33"/>
        <v>0</v>
      </c>
      <c r="M275" s="24">
        <v>326</v>
      </c>
      <c r="N275" s="23">
        <f t="shared" si="34"/>
        <v>1</v>
      </c>
    </row>
    <row r="276" spans="1:14" x14ac:dyDescent="0.2">
      <c r="A276" s="37" t="s">
        <v>252</v>
      </c>
      <c r="B276" s="25">
        <f t="shared" si="28"/>
        <v>4</v>
      </c>
      <c r="C276" s="24" t="s">
        <v>107</v>
      </c>
      <c r="D276" s="23">
        <f t="shared" si="29"/>
        <v>0</v>
      </c>
      <c r="E276" s="24" t="s">
        <v>110</v>
      </c>
      <c r="F276" s="23">
        <f t="shared" si="30"/>
        <v>0</v>
      </c>
      <c r="G276" s="24" t="s">
        <v>91</v>
      </c>
      <c r="H276" s="23">
        <f t="shared" si="31"/>
        <v>0</v>
      </c>
      <c r="I276" s="24">
        <v>13</v>
      </c>
      <c r="J276" s="23">
        <f t="shared" si="32"/>
        <v>1</v>
      </c>
      <c r="K276" s="24" t="s">
        <v>36</v>
      </c>
      <c r="L276" s="23">
        <f t="shared" si="33"/>
        <v>0</v>
      </c>
      <c r="M276" s="24">
        <v>308</v>
      </c>
      <c r="N276" s="23">
        <f t="shared" si="34"/>
        <v>3</v>
      </c>
    </row>
    <row r="277" spans="1:14" x14ac:dyDescent="0.2">
      <c r="A277" s="37" t="s">
        <v>171</v>
      </c>
      <c r="B277" s="25">
        <f t="shared" si="28"/>
        <v>4</v>
      </c>
      <c r="C277" s="24" t="s">
        <v>100</v>
      </c>
      <c r="D277" s="23">
        <f t="shared" si="29"/>
        <v>0</v>
      </c>
      <c r="E277" s="24" t="s">
        <v>86</v>
      </c>
      <c r="F277" s="23">
        <f t="shared" si="30"/>
        <v>0</v>
      </c>
      <c r="G277" s="24" t="s">
        <v>102</v>
      </c>
      <c r="H277" s="23">
        <f t="shared" si="31"/>
        <v>0</v>
      </c>
      <c r="I277" s="24">
        <v>8</v>
      </c>
      <c r="J277" s="23">
        <f t="shared" si="32"/>
        <v>3</v>
      </c>
      <c r="K277" s="24" t="s">
        <v>34</v>
      </c>
      <c r="L277" s="23">
        <f t="shared" si="33"/>
        <v>0</v>
      </c>
      <c r="M277" s="24">
        <v>328</v>
      </c>
      <c r="N277" s="23">
        <f t="shared" si="34"/>
        <v>1</v>
      </c>
    </row>
    <row r="278" spans="1:14" x14ac:dyDescent="0.2">
      <c r="A278" s="37" t="s">
        <v>507</v>
      </c>
      <c r="B278" s="25">
        <f t="shared" si="28"/>
        <v>4</v>
      </c>
      <c r="C278" s="24" t="s">
        <v>107</v>
      </c>
      <c r="D278" s="23">
        <f t="shared" si="29"/>
        <v>0</v>
      </c>
      <c r="E278" s="24" t="s">
        <v>110</v>
      </c>
      <c r="F278" s="23">
        <f t="shared" si="30"/>
        <v>0</v>
      </c>
      <c r="G278" s="24" t="s">
        <v>91</v>
      </c>
      <c r="H278" s="23">
        <f t="shared" si="31"/>
        <v>0</v>
      </c>
      <c r="I278" s="24">
        <v>12</v>
      </c>
      <c r="J278" s="23">
        <f t="shared" si="32"/>
        <v>3</v>
      </c>
      <c r="K278" s="24" t="s">
        <v>36</v>
      </c>
      <c r="L278" s="23">
        <f t="shared" si="33"/>
        <v>0</v>
      </c>
      <c r="M278" s="24">
        <v>325</v>
      </c>
      <c r="N278" s="23">
        <f t="shared" si="34"/>
        <v>1</v>
      </c>
    </row>
    <row r="279" spans="1:14" x14ac:dyDescent="0.2">
      <c r="A279" s="37" t="s">
        <v>335</v>
      </c>
      <c r="B279" s="25">
        <f t="shared" si="28"/>
        <v>4</v>
      </c>
      <c r="C279" s="24" t="s">
        <v>108</v>
      </c>
      <c r="D279" s="23">
        <f t="shared" si="29"/>
        <v>0</v>
      </c>
      <c r="E279" s="24" t="s">
        <v>102</v>
      </c>
      <c r="F279" s="23">
        <f t="shared" si="30"/>
        <v>0</v>
      </c>
      <c r="G279" s="24" t="s">
        <v>110</v>
      </c>
      <c r="H279" s="23">
        <f t="shared" si="31"/>
        <v>0</v>
      </c>
      <c r="I279" s="24">
        <v>9</v>
      </c>
      <c r="J279" s="23">
        <f t="shared" si="32"/>
        <v>3</v>
      </c>
      <c r="K279" s="24" t="s">
        <v>36</v>
      </c>
      <c r="L279" s="23">
        <f t="shared" si="33"/>
        <v>0</v>
      </c>
      <c r="M279" s="24">
        <v>323</v>
      </c>
      <c r="N279" s="23">
        <f t="shared" si="34"/>
        <v>1</v>
      </c>
    </row>
    <row r="280" spans="1:14" x14ac:dyDescent="0.2">
      <c r="A280" s="37" t="s">
        <v>152</v>
      </c>
      <c r="B280" s="25">
        <f t="shared" si="28"/>
        <v>4</v>
      </c>
      <c r="C280" s="24" t="s">
        <v>100</v>
      </c>
      <c r="D280" s="23">
        <f t="shared" si="29"/>
        <v>0</v>
      </c>
      <c r="E280" s="24" t="s">
        <v>107</v>
      </c>
      <c r="F280" s="23">
        <f t="shared" si="30"/>
        <v>0</v>
      </c>
      <c r="G280" s="24" t="s">
        <v>91</v>
      </c>
      <c r="H280" s="23">
        <f t="shared" si="31"/>
        <v>0</v>
      </c>
      <c r="I280" s="24">
        <v>11</v>
      </c>
      <c r="J280" s="23">
        <f t="shared" si="32"/>
        <v>3</v>
      </c>
      <c r="K280" s="24" t="s">
        <v>36</v>
      </c>
      <c r="L280" s="23">
        <f t="shared" si="33"/>
        <v>0</v>
      </c>
      <c r="M280" s="24">
        <v>322</v>
      </c>
      <c r="N280" s="23">
        <f t="shared" si="34"/>
        <v>1</v>
      </c>
    </row>
    <row r="281" spans="1:14" x14ac:dyDescent="0.2">
      <c r="A281" s="37" t="s">
        <v>611</v>
      </c>
      <c r="B281" s="25">
        <f t="shared" si="28"/>
        <v>4</v>
      </c>
      <c r="C281" s="24" t="s">
        <v>107</v>
      </c>
      <c r="D281" s="23">
        <f t="shared" si="29"/>
        <v>0</v>
      </c>
      <c r="E281" s="24" t="s">
        <v>91</v>
      </c>
      <c r="F281" s="23">
        <f t="shared" si="30"/>
        <v>0</v>
      </c>
      <c r="G281" s="24" t="s">
        <v>86</v>
      </c>
      <c r="H281" s="23">
        <f t="shared" si="31"/>
        <v>0</v>
      </c>
      <c r="I281" s="24">
        <v>12</v>
      </c>
      <c r="J281" s="23">
        <f t="shared" si="32"/>
        <v>3</v>
      </c>
      <c r="K281" s="24" t="s">
        <v>36</v>
      </c>
      <c r="L281" s="23">
        <f t="shared" si="33"/>
        <v>0</v>
      </c>
      <c r="M281" s="24">
        <v>267</v>
      </c>
      <c r="N281" s="23">
        <f t="shared" si="34"/>
        <v>1</v>
      </c>
    </row>
    <row r="282" spans="1:14" x14ac:dyDescent="0.2">
      <c r="A282" s="37" t="s">
        <v>236</v>
      </c>
      <c r="B282" s="25">
        <f t="shared" si="28"/>
        <v>4</v>
      </c>
      <c r="C282" s="24" t="s">
        <v>102</v>
      </c>
      <c r="D282" s="23">
        <f t="shared" si="29"/>
        <v>0</v>
      </c>
      <c r="E282" s="24" t="s">
        <v>110</v>
      </c>
      <c r="F282" s="23">
        <f t="shared" si="30"/>
        <v>0</v>
      </c>
      <c r="G282" s="24" t="s">
        <v>91</v>
      </c>
      <c r="H282" s="23">
        <f t="shared" si="31"/>
        <v>0</v>
      </c>
      <c r="I282" s="24">
        <v>12</v>
      </c>
      <c r="J282" s="23">
        <f t="shared" si="32"/>
        <v>3</v>
      </c>
      <c r="K282" s="24" t="s">
        <v>34</v>
      </c>
      <c r="L282" s="23">
        <f t="shared" si="33"/>
        <v>0</v>
      </c>
      <c r="M282" s="24">
        <v>321</v>
      </c>
      <c r="N282" s="23">
        <f t="shared" si="34"/>
        <v>1</v>
      </c>
    </row>
    <row r="283" spans="1:14" x14ac:dyDescent="0.2">
      <c r="A283" s="37" t="s">
        <v>612</v>
      </c>
      <c r="B283" s="25">
        <f t="shared" si="28"/>
        <v>4</v>
      </c>
      <c r="C283" s="24" t="s">
        <v>102</v>
      </c>
      <c r="D283" s="23">
        <f t="shared" si="29"/>
        <v>0</v>
      </c>
      <c r="E283" s="24" t="s">
        <v>107</v>
      </c>
      <c r="F283" s="23">
        <f t="shared" si="30"/>
        <v>0</v>
      </c>
      <c r="G283" s="24" t="s">
        <v>108</v>
      </c>
      <c r="H283" s="23">
        <f t="shared" si="31"/>
        <v>0</v>
      </c>
      <c r="I283" s="24">
        <v>15</v>
      </c>
      <c r="J283" s="23">
        <f t="shared" si="32"/>
        <v>1</v>
      </c>
      <c r="K283" s="24" t="s">
        <v>36</v>
      </c>
      <c r="L283" s="23">
        <f t="shared" si="33"/>
        <v>0</v>
      </c>
      <c r="M283" s="24">
        <v>315</v>
      </c>
      <c r="N283" s="23">
        <f t="shared" si="34"/>
        <v>3</v>
      </c>
    </row>
    <row r="284" spans="1:14" x14ac:dyDescent="0.2">
      <c r="A284" s="37" t="s">
        <v>382</v>
      </c>
      <c r="B284" s="25">
        <f t="shared" si="28"/>
        <v>4</v>
      </c>
      <c r="C284" s="24" t="s">
        <v>108</v>
      </c>
      <c r="D284" s="23">
        <f t="shared" si="29"/>
        <v>0</v>
      </c>
      <c r="E284" s="24" t="s">
        <v>107</v>
      </c>
      <c r="F284" s="23">
        <f t="shared" si="30"/>
        <v>0</v>
      </c>
      <c r="G284" s="24" t="s">
        <v>91</v>
      </c>
      <c r="H284" s="23">
        <f t="shared" si="31"/>
        <v>0</v>
      </c>
      <c r="I284" s="24">
        <v>13</v>
      </c>
      <c r="J284" s="23">
        <f t="shared" si="32"/>
        <v>1</v>
      </c>
      <c r="K284" s="24" t="s">
        <v>36</v>
      </c>
      <c r="L284" s="23">
        <f t="shared" si="33"/>
        <v>0</v>
      </c>
      <c r="M284" s="24">
        <v>315</v>
      </c>
      <c r="N284" s="23">
        <f t="shared" si="34"/>
        <v>3</v>
      </c>
    </row>
    <row r="285" spans="1:14" x14ac:dyDescent="0.2">
      <c r="A285" s="37" t="s">
        <v>529</v>
      </c>
      <c r="B285" s="25">
        <f t="shared" si="28"/>
        <v>4</v>
      </c>
      <c r="C285" s="24" t="s">
        <v>102</v>
      </c>
      <c r="D285" s="23">
        <f t="shared" si="29"/>
        <v>0</v>
      </c>
      <c r="E285" s="24" t="s">
        <v>86</v>
      </c>
      <c r="F285" s="23">
        <f t="shared" si="30"/>
        <v>0</v>
      </c>
      <c r="G285" s="24" t="s">
        <v>108</v>
      </c>
      <c r="H285" s="23">
        <f t="shared" si="31"/>
        <v>0</v>
      </c>
      <c r="I285" s="24">
        <v>9</v>
      </c>
      <c r="J285" s="23">
        <f t="shared" si="32"/>
        <v>3</v>
      </c>
      <c r="K285" s="24" t="s">
        <v>34</v>
      </c>
      <c r="L285" s="23">
        <f t="shared" si="33"/>
        <v>0</v>
      </c>
      <c r="M285" s="24">
        <v>343</v>
      </c>
      <c r="N285" s="23">
        <f t="shared" si="34"/>
        <v>1</v>
      </c>
    </row>
    <row r="286" spans="1:14" x14ac:dyDescent="0.2">
      <c r="A286" s="37" t="s">
        <v>276</v>
      </c>
      <c r="B286" s="25">
        <f t="shared" si="28"/>
        <v>4</v>
      </c>
      <c r="C286" s="24" t="s">
        <v>107</v>
      </c>
      <c r="D286" s="23">
        <f t="shared" si="29"/>
        <v>0</v>
      </c>
      <c r="E286" s="24" t="s">
        <v>86</v>
      </c>
      <c r="F286" s="23">
        <f t="shared" si="30"/>
        <v>0</v>
      </c>
      <c r="G286" s="24" t="s">
        <v>108</v>
      </c>
      <c r="H286" s="23">
        <f t="shared" si="31"/>
        <v>0</v>
      </c>
      <c r="I286" s="24">
        <v>12</v>
      </c>
      <c r="J286" s="23">
        <f t="shared" si="32"/>
        <v>3</v>
      </c>
      <c r="K286" s="24" t="s">
        <v>36</v>
      </c>
      <c r="L286" s="23">
        <f t="shared" si="33"/>
        <v>0</v>
      </c>
      <c r="M286" s="24">
        <v>330</v>
      </c>
      <c r="N286" s="23">
        <f t="shared" si="34"/>
        <v>1</v>
      </c>
    </row>
    <row r="287" spans="1:14" x14ac:dyDescent="0.2">
      <c r="A287" s="37" t="s">
        <v>346</v>
      </c>
      <c r="B287" s="25">
        <f t="shared" si="28"/>
        <v>4</v>
      </c>
      <c r="C287" s="24" t="s">
        <v>108</v>
      </c>
      <c r="D287" s="23">
        <f t="shared" si="29"/>
        <v>0</v>
      </c>
      <c r="E287" s="24" t="s">
        <v>107</v>
      </c>
      <c r="F287" s="23">
        <f t="shared" si="30"/>
        <v>0</v>
      </c>
      <c r="G287" s="24" t="s">
        <v>110</v>
      </c>
      <c r="H287" s="23">
        <f t="shared" si="31"/>
        <v>0</v>
      </c>
      <c r="I287" s="24">
        <v>11</v>
      </c>
      <c r="J287" s="23">
        <f t="shared" si="32"/>
        <v>3</v>
      </c>
      <c r="K287" s="24" t="s">
        <v>36</v>
      </c>
      <c r="L287" s="23">
        <f t="shared" si="33"/>
        <v>0</v>
      </c>
      <c r="M287" s="24">
        <v>325</v>
      </c>
      <c r="N287" s="23">
        <f t="shared" si="34"/>
        <v>1</v>
      </c>
    </row>
    <row r="288" spans="1:14" x14ac:dyDescent="0.2">
      <c r="A288" s="37" t="s">
        <v>254</v>
      </c>
      <c r="B288" s="25">
        <f t="shared" si="28"/>
        <v>4</v>
      </c>
      <c r="C288" s="24" t="s">
        <v>108</v>
      </c>
      <c r="D288" s="23">
        <f t="shared" si="29"/>
        <v>0</v>
      </c>
      <c r="E288" s="24" t="s">
        <v>107</v>
      </c>
      <c r="F288" s="23">
        <f t="shared" si="30"/>
        <v>0</v>
      </c>
      <c r="G288" s="24" t="s">
        <v>110</v>
      </c>
      <c r="H288" s="23">
        <f t="shared" si="31"/>
        <v>0</v>
      </c>
      <c r="I288" s="24">
        <v>11</v>
      </c>
      <c r="J288" s="23">
        <f t="shared" si="32"/>
        <v>3</v>
      </c>
      <c r="K288" s="24" t="s">
        <v>36</v>
      </c>
      <c r="L288" s="23">
        <f t="shared" si="33"/>
        <v>0</v>
      </c>
      <c r="M288" s="24">
        <v>340</v>
      </c>
      <c r="N288" s="23">
        <f t="shared" si="34"/>
        <v>1</v>
      </c>
    </row>
    <row r="289" spans="1:14" x14ac:dyDescent="0.2">
      <c r="A289" s="37" t="s">
        <v>234</v>
      </c>
      <c r="B289" s="25">
        <f t="shared" si="28"/>
        <v>4</v>
      </c>
      <c r="C289" s="24" t="s">
        <v>86</v>
      </c>
      <c r="D289" s="23">
        <f t="shared" si="29"/>
        <v>0</v>
      </c>
      <c r="E289" s="24" t="s">
        <v>107</v>
      </c>
      <c r="F289" s="23">
        <f t="shared" si="30"/>
        <v>0</v>
      </c>
      <c r="G289" s="24" t="s">
        <v>91</v>
      </c>
      <c r="H289" s="23">
        <f t="shared" si="31"/>
        <v>0</v>
      </c>
      <c r="I289" s="24">
        <v>9</v>
      </c>
      <c r="J289" s="23">
        <f t="shared" si="32"/>
        <v>3</v>
      </c>
      <c r="K289" s="24" t="s">
        <v>34</v>
      </c>
      <c r="L289" s="23">
        <f t="shared" si="33"/>
        <v>0</v>
      </c>
      <c r="M289" s="24">
        <v>325</v>
      </c>
      <c r="N289" s="23">
        <f t="shared" si="34"/>
        <v>1</v>
      </c>
    </row>
    <row r="290" spans="1:14" x14ac:dyDescent="0.2">
      <c r="A290" s="37" t="s">
        <v>138</v>
      </c>
      <c r="B290" s="25">
        <f t="shared" si="28"/>
        <v>4</v>
      </c>
      <c r="C290" s="24" t="s">
        <v>108</v>
      </c>
      <c r="D290" s="23">
        <f t="shared" si="29"/>
        <v>0</v>
      </c>
      <c r="E290" s="24" t="s">
        <v>107</v>
      </c>
      <c r="F290" s="23">
        <f t="shared" si="30"/>
        <v>0</v>
      </c>
      <c r="G290" s="24" t="s">
        <v>110</v>
      </c>
      <c r="H290" s="23">
        <f t="shared" si="31"/>
        <v>0</v>
      </c>
      <c r="I290" s="24">
        <v>9</v>
      </c>
      <c r="J290" s="23">
        <f t="shared" si="32"/>
        <v>3</v>
      </c>
      <c r="K290" s="24" t="s">
        <v>36</v>
      </c>
      <c r="L290" s="23">
        <f t="shared" si="33"/>
        <v>0</v>
      </c>
      <c r="M290" s="24">
        <v>325</v>
      </c>
      <c r="N290" s="23">
        <f t="shared" si="34"/>
        <v>1</v>
      </c>
    </row>
    <row r="291" spans="1:14" x14ac:dyDescent="0.2">
      <c r="A291" s="37" t="s">
        <v>324</v>
      </c>
      <c r="B291" s="25">
        <f t="shared" si="28"/>
        <v>4</v>
      </c>
      <c r="C291" s="24" t="s">
        <v>107</v>
      </c>
      <c r="D291" s="23">
        <f t="shared" si="29"/>
        <v>0</v>
      </c>
      <c r="E291" s="24" t="s">
        <v>86</v>
      </c>
      <c r="F291" s="23">
        <f t="shared" si="30"/>
        <v>0</v>
      </c>
      <c r="G291" s="24" t="s">
        <v>102</v>
      </c>
      <c r="H291" s="23">
        <f t="shared" si="31"/>
        <v>0</v>
      </c>
      <c r="I291" s="24">
        <v>8</v>
      </c>
      <c r="J291" s="23">
        <f t="shared" si="32"/>
        <v>3</v>
      </c>
      <c r="K291" s="24" t="s">
        <v>34</v>
      </c>
      <c r="L291" s="23">
        <f t="shared" si="33"/>
        <v>0</v>
      </c>
      <c r="M291" s="24">
        <v>321</v>
      </c>
      <c r="N291" s="23">
        <f t="shared" si="34"/>
        <v>1</v>
      </c>
    </row>
    <row r="292" spans="1:14" x14ac:dyDescent="0.2">
      <c r="A292" s="37" t="s">
        <v>386</v>
      </c>
      <c r="B292" s="25">
        <f t="shared" si="28"/>
        <v>4</v>
      </c>
      <c r="C292" s="24" t="s">
        <v>86</v>
      </c>
      <c r="D292" s="23">
        <f t="shared" si="29"/>
        <v>0</v>
      </c>
      <c r="E292" s="24" t="s">
        <v>107</v>
      </c>
      <c r="F292" s="23">
        <f t="shared" si="30"/>
        <v>0</v>
      </c>
      <c r="G292" s="24" t="s">
        <v>110</v>
      </c>
      <c r="H292" s="23">
        <f t="shared" si="31"/>
        <v>0</v>
      </c>
      <c r="I292" s="24">
        <v>11</v>
      </c>
      <c r="J292" s="23">
        <f t="shared" si="32"/>
        <v>3</v>
      </c>
      <c r="K292" s="24" t="s">
        <v>36</v>
      </c>
      <c r="L292" s="23">
        <f t="shared" si="33"/>
        <v>0</v>
      </c>
      <c r="M292" s="24">
        <v>320</v>
      </c>
      <c r="N292" s="23">
        <f t="shared" si="34"/>
        <v>1</v>
      </c>
    </row>
    <row r="293" spans="1:14" x14ac:dyDescent="0.2">
      <c r="A293" s="37" t="s">
        <v>425</v>
      </c>
      <c r="B293" s="25">
        <f t="shared" si="28"/>
        <v>4</v>
      </c>
      <c r="C293" s="24" t="s">
        <v>102</v>
      </c>
      <c r="D293" s="23">
        <f t="shared" si="29"/>
        <v>0</v>
      </c>
      <c r="E293" s="24" t="s">
        <v>100</v>
      </c>
      <c r="F293" s="23">
        <f t="shared" si="30"/>
        <v>0</v>
      </c>
      <c r="G293" s="24" t="s">
        <v>91</v>
      </c>
      <c r="H293" s="23">
        <f t="shared" si="31"/>
        <v>0</v>
      </c>
      <c r="I293" s="24">
        <v>12</v>
      </c>
      <c r="J293" s="23">
        <f t="shared" si="32"/>
        <v>3</v>
      </c>
      <c r="K293" s="24" t="s">
        <v>34</v>
      </c>
      <c r="L293" s="23">
        <f t="shared" si="33"/>
        <v>0</v>
      </c>
      <c r="M293" s="24">
        <v>342</v>
      </c>
      <c r="N293" s="23">
        <f t="shared" si="34"/>
        <v>1</v>
      </c>
    </row>
    <row r="294" spans="1:14" x14ac:dyDescent="0.2">
      <c r="A294" s="37" t="s">
        <v>383</v>
      </c>
      <c r="B294" s="25">
        <f t="shared" si="28"/>
        <v>4</v>
      </c>
      <c r="C294" s="24" t="s">
        <v>108</v>
      </c>
      <c r="D294" s="23">
        <f t="shared" si="29"/>
        <v>0</v>
      </c>
      <c r="E294" s="24" t="s">
        <v>107</v>
      </c>
      <c r="F294" s="23">
        <f t="shared" si="30"/>
        <v>0</v>
      </c>
      <c r="G294" s="24" t="s">
        <v>102</v>
      </c>
      <c r="H294" s="23">
        <f t="shared" si="31"/>
        <v>0</v>
      </c>
      <c r="I294" s="24">
        <v>12</v>
      </c>
      <c r="J294" s="23">
        <f t="shared" si="32"/>
        <v>3</v>
      </c>
      <c r="K294" s="24" t="s">
        <v>36</v>
      </c>
      <c r="L294" s="23">
        <f t="shared" si="33"/>
        <v>0</v>
      </c>
      <c r="M294" s="24">
        <v>325</v>
      </c>
      <c r="N294" s="23">
        <f t="shared" si="34"/>
        <v>1</v>
      </c>
    </row>
    <row r="295" spans="1:14" x14ac:dyDescent="0.2">
      <c r="A295" s="37" t="s">
        <v>188</v>
      </c>
      <c r="B295" s="25">
        <f t="shared" si="28"/>
        <v>4</v>
      </c>
      <c r="C295" s="24" t="s">
        <v>102</v>
      </c>
      <c r="D295" s="23">
        <f t="shared" si="29"/>
        <v>0</v>
      </c>
      <c r="E295" s="24" t="s">
        <v>100</v>
      </c>
      <c r="F295" s="23">
        <f t="shared" si="30"/>
        <v>0</v>
      </c>
      <c r="G295" s="24" t="s">
        <v>91</v>
      </c>
      <c r="H295" s="23">
        <f t="shared" si="31"/>
        <v>0</v>
      </c>
      <c r="I295" s="24">
        <v>13</v>
      </c>
      <c r="J295" s="23">
        <f t="shared" si="32"/>
        <v>1</v>
      </c>
      <c r="K295" s="24" t="s">
        <v>34</v>
      </c>
      <c r="L295" s="23">
        <f t="shared" si="33"/>
        <v>0</v>
      </c>
      <c r="M295" s="24">
        <v>315</v>
      </c>
      <c r="N295" s="23">
        <f t="shared" si="34"/>
        <v>3</v>
      </c>
    </row>
    <row r="296" spans="1:14" x14ac:dyDescent="0.2">
      <c r="A296" s="37" t="s">
        <v>434</v>
      </c>
      <c r="B296" s="25">
        <f t="shared" si="28"/>
        <v>4</v>
      </c>
      <c r="C296" s="24" t="s">
        <v>102</v>
      </c>
      <c r="D296" s="23">
        <f t="shared" si="29"/>
        <v>0</v>
      </c>
      <c r="E296" s="24" t="s">
        <v>100</v>
      </c>
      <c r="F296" s="23">
        <f t="shared" si="30"/>
        <v>0</v>
      </c>
      <c r="G296" s="24" t="s">
        <v>110</v>
      </c>
      <c r="H296" s="23">
        <f t="shared" si="31"/>
        <v>0</v>
      </c>
      <c r="I296" s="24">
        <v>12</v>
      </c>
      <c r="J296" s="23">
        <f t="shared" si="32"/>
        <v>3</v>
      </c>
      <c r="K296" s="24" t="s">
        <v>34</v>
      </c>
      <c r="L296" s="23">
        <f t="shared" si="33"/>
        <v>0</v>
      </c>
      <c r="M296" s="24">
        <v>335</v>
      </c>
      <c r="N296" s="23">
        <f t="shared" si="34"/>
        <v>1</v>
      </c>
    </row>
    <row r="297" spans="1:14" x14ac:dyDescent="0.2">
      <c r="A297" s="37" t="s">
        <v>427</v>
      </c>
      <c r="B297" s="25">
        <f t="shared" si="28"/>
        <v>4</v>
      </c>
      <c r="C297" s="24" t="s">
        <v>108</v>
      </c>
      <c r="D297" s="23">
        <f t="shared" si="29"/>
        <v>0</v>
      </c>
      <c r="E297" s="24" t="s">
        <v>102</v>
      </c>
      <c r="F297" s="23">
        <f t="shared" si="30"/>
        <v>0</v>
      </c>
      <c r="G297" s="24" t="s">
        <v>110</v>
      </c>
      <c r="H297" s="23">
        <f t="shared" si="31"/>
        <v>0</v>
      </c>
      <c r="I297" s="24">
        <v>9</v>
      </c>
      <c r="J297" s="23">
        <f t="shared" si="32"/>
        <v>3</v>
      </c>
      <c r="K297" s="24" t="s">
        <v>36</v>
      </c>
      <c r="L297" s="23">
        <f t="shared" si="33"/>
        <v>0</v>
      </c>
      <c r="M297" s="24">
        <v>330</v>
      </c>
      <c r="N297" s="23">
        <f t="shared" si="34"/>
        <v>1</v>
      </c>
    </row>
    <row r="298" spans="1:14" x14ac:dyDescent="0.2">
      <c r="A298" s="37" t="s">
        <v>585</v>
      </c>
      <c r="B298" s="25">
        <f t="shared" si="28"/>
        <v>4</v>
      </c>
      <c r="C298" s="24" t="s">
        <v>108</v>
      </c>
      <c r="D298" s="23">
        <f t="shared" si="29"/>
        <v>0</v>
      </c>
      <c r="E298" s="24" t="s">
        <v>86</v>
      </c>
      <c r="F298" s="23">
        <f t="shared" si="30"/>
        <v>0</v>
      </c>
      <c r="G298" s="24" t="s">
        <v>91</v>
      </c>
      <c r="H298" s="23">
        <f t="shared" si="31"/>
        <v>0</v>
      </c>
      <c r="I298" s="24">
        <v>12</v>
      </c>
      <c r="J298" s="23">
        <f t="shared" si="32"/>
        <v>3</v>
      </c>
      <c r="K298" s="24" t="s">
        <v>36</v>
      </c>
      <c r="L298" s="23">
        <f t="shared" si="33"/>
        <v>0</v>
      </c>
      <c r="M298" s="24">
        <v>340</v>
      </c>
      <c r="N298" s="23">
        <f t="shared" si="34"/>
        <v>1</v>
      </c>
    </row>
    <row r="299" spans="1:14" x14ac:dyDescent="0.2">
      <c r="A299" s="89" t="s">
        <v>418</v>
      </c>
      <c r="B299" s="25">
        <f t="shared" si="28"/>
        <v>4</v>
      </c>
      <c r="C299" s="24" t="s">
        <v>102</v>
      </c>
      <c r="D299" s="23">
        <f t="shared" si="29"/>
        <v>0</v>
      </c>
      <c r="E299" s="24" t="s">
        <v>86</v>
      </c>
      <c r="F299" s="23">
        <f t="shared" si="30"/>
        <v>0</v>
      </c>
      <c r="G299" s="24" t="s">
        <v>110</v>
      </c>
      <c r="H299" s="23">
        <f t="shared" si="31"/>
        <v>0</v>
      </c>
      <c r="I299" s="24">
        <v>13</v>
      </c>
      <c r="J299" s="23">
        <f t="shared" si="32"/>
        <v>1</v>
      </c>
      <c r="K299" s="24" t="s">
        <v>34</v>
      </c>
      <c r="L299" s="23">
        <f t="shared" si="33"/>
        <v>0</v>
      </c>
      <c r="M299" s="24">
        <v>317</v>
      </c>
      <c r="N299" s="23">
        <f t="shared" si="34"/>
        <v>3</v>
      </c>
    </row>
    <row r="300" spans="1:14" x14ac:dyDescent="0.2">
      <c r="A300" s="37" t="s">
        <v>470</v>
      </c>
      <c r="B300" s="25">
        <f t="shared" si="28"/>
        <v>4</v>
      </c>
      <c r="C300" s="24" t="s">
        <v>107</v>
      </c>
      <c r="D300" s="23">
        <f t="shared" si="29"/>
        <v>0</v>
      </c>
      <c r="E300" s="24" t="s">
        <v>86</v>
      </c>
      <c r="F300" s="23">
        <f t="shared" si="30"/>
        <v>0</v>
      </c>
      <c r="G300" s="24" t="s">
        <v>102</v>
      </c>
      <c r="H300" s="23">
        <f t="shared" si="31"/>
        <v>0</v>
      </c>
      <c r="I300" s="24">
        <v>11</v>
      </c>
      <c r="J300" s="23">
        <f t="shared" si="32"/>
        <v>3</v>
      </c>
      <c r="K300" s="24" t="s">
        <v>36</v>
      </c>
      <c r="L300" s="23">
        <f t="shared" si="33"/>
        <v>0</v>
      </c>
      <c r="M300" s="24">
        <v>320</v>
      </c>
      <c r="N300" s="23">
        <f t="shared" si="34"/>
        <v>1</v>
      </c>
    </row>
    <row r="301" spans="1:14" x14ac:dyDescent="0.2">
      <c r="A301" s="37" t="s">
        <v>420</v>
      </c>
      <c r="B301" s="25">
        <f t="shared" si="28"/>
        <v>4</v>
      </c>
      <c r="C301" s="24" t="s">
        <v>107</v>
      </c>
      <c r="D301" s="23">
        <f t="shared" si="29"/>
        <v>0</v>
      </c>
      <c r="E301" s="24" t="s">
        <v>86</v>
      </c>
      <c r="F301" s="23">
        <f t="shared" si="30"/>
        <v>0</v>
      </c>
      <c r="G301" s="24" t="s">
        <v>102</v>
      </c>
      <c r="H301" s="23">
        <f t="shared" si="31"/>
        <v>0</v>
      </c>
      <c r="I301" s="24">
        <v>12</v>
      </c>
      <c r="J301" s="23">
        <f t="shared" si="32"/>
        <v>3</v>
      </c>
      <c r="K301" s="24" t="s">
        <v>36</v>
      </c>
      <c r="L301" s="23">
        <f t="shared" si="33"/>
        <v>0</v>
      </c>
      <c r="M301" s="24">
        <v>320</v>
      </c>
      <c r="N301" s="23">
        <f t="shared" si="34"/>
        <v>1</v>
      </c>
    </row>
    <row r="302" spans="1:14" x14ac:dyDescent="0.2">
      <c r="A302" s="37" t="s">
        <v>439</v>
      </c>
      <c r="B302" s="25">
        <f t="shared" si="28"/>
        <v>4</v>
      </c>
      <c r="C302" s="24" t="s">
        <v>108</v>
      </c>
      <c r="D302" s="23">
        <f t="shared" si="29"/>
        <v>0</v>
      </c>
      <c r="E302" s="24" t="s">
        <v>107</v>
      </c>
      <c r="F302" s="23">
        <f t="shared" si="30"/>
        <v>0</v>
      </c>
      <c r="G302" s="24" t="s">
        <v>102</v>
      </c>
      <c r="H302" s="23">
        <f t="shared" si="31"/>
        <v>0</v>
      </c>
      <c r="I302" s="24">
        <v>11</v>
      </c>
      <c r="J302" s="23">
        <f t="shared" si="32"/>
        <v>3</v>
      </c>
      <c r="K302" s="24" t="s">
        <v>36</v>
      </c>
      <c r="L302" s="23">
        <f t="shared" si="33"/>
        <v>0</v>
      </c>
      <c r="M302" s="24">
        <v>324</v>
      </c>
      <c r="N302" s="23">
        <f t="shared" si="34"/>
        <v>1</v>
      </c>
    </row>
    <row r="303" spans="1:14" x14ac:dyDescent="0.2">
      <c r="A303" s="37" t="s">
        <v>389</v>
      </c>
      <c r="B303" s="25">
        <f t="shared" si="28"/>
        <v>4</v>
      </c>
      <c r="C303" s="24" t="s">
        <v>100</v>
      </c>
      <c r="D303" s="23">
        <f t="shared" si="29"/>
        <v>0</v>
      </c>
      <c r="E303" s="24" t="s">
        <v>102</v>
      </c>
      <c r="F303" s="23">
        <f t="shared" si="30"/>
        <v>0</v>
      </c>
      <c r="G303" s="24" t="s">
        <v>91</v>
      </c>
      <c r="H303" s="23">
        <f t="shared" si="31"/>
        <v>0</v>
      </c>
      <c r="I303" s="24">
        <v>12</v>
      </c>
      <c r="J303" s="23">
        <f t="shared" si="32"/>
        <v>3</v>
      </c>
      <c r="K303" s="24" t="s">
        <v>34</v>
      </c>
      <c r="L303" s="23">
        <f t="shared" si="33"/>
        <v>0</v>
      </c>
      <c r="M303" s="24">
        <v>340</v>
      </c>
      <c r="N303" s="23">
        <f t="shared" si="34"/>
        <v>1</v>
      </c>
    </row>
    <row r="304" spans="1:14" x14ac:dyDescent="0.2">
      <c r="A304" s="37" t="s">
        <v>476</v>
      </c>
      <c r="B304" s="25">
        <f t="shared" si="28"/>
        <v>4</v>
      </c>
      <c r="C304" s="24" t="s">
        <v>100</v>
      </c>
      <c r="D304" s="23">
        <f t="shared" si="29"/>
        <v>0</v>
      </c>
      <c r="E304" s="24" t="s">
        <v>102</v>
      </c>
      <c r="F304" s="23">
        <f t="shared" si="30"/>
        <v>0</v>
      </c>
      <c r="G304" s="24" t="s">
        <v>108</v>
      </c>
      <c r="H304" s="23">
        <f t="shared" si="31"/>
        <v>0</v>
      </c>
      <c r="I304" s="24">
        <v>8</v>
      </c>
      <c r="J304" s="23">
        <f t="shared" si="32"/>
        <v>3</v>
      </c>
      <c r="K304" s="24" t="s">
        <v>34</v>
      </c>
      <c r="L304" s="23">
        <f t="shared" si="33"/>
        <v>0</v>
      </c>
      <c r="M304" s="24">
        <v>327</v>
      </c>
      <c r="N304" s="23">
        <f t="shared" si="34"/>
        <v>1</v>
      </c>
    </row>
    <row r="305" spans="1:14" x14ac:dyDescent="0.2">
      <c r="A305" s="37" t="s">
        <v>535</v>
      </c>
      <c r="B305" s="25">
        <f t="shared" si="28"/>
        <v>4</v>
      </c>
      <c r="C305" s="24" t="s">
        <v>107</v>
      </c>
      <c r="D305" s="23">
        <f t="shared" si="29"/>
        <v>0</v>
      </c>
      <c r="E305" s="24" t="s">
        <v>110</v>
      </c>
      <c r="F305" s="23">
        <f t="shared" si="30"/>
        <v>0</v>
      </c>
      <c r="G305" s="24" t="s">
        <v>91</v>
      </c>
      <c r="H305" s="23">
        <f t="shared" si="31"/>
        <v>0</v>
      </c>
      <c r="I305" s="24">
        <v>9</v>
      </c>
      <c r="J305" s="23">
        <f t="shared" si="32"/>
        <v>3</v>
      </c>
      <c r="K305" s="24" t="s">
        <v>36</v>
      </c>
      <c r="L305" s="23">
        <f t="shared" si="33"/>
        <v>0</v>
      </c>
      <c r="M305" s="24">
        <v>322</v>
      </c>
      <c r="N305" s="23">
        <f t="shared" si="34"/>
        <v>1</v>
      </c>
    </row>
    <row r="306" spans="1:14" x14ac:dyDescent="0.2">
      <c r="A306" s="37" t="s">
        <v>536</v>
      </c>
      <c r="B306" s="25">
        <f t="shared" si="28"/>
        <v>4</v>
      </c>
      <c r="C306" s="24" t="s">
        <v>86</v>
      </c>
      <c r="D306" s="23">
        <f t="shared" si="29"/>
        <v>0</v>
      </c>
      <c r="E306" s="24" t="s">
        <v>107</v>
      </c>
      <c r="F306" s="23">
        <f t="shared" si="30"/>
        <v>0</v>
      </c>
      <c r="G306" s="24" t="s">
        <v>108</v>
      </c>
      <c r="H306" s="23">
        <f t="shared" si="31"/>
        <v>0</v>
      </c>
      <c r="I306" s="24">
        <v>12</v>
      </c>
      <c r="J306" s="23">
        <f t="shared" si="32"/>
        <v>3</v>
      </c>
      <c r="K306" s="24" t="s">
        <v>36</v>
      </c>
      <c r="L306" s="23">
        <f t="shared" si="33"/>
        <v>0</v>
      </c>
      <c r="M306" s="24">
        <v>337</v>
      </c>
      <c r="N306" s="23">
        <f t="shared" si="34"/>
        <v>1</v>
      </c>
    </row>
    <row r="307" spans="1:14" x14ac:dyDescent="0.2">
      <c r="A307" s="37" t="s">
        <v>426</v>
      </c>
      <c r="B307" s="25">
        <f t="shared" si="28"/>
        <v>4</v>
      </c>
      <c r="C307" s="24" t="s">
        <v>107</v>
      </c>
      <c r="D307" s="23">
        <f t="shared" si="29"/>
        <v>0</v>
      </c>
      <c r="E307" s="24" t="s">
        <v>86</v>
      </c>
      <c r="F307" s="23">
        <f t="shared" si="30"/>
        <v>0</v>
      </c>
      <c r="G307" s="24" t="s">
        <v>102</v>
      </c>
      <c r="H307" s="23">
        <f t="shared" si="31"/>
        <v>0</v>
      </c>
      <c r="I307" s="24">
        <v>13</v>
      </c>
      <c r="J307" s="23">
        <f t="shared" si="32"/>
        <v>1</v>
      </c>
      <c r="K307" s="24" t="s">
        <v>36</v>
      </c>
      <c r="L307" s="23">
        <f t="shared" si="33"/>
        <v>0</v>
      </c>
      <c r="M307" s="24">
        <v>315</v>
      </c>
      <c r="N307" s="23">
        <f t="shared" si="34"/>
        <v>3</v>
      </c>
    </row>
    <row r="308" spans="1:14" x14ac:dyDescent="0.2">
      <c r="A308" s="37" t="s">
        <v>251</v>
      </c>
      <c r="B308" s="25">
        <f t="shared" si="28"/>
        <v>4</v>
      </c>
      <c r="C308" s="24" t="s">
        <v>107</v>
      </c>
      <c r="D308" s="23">
        <f t="shared" si="29"/>
        <v>0</v>
      </c>
      <c r="E308" s="24" t="s">
        <v>86</v>
      </c>
      <c r="F308" s="23">
        <f t="shared" si="30"/>
        <v>0</v>
      </c>
      <c r="G308" s="24" t="s">
        <v>102</v>
      </c>
      <c r="H308" s="23">
        <f t="shared" si="31"/>
        <v>0</v>
      </c>
      <c r="I308" s="24">
        <v>11</v>
      </c>
      <c r="J308" s="23">
        <f t="shared" si="32"/>
        <v>3</v>
      </c>
      <c r="K308" s="24" t="s">
        <v>36</v>
      </c>
      <c r="L308" s="23">
        <f t="shared" si="33"/>
        <v>0</v>
      </c>
      <c r="M308" s="24">
        <v>340</v>
      </c>
      <c r="N308" s="23">
        <f t="shared" si="34"/>
        <v>1</v>
      </c>
    </row>
    <row r="309" spans="1:14" x14ac:dyDescent="0.2">
      <c r="A309" s="37" t="s">
        <v>311</v>
      </c>
      <c r="B309" s="25">
        <f t="shared" si="28"/>
        <v>4</v>
      </c>
      <c r="C309" s="10" t="s">
        <v>102</v>
      </c>
      <c r="D309" s="23">
        <f t="shared" si="29"/>
        <v>0</v>
      </c>
      <c r="E309" s="10" t="s">
        <v>100</v>
      </c>
      <c r="F309" s="23">
        <f t="shared" si="30"/>
        <v>0</v>
      </c>
      <c r="G309" s="10" t="s">
        <v>108</v>
      </c>
      <c r="H309" s="23">
        <f t="shared" si="31"/>
        <v>0</v>
      </c>
      <c r="I309" s="10">
        <v>12</v>
      </c>
      <c r="J309" s="23">
        <f t="shared" si="32"/>
        <v>3</v>
      </c>
      <c r="K309" s="10" t="s">
        <v>36</v>
      </c>
      <c r="L309" s="23">
        <f t="shared" si="33"/>
        <v>0</v>
      </c>
      <c r="M309" s="10">
        <v>330</v>
      </c>
      <c r="N309" s="23">
        <f t="shared" si="34"/>
        <v>1</v>
      </c>
    </row>
    <row r="310" spans="1:14" x14ac:dyDescent="0.2">
      <c r="A310" s="37" t="s">
        <v>160</v>
      </c>
      <c r="B310" s="25">
        <f t="shared" si="28"/>
        <v>4</v>
      </c>
      <c r="C310" s="10" t="s">
        <v>107</v>
      </c>
      <c r="D310" s="23">
        <f t="shared" si="29"/>
        <v>0</v>
      </c>
      <c r="E310" s="10" t="s">
        <v>86</v>
      </c>
      <c r="F310" s="23">
        <f t="shared" si="30"/>
        <v>0</v>
      </c>
      <c r="G310" s="10" t="s">
        <v>102</v>
      </c>
      <c r="H310" s="23">
        <f t="shared" si="31"/>
        <v>0</v>
      </c>
      <c r="I310" s="10">
        <v>12</v>
      </c>
      <c r="J310" s="23">
        <f t="shared" si="32"/>
        <v>3</v>
      </c>
      <c r="K310" s="10" t="s">
        <v>36</v>
      </c>
      <c r="L310" s="23">
        <f t="shared" si="33"/>
        <v>0</v>
      </c>
      <c r="M310" s="10">
        <v>320</v>
      </c>
      <c r="N310" s="23">
        <f t="shared" si="34"/>
        <v>1</v>
      </c>
    </row>
    <row r="311" spans="1:14" x14ac:dyDescent="0.2">
      <c r="A311" s="37" t="s">
        <v>430</v>
      </c>
      <c r="B311" s="25">
        <f t="shared" si="28"/>
        <v>4</v>
      </c>
      <c r="C311" s="10" t="s">
        <v>107</v>
      </c>
      <c r="D311" s="23">
        <f t="shared" si="29"/>
        <v>0</v>
      </c>
      <c r="E311" s="10" t="s">
        <v>100</v>
      </c>
      <c r="F311" s="23">
        <f t="shared" si="30"/>
        <v>0</v>
      </c>
      <c r="G311" s="10" t="s">
        <v>102</v>
      </c>
      <c r="H311" s="23">
        <f t="shared" si="31"/>
        <v>0</v>
      </c>
      <c r="I311" s="10">
        <v>13</v>
      </c>
      <c r="J311" s="23">
        <f t="shared" si="32"/>
        <v>1</v>
      </c>
      <c r="K311" s="10" t="s">
        <v>36</v>
      </c>
      <c r="L311" s="23">
        <f t="shared" si="33"/>
        <v>0</v>
      </c>
      <c r="M311" s="10">
        <v>317</v>
      </c>
      <c r="N311" s="23">
        <f t="shared" si="34"/>
        <v>3</v>
      </c>
    </row>
    <row r="312" spans="1:14" x14ac:dyDescent="0.2">
      <c r="A312" s="37" t="s">
        <v>538</v>
      </c>
      <c r="B312" s="25">
        <f t="shared" si="28"/>
        <v>3</v>
      </c>
      <c r="C312" s="24" t="s">
        <v>108</v>
      </c>
      <c r="D312" s="23">
        <f t="shared" si="29"/>
        <v>0</v>
      </c>
      <c r="E312" s="24" t="s">
        <v>86</v>
      </c>
      <c r="F312" s="23">
        <f t="shared" si="30"/>
        <v>0</v>
      </c>
      <c r="G312" s="24" t="s">
        <v>110</v>
      </c>
      <c r="H312" s="23">
        <f t="shared" si="31"/>
        <v>0</v>
      </c>
      <c r="I312" s="24">
        <v>9</v>
      </c>
      <c r="J312" s="23">
        <f t="shared" si="32"/>
        <v>3</v>
      </c>
      <c r="K312" s="24" t="s">
        <v>36</v>
      </c>
      <c r="L312" s="23">
        <f t="shared" si="33"/>
        <v>0</v>
      </c>
      <c r="M312" s="24">
        <v>345</v>
      </c>
      <c r="N312" s="23">
        <f t="shared" si="34"/>
        <v>0</v>
      </c>
    </row>
    <row r="313" spans="1:14" x14ac:dyDescent="0.2">
      <c r="A313" s="37" t="s">
        <v>142</v>
      </c>
      <c r="B313" s="25">
        <f t="shared" si="28"/>
        <v>3</v>
      </c>
      <c r="C313" s="24" t="s">
        <v>108</v>
      </c>
      <c r="D313" s="23">
        <f t="shared" si="29"/>
        <v>0</v>
      </c>
      <c r="E313" s="24" t="s">
        <v>102</v>
      </c>
      <c r="F313" s="23">
        <f t="shared" si="30"/>
        <v>0</v>
      </c>
      <c r="G313" s="24" t="s">
        <v>91</v>
      </c>
      <c r="H313" s="23">
        <f t="shared" si="31"/>
        <v>0</v>
      </c>
      <c r="I313" s="24">
        <v>9</v>
      </c>
      <c r="J313" s="23">
        <f t="shared" si="32"/>
        <v>3</v>
      </c>
      <c r="K313" s="24" t="s">
        <v>78</v>
      </c>
      <c r="L313" s="23">
        <f t="shared" si="33"/>
        <v>0</v>
      </c>
      <c r="M313" s="24">
        <v>353</v>
      </c>
      <c r="N313" s="23">
        <f t="shared" si="34"/>
        <v>0</v>
      </c>
    </row>
    <row r="314" spans="1:14" x14ac:dyDescent="0.2">
      <c r="A314" s="37" t="s">
        <v>241</v>
      </c>
      <c r="B314" s="25">
        <f t="shared" si="28"/>
        <v>3</v>
      </c>
      <c r="C314" s="24" t="s">
        <v>108</v>
      </c>
      <c r="D314" s="23">
        <f t="shared" si="29"/>
        <v>0</v>
      </c>
      <c r="E314" s="24" t="s">
        <v>86</v>
      </c>
      <c r="F314" s="23">
        <f t="shared" si="30"/>
        <v>0</v>
      </c>
      <c r="G314" s="24" t="s">
        <v>102</v>
      </c>
      <c r="H314" s="23">
        <f t="shared" si="31"/>
        <v>0</v>
      </c>
      <c r="I314" s="24">
        <v>8</v>
      </c>
      <c r="J314" s="23">
        <f t="shared" si="32"/>
        <v>3</v>
      </c>
      <c r="K314" s="24" t="s">
        <v>36</v>
      </c>
      <c r="L314" s="23">
        <f t="shared" si="33"/>
        <v>0</v>
      </c>
      <c r="M314" s="24">
        <v>369</v>
      </c>
      <c r="N314" s="23">
        <f t="shared" si="34"/>
        <v>0</v>
      </c>
    </row>
    <row r="315" spans="1:14" x14ac:dyDescent="0.2">
      <c r="A315" s="37" t="s">
        <v>263</v>
      </c>
      <c r="B315" s="25">
        <f t="shared" si="28"/>
        <v>3</v>
      </c>
      <c r="C315" s="24" t="s">
        <v>108</v>
      </c>
      <c r="D315" s="23">
        <f t="shared" si="29"/>
        <v>0</v>
      </c>
      <c r="E315" s="24" t="s">
        <v>86</v>
      </c>
      <c r="F315" s="23">
        <f t="shared" si="30"/>
        <v>0</v>
      </c>
      <c r="G315" s="24" t="s">
        <v>91</v>
      </c>
      <c r="H315" s="23">
        <f t="shared" si="31"/>
        <v>0</v>
      </c>
      <c r="I315" s="24">
        <v>12</v>
      </c>
      <c r="J315" s="23">
        <f t="shared" si="32"/>
        <v>3</v>
      </c>
      <c r="K315" s="24" t="s">
        <v>36</v>
      </c>
      <c r="L315" s="23">
        <f t="shared" si="33"/>
        <v>0</v>
      </c>
      <c r="M315" s="24">
        <v>344</v>
      </c>
      <c r="N315" s="23">
        <f t="shared" si="34"/>
        <v>0</v>
      </c>
    </row>
    <row r="316" spans="1:14" x14ac:dyDescent="0.2">
      <c r="A316" s="37" t="s">
        <v>372</v>
      </c>
      <c r="B316" s="25">
        <f t="shared" si="28"/>
        <v>3</v>
      </c>
      <c r="C316" s="24" t="s">
        <v>86</v>
      </c>
      <c r="D316" s="23">
        <f t="shared" si="29"/>
        <v>0</v>
      </c>
      <c r="E316" s="24" t="s">
        <v>110</v>
      </c>
      <c r="F316" s="23">
        <f t="shared" si="30"/>
        <v>0</v>
      </c>
      <c r="G316" s="24" t="s">
        <v>91</v>
      </c>
      <c r="H316" s="23">
        <f t="shared" si="31"/>
        <v>0</v>
      </c>
      <c r="I316" s="24">
        <v>9</v>
      </c>
      <c r="J316" s="23">
        <f t="shared" si="32"/>
        <v>3</v>
      </c>
      <c r="K316" s="24" t="s">
        <v>34</v>
      </c>
      <c r="L316" s="23">
        <f t="shared" si="33"/>
        <v>0</v>
      </c>
      <c r="M316" s="24">
        <v>9</v>
      </c>
      <c r="N316" s="23">
        <f t="shared" si="34"/>
        <v>0</v>
      </c>
    </row>
    <row r="317" spans="1:14" x14ac:dyDescent="0.2">
      <c r="A317" s="37" t="s">
        <v>409</v>
      </c>
      <c r="B317" s="25">
        <f t="shared" si="28"/>
        <v>3</v>
      </c>
      <c r="C317" s="24" t="s">
        <v>86</v>
      </c>
      <c r="D317" s="23">
        <f t="shared" si="29"/>
        <v>0</v>
      </c>
      <c r="E317" s="24" t="s">
        <v>100</v>
      </c>
      <c r="F317" s="23">
        <f t="shared" si="30"/>
        <v>0</v>
      </c>
      <c r="G317" s="24" t="s">
        <v>108</v>
      </c>
      <c r="H317" s="23">
        <f t="shared" si="31"/>
        <v>0</v>
      </c>
      <c r="I317" s="24">
        <v>11</v>
      </c>
      <c r="J317" s="23">
        <f t="shared" si="32"/>
        <v>3</v>
      </c>
      <c r="K317" s="24" t="s">
        <v>34</v>
      </c>
      <c r="L317" s="23">
        <f t="shared" si="33"/>
        <v>0</v>
      </c>
      <c r="M317" s="24">
        <v>173</v>
      </c>
      <c r="N317" s="23">
        <f t="shared" si="34"/>
        <v>0</v>
      </c>
    </row>
    <row r="318" spans="1:14" x14ac:dyDescent="0.2">
      <c r="A318" s="37" t="s">
        <v>410</v>
      </c>
      <c r="B318" s="25">
        <f t="shared" si="28"/>
        <v>3</v>
      </c>
      <c r="C318" s="24" t="s">
        <v>107</v>
      </c>
      <c r="D318" s="23">
        <f t="shared" si="29"/>
        <v>0</v>
      </c>
      <c r="E318" s="24" t="s">
        <v>110</v>
      </c>
      <c r="F318" s="23">
        <f t="shared" si="30"/>
        <v>0</v>
      </c>
      <c r="G318" s="24" t="s">
        <v>108</v>
      </c>
      <c r="H318" s="23">
        <f t="shared" si="31"/>
        <v>0</v>
      </c>
      <c r="I318" s="24">
        <v>42</v>
      </c>
      <c r="J318" s="23">
        <f t="shared" si="32"/>
        <v>0</v>
      </c>
      <c r="K318" s="24" t="s">
        <v>78</v>
      </c>
      <c r="L318" s="23">
        <f t="shared" si="33"/>
        <v>0</v>
      </c>
      <c r="M318" s="24">
        <v>314</v>
      </c>
      <c r="N318" s="23">
        <f t="shared" si="34"/>
        <v>3</v>
      </c>
    </row>
    <row r="319" spans="1:14" x14ac:dyDescent="0.2">
      <c r="A319" s="37" t="s">
        <v>235</v>
      </c>
      <c r="B319" s="25">
        <f t="shared" si="28"/>
        <v>3</v>
      </c>
      <c r="C319" s="24" t="s">
        <v>108</v>
      </c>
      <c r="D319" s="23">
        <f t="shared" si="29"/>
        <v>0</v>
      </c>
      <c r="E319" s="24" t="s">
        <v>107</v>
      </c>
      <c r="F319" s="23">
        <f t="shared" si="30"/>
        <v>0</v>
      </c>
      <c r="G319" s="24" t="s">
        <v>110</v>
      </c>
      <c r="H319" s="23">
        <f t="shared" si="31"/>
        <v>0</v>
      </c>
      <c r="I319" s="24">
        <v>8</v>
      </c>
      <c r="J319" s="23">
        <f t="shared" si="32"/>
        <v>3</v>
      </c>
      <c r="K319" s="24" t="s">
        <v>36</v>
      </c>
      <c r="L319" s="23">
        <f t="shared" si="33"/>
        <v>0</v>
      </c>
      <c r="M319" s="24">
        <v>350</v>
      </c>
      <c r="N319" s="23">
        <f t="shared" si="34"/>
        <v>0</v>
      </c>
    </row>
    <row r="320" spans="1:14" x14ac:dyDescent="0.2">
      <c r="A320" s="37" t="s">
        <v>428</v>
      </c>
      <c r="B320" s="25">
        <f t="shared" si="28"/>
        <v>3</v>
      </c>
      <c r="C320" s="24" t="s">
        <v>108</v>
      </c>
      <c r="D320" s="23">
        <f t="shared" si="29"/>
        <v>0</v>
      </c>
      <c r="E320" s="24" t="s">
        <v>91</v>
      </c>
      <c r="F320" s="23">
        <f t="shared" si="30"/>
        <v>0</v>
      </c>
      <c r="G320" s="24" t="s">
        <v>102</v>
      </c>
      <c r="H320" s="23">
        <f t="shared" si="31"/>
        <v>0</v>
      </c>
      <c r="I320" s="24">
        <v>11</v>
      </c>
      <c r="J320" s="23">
        <f t="shared" si="32"/>
        <v>3</v>
      </c>
      <c r="K320" s="24" t="s">
        <v>36</v>
      </c>
      <c r="L320" s="23">
        <f t="shared" si="33"/>
        <v>0</v>
      </c>
      <c r="M320" s="24">
        <v>356</v>
      </c>
      <c r="N320" s="23">
        <f t="shared" si="34"/>
        <v>0</v>
      </c>
    </row>
    <row r="321" spans="1:14" x14ac:dyDescent="0.2">
      <c r="A321" s="37" t="s">
        <v>323</v>
      </c>
      <c r="B321" s="25">
        <f t="shared" si="28"/>
        <v>2</v>
      </c>
      <c r="C321" s="24" t="s">
        <v>100</v>
      </c>
      <c r="D321" s="23">
        <f t="shared" si="29"/>
        <v>0</v>
      </c>
      <c r="E321" s="24" t="s">
        <v>102</v>
      </c>
      <c r="F321" s="23">
        <f t="shared" si="30"/>
        <v>0</v>
      </c>
      <c r="G321" s="24" t="s">
        <v>110</v>
      </c>
      <c r="H321" s="23">
        <f t="shared" si="31"/>
        <v>0</v>
      </c>
      <c r="I321" s="24">
        <v>13</v>
      </c>
      <c r="J321" s="23">
        <f t="shared" si="32"/>
        <v>1</v>
      </c>
      <c r="K321" s="24" t="s">
        <v>36</v>
      </c>
      <c r="L321" s="23">
        <f t="shared" si="33"/>
        <v>0</v>
      </c>
      <c r="M321" s="24">
        <v>341</v>
      </c>
      <c r="N321" s="23">
        <f t="shared" si="34"/>
        <v>1</v>
      </c>
    </row>
    <row r="322" spans="1:14" x14ac:dyDescent="0.2">
      <c r="A322" s="37" t="s">
        <v>64</v>
      </c>
      <c r="B322" s="25">
        <f t="shared" si="28"/>
        <v>2</v>
      </c>
      <c r="C322" s="24" t="s">
        <v>108</v>
      </c>
      <c r="D322" s="23">
        <f t="shared" si="29"/>
        <v>0</v>
      </c>
      <c r="E322" s="24" t="s">
        <v>100</v>
      </c>
      <c r="F322" s="23">
        <f t="shared" si="30"/>
        <v>0</v>
      </c>
      <c r="G322" s="24" t="s">
        <v>91</v>
      </c>
      <c r="H322" s="23">
        <f t="shared" si="31"/>
        <v>0</v>
      </c>
      <c r="I322" s="24">
        <v>13</v>
      </c>
      <c r="J322" s="23">
        <f t="shared" si="32"/>
        <v>1</v>
      </c>
      <c r="K322" s="24" t="s">
        <v>36</v>
      </c>
      <c r="L322" s="23">
        <f t="shared" si="33"/>
        <v>0</v>
      </c>
      <c r="M322" s="24">
        <v>338</v>
      </c>
      <c r="N322" s="23">
        <f t="shared" si="34"/>
        <v>1</v>
      </c>
    </row>
    <row r="323" spans="1:14" x14ac:dyDescent="0.2">
      <c r="A323" s="37" t="s">
        <v>243</v>
      </c>
      <c r="B323" s="25">
        <f t="shared" si="28"/>
        <v>2</v>
      </c>
      <c r="C323" s="24" t="s">
        <v>108</v>
      </c>
      <c r="D323" s="23">
        <f t="shared" si="29"/>
        <v>0</v>
      </c>
      <c r="E323" s="24" t="s">
        <v>107</v>
      </c>
      <c r="F323" s="23">
        <f t="shared" si="30"/>
        <v>0</v>
      </c>
      <c r="G323" s="24" t="s">
        <v>91</v>
      </c>
      <c r="H323" s="23">
        <f t="shared" si="31"/>
        <v>0</v>
      </c>
      <c r="I323" s="24">
        <v>13</v>
      </c>
      <c r="J323" s="23">
        <f t="shared" si="32"/>
        <v>1</v>
      </c>
      <c r="K323" s="24" t="s">
        <v>36</v>
      </c>
      <c r="L323" s="23">
        <f t="shared" si="33"/>
        <v>0</v>
      </c>
      <c r="M323" s="24">
        <v>325</v>
      </c>
      <c r="N323" s="23">
        <f t="shared" si="34"/>
        <v>1</v>
      </c>
    </row>
    <row r="324" spans="1:14" x14ac:dyDescent="0.2">
      <c r="A324" s="37" t="s">
        <v>348</v>
      </c>
      <c r="B324" s="25">
        <f t="shared" si="28"/>
        <v>2</v>
      </c>
      <c r="C324" s="24" t="s">
        <v>107</v>
      </c>
      <c r="D324" s="23">
        <f t="shared" si="29"/>
        <v>0</v>
      </c>
      <c r="E324" s="24" t="s">
        <v>86</v>
      </c>
      <c r="F324" s="23">
        <f t="shared" si="30"/>
        <v>0</v>
      </c>
      <c r="G324" s="24" t="s">
        <v>102</v>
      </c>
      <c r="H324" s="23">
        <f t="shared" si="31"/>
        <v>0</v>
      </c>
      <c r="I324" s="24">
        <v>13</v>
      </c>
      <c r="J324" s="23">
        <f t="shared" si="32"/>
        <v>1</v>
      </c>
      <c r="K324" s="24" t="s">
        <v>36</v>
      </c>
      <c r="L324" s="23">
        <f t="shared" si="33"/>
        <v>0</v>
      </c>
      <c r="M324" s="24">
        <v>342</v>
      </c>
      <c r="N324" s="23">
        <f t="shared" si="34"/>
        <v>1</v>
      </c>
    </row>
    <row r="325" spans="1:14" x14ac:dyDescent="0.2">
      <c r="A325" s="37" t="s">
        <v>600</v>
      </c>
      <c r="B325" s="25">
        <f t="shared" ref="B325:B351" si="35">D325+F325+H325+J325+L325+N325</f>
        <v>2</v>
      </c>
      <c r="C325" s="24" t="s">
        <v>107</v>
      </c>
      <c r="D325" s="23">
        <f t="shared" ref="D325:D351" si="36">IF(C325=C$3, 5,) + IF(AND(C325=E$3, E325=C$3), 2.5, 0)</f>
        <v>0</v>
      </c>
      <c r="E325" s="24" t="s">
        <v>86</v>
      </c>
      <c r="F325" s="23">
        <f t="shared" ref="F325:F351" si="37">IF(E325=E$3,5, 0) + IF(AND(E325=C$3, C325=E$3), 2.5, 0)</f>
        <v>0</v>
      </c>
      <c r="G325" s="24" t="s">
        <v>110</v>
      </c>
      <c r="H325" s="23">
        <f t="shared" ref="H325:H351" si="38">IF(G325=G$3, 5, 0)</f>
        <v>0</v>
      </c>
      <c r="I325" s="24">
        <v>13</v>
      </c>
      <c r="J325" s="23">
        <f t="shared" ref="J325:J351" si="39">IF(I325=I$3, 5, 0) + IF(AND(I325&gt;=(I$3-2), I325&lt;=(I$3+2), I325&lt;&gt;I$3), 3, 0) + IF(AND(I325&gt;=(I$3-5), I325&lt;(I$3-2)), 1, 0) + IF(AND(I325&gt;(I$3+2), I325&lt;=(I$3+5)), 1, 0)</f>
        <v>1</v>
      </c>
      <c r="K325" s="24" t="s">
        <v>34</v>
      </c>
      <c r="L325" s="23">
        <f t="shared" ref="L325:L351" si="40">IF(K325=K$3, 3, 0)</f>
        <v>0</v>
      </c>
      <c r="M325" s="24">
        <v>330</v>
      </c>
      <c r="N325" s="23">
        <f t="shared" ref="N325:N351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1</v>
      </c>
    </row>
    <row r="326" spans="1:14" x14ac:dyDescent="0.2">
      <c r="A326" s="37" t="s">
        <v>232</v>
      </c>
      <c r="B326" s="25">
        <f t="shared" si="35"/>
        <v>2</v>
      </c>
      <c r="C326" s="24" t="s">
        <v>108</v>
      </c>
      <c r="D326" s="23">
        <f t="shared" si="36"/>
        <v>0</v>
      </c>
      <c r="E326" s="24" t="s">
        <v>107</v>
      </c>
      <c r="F326" s="23">
        <f t="shared" si="37"/>
        <v>0</v>
      </c>
      <c r="G326" s="24" t="s">
        <v>102</v>
      </c>
      <c r="H326" s="23">
        <f t="shared" si="38"/>
        <v>0</v>
      </c>
      <c r="I326" s="24">
        <v>13</v>
      </c>
      <c r="J326" s="23">
        <f t="shared" si="39"/>
        <v>1</v>
      </c>
      <c r="K326" s="24" t="s">
        <v>36</v>
      </c>
      <c r="L326" s="23">
        <f t="shared" si="40"/>
        <v>0</v>
      </c>
      <c r="M326" s="24">
        <v>325</v>
      </c>
      <c r="N326" s="23">
        <f t="shared" si="41"/>
        <v>1</v>
      </c>
    </row>
    <row r="327" spans="1:14" x14ac:dyDescent="0.2">
      <c r="A327" s="37" t="s">
        <v>156</v>
      </c>
      <c r="B327" s="25">
        <f t="shared" si="35"/>
        <v>2</v>
      </c>
      <c r="C327" s="24" t="s">
        <v>108</v>
      </c>
      <c r="D327" s="23">
        <f t="shared" si="36"/>
        <v>0</v>
      </c>
      <c r="E327" s="24" t="s">
        <v>86</v>
      </c>
      <c r="F327" s="23">
        <f t="shared" si="37"/>
        <v>0</v>
      </c>
      <c r="G327" s="24" t="s">
        <v>91</v>
      </c>
      <c r="H327" s="23">
        <f t="shared" si="38"/>
        <v>0</v>
      </c>
      <c r="I327" s="24">
        <v>7</v>
      </c>
      <c r="J327" s="23">
        <f t="shared" si="39"/>
        <v>1</v>
      </c>
      <c r="K327" s="24" t="s">
        <v>36</v>
      </c>
      <c r="L327" s="23">
        <f t="shared" si="40"/>
        <v>0</v>
      </c>
      <c r="M327" s="24">
        <v>335</v>
      </c>
      <c r="N327" s="23">
        <f t="shared" si="41"/>
        <v>1</v>
      </c>
    </row>
    <row r="328" spans="1:14" x14ac:dyDescent="0.2">
      <c r="A328" s="37" t="s">
        <v>609</v>
      </c>
      <c r="B328" s="25">
        <f t="shared" si="35"/>
        <v>2</v>
      </c>
      <c r="C328" s="24" t="s">
        <v>108</v>
      </c>
      <c r="D328" s="23">
        <f t="shared" si="36"/>
        <v>0</v>
      </c>
      <c r="E328" s="24" t="s">
        <v>86</v>
      </c>
      <c r="F328" s="23">
        <f t="shared" si="37"/>
        <v>0</v>
      </c>
      <c r="G328" s="24" t="s">
        <v>110</v>
      </c>
      <c r="H328" s="23">
        <f t="shared" si="38"/>
        <v>0</v>
      </c>
      <c r="I328" s="24">
        <v>13</v>
      </c>
      <c r="J328" s="23">
        <f t="shared" si="39"/>
        <v>1</v>
      </c>
      <c r="K328" s="24" t="s">
        <v>36</v>
      </c>
      <c r="L328" s="23">
        <f t="shared" si="40"/>
        <v>0</v>
      </c>
      <c r="M328" s="24">
        <v>323</v>
      </c>
      <c r="N328" s="23">
        <f t="shared" si="41"/>
        <v>1</v>
      </c>
    </row>
    <row r="329" spans="1:14" x14ac:dyDescent="0.2">
      <c r="A329" s="37" t="s">
        <v>396</v>
      </c>
      <c r="B329" s="25">
        <f t="shared" si="35"/>
        <v>2</v>
      </c>
      <c r="C329" s="24" t="s">
        <v>102</v>
      </c>
      <c r="D329" s="23">
        <f t="shared" si="36"/>
        <v>0</v>
      </c>
      <c r="E329" s="24" t="s">
        <v>100</v>
      </c>
      <c r="F329" s="23">
        <f t="shared" si="37"/>
        <v>0</v>
      </c>
      <c r="G329" s="24" t="s">
        <v>91</v>
      </c>
      <c r="H329" s="23">
        <f t="shared" si="38"/>
        <v>0</v>
      </c>
      <c r="I329" s="24">
        <v>15</v>
      </c>
      <c r="J329" s="23">
        <f t="shared" si="39"/>
        <v>1</v>
      </c>
      <c r="K329" s="24" t="s">
        <v>78</v>
      </c>
      <c r="L329" s="23">
        <f t="shared" si="40"/>
        <v>0</v>
      </c>
      <c r="M329" s="24">
        <v>340</v>
      </c>
      <c r="N329" s="23">
        <f t="shared" si="41"/>
        <v>1</v>
      </c>
    </row>
    <row r="330" spans="1:14" x14ac:dyDescent="0.2">
      <c r="A330" s="37" t="s">
        <v>309</v>
      </c>
      <c r="B330" s="25">
        <f t="shared" si="35"/>
        <v>2</v>
      </c>
      <c r="C330" s="24" t="s">
        <v>102</v>
      </c>
      <c r="D330" s="23">
        <f t="shared" si="36"/>
        <v>0</v>
      </c>
      <c r="E330" s="24" t="s">
        <v>100</v>
      </c>
      <c r="F330" s="23">
        <f t="shared" si="37"/>
        <v>0</v>
      </c>
      <c r="G330" s="24" t="s">
        <v>107</v>
      </c>
      <c r="H330" s="23">
        <f t="shared" si="38"/>
        <v>0</v>
      </c>
      <c r="I330" s="24">
        <v>15</v>
      </c>
      <c r="J330" s="23">
        <f t="shared" si="39"/>
        <v>1</v>
      </c>
      <c r="K330" s="24" t="s">
        <v>36</v>
      </c>
      <c r="L330" s="23">
        <f t="shared" si="40"/>
        <v>0</v>
      </c>
      <c r="M330" s="24">
        <v>340</v>
      </c>
      <c r="N330" s="23">
        <f t="shared" si="41"/>
        <v>1</v>
      </c>
    </row>
    <row r="331" spans="1:14" x14ac:dyDescent="0.2">
      <c r="A331" s="37" t="s">
        <v>540</v>
      </c>
      <c r="B331" s="25">
        <f t="shared" si="35"/>
        <v>2</v>
      </c>
      <c r="C331" s="24" t="s">
        <v>100</v>
      </c>
      <c r="D331" s="23">
        <f t="shared" si="36"/>
        <v>0</v>
      </c>
      <c r="E331" s="24" t="s">
        <v>107</v>
      </c>
      <c r="F331" s="23">
        <f t="shared" si="37"/>
        <v>0</v>
      </c>
      <c r="G331" s="24" t="s">
        <v>102</v>
      </c>
      <c r="H331" s="23">
        <f t="shared" si="38"/>
        <v>0</v>
      </c>
      <c r="I331" s="24">
        <v>14</v>
      </c>
      <c r="J331" s="23">
        <f t="shared" si="39"/>
        <v>1</v>
      </c>
      <c r="K331" s="24" t="s">
        <v>36</v>
      </c>
      <c r="L331" s="23">
        <f t="shared" si="40"/>
        <v>0</v>
      </c>
      <c r="M331" s="24">
        <v>335</v>
      </c>
      <c r="N331" s="23">
        <f t="shared" si="41"/>
        <v>1</v>
      </c>
    </row>
    <row r="332" spans="1:14" x14ac:dyDescent="0.2">
      <c r="A332" s="37" t="s">
        <v>280</v>
      </c>
      <c r="B332" s="25">
        <f t="shared" si="35"/>
        <v>2</v>
      </c>
      <c r="C332" s="24" t="s">
        <v>102</v>
      </c>
      <c r="D332" s="23">
        <f t="shared" si="36"/>
        <v>0</v>
      </c>
      <c r="E332" s="24" t="s">
        <v>86</v>
      </c>
      <c r="F332" s="23">
        <f t="shared" si="37"/>
        <v>0</v>
      </c>
      <c r="G332" s="24" t="s">
        <v>110</v>
      </c>
      <c r="H332" s="23">
        <f t="shared" si="38"/>
        <v>0</v>
      </c>
      <c r="I332" s="24">
        <v>14</v>
      </c>
      <c r="J332" s="23">
        <f t="shared" si="39"/>
        <v>1</v>
      </c>
      <c r="K332" s="24" t="s">
        <v>34</v>
      </c>
      <c r="L332" s="23">
        <f t="shared" si="40"/>
        <v>0</v>
      </c>
      <c r="M332" s="24">
        <v>320</v>
      </c>
      <c r="N332" s="23">
        <f t="shared" si="41"/>
        <v>1</v>
      </c>
    </row>
    <row r="333" spans="1:14" x14ac:dyDescent="0.2">
      <c r="A333" s="37" t="s">
        <v>394</v>
      </c>
      <c r="B333" s="25">
        <f t="shared" si="35"/>
        <v>2</v>
      </c>
      <c r="C333" s="24" t="s">
        <v>102</v>
      </c>
      <c r="D333" s="23">
        <f t="shared" si="36"/>
        <v>0</v>
      </c>
      <c r="E333" s="24" t="s">
        <v>100</v>
      </c>
      <c r="F333" s="23">
        <f t="shared" si="37"/>
        <v>0</v>
      </c>
      <c r="G333" s="24" t="s">
        <v>91</v>
      </c>
      <c r="H333" s="23">
        <f t="shared" si="38"/>
        <v>0</v>
      </c>
      <c r="I333" s="24">
        <v>14</v>
      </c>
      <c r="J333" s="23">
        <f t="shared" si="39"/>
        <v>1</v>
      </c>
      <c r="K333" s="24" t="s">
        <v>36</v>
      </c>
      <c r="L333" s="23">
        <f t="shared" si="40"/>
        <v>0</v>
      </c>
      <c r="M333" s="24">
        <v>340</v>
      </c>
      <c r="N333" s="23">
        <f t="shared" si="41"/>
        <v>1</v>
      </c>
    </row>
    <row r="334" spans="1:14" x14ac:dyDescent="0.2">
      <c r="A334" s="37" t="s">
        <v>451</v>
      </c>
      <c r="B334" s="25">
        <f t="shared" si="35"/>
        <v>2</v>
      </c>
      <c r="C334" s="24" t="s">
        <v>107</v>
      </c>
      <c r="D334" s="23">
        <f t="shared" si="36"/>
        <v>0</v>
      </c>
      <c r="E334" s="24" t="s">
        <v>86</v>
      </c>
      <c r="F334" s="23">
        <f t="shared" si="37"/>
        <v>0</v>
      </c>
      <c r="G334" s="24" t="s">
        <v>102</v>
      </c>
      <c r="H334" s="23">
        <f t="shared" si="38"/>
        <v>0</v>
      </c>
      <c r="I334" s="24">
        <v>13</v>
      </c>
      <c r="J334" s="23">
        <f t="shared" si="39"/>
        <v>1</v>
      </c>
      <c r="K334" s="24" t="s">
        <v>36</v>
      </c>
      <c r="L334" s="23">
        <f t="shared" si="40"/>
        <v>0</v>
      </c>
      <c r="M334" s="24">
        <v>322</v>
      </c>
      <c r="N334" s="23">
        <f t="shared" si="41"/>
        <v>1</v>
      </c>
    </row>
    <row r="335" spans="1:14" x14ac:dyDescent="0.2">
      <c r="A335" s="37" t="s">
        <v>616</v>
      </c>
      <c r="B335" s="25">
        <f t="shared" si="35"/>
        <v>2</v>
      </c>
      <c r="C335" s="24" t="s">
        <v>100</v>
      </c>
      <c r="D335" s="23">
        <f t="shared" si="36"/>
        <v>0</v>
      </c>
      <c r="E335" s="24" t="s">
        <v>86</v>
      </c>
      <c r="F335" s="23">
        <f t="shared" si="37"/>
        <v>0</v>
      </c>
      <c r="G335" s="24" t="s">
        <v>107</v>
      </c>
      <c r="H335" s="23">
        <f t="shared" si="38"/>
        <v>0</v>
      </c>
      <c r="I335" s="24">
        <v>13</v>
      </c>
      <c r="J335" s="23">
        <f t="shared" si="39"/>
        <v>1</v>
      </c>
      <c r="K335" s="24" t="s">
        <v>34</v>
      </c>
      <c r="L335" s="23">
        <f t="shared" si="40"/>
        <v>0</v>
      </c>
      <c r="M335" s="24">
        <v>321</v>
      </c>
      <c r="N335" s="23">
        <f t="shared" si="41"/>
        <v>1</v>
      </c>
    </row>
    <row r="336" spans="1:14" x14ac:dyDescent="0.2">
      <c r="A336" s="37" t="s">
        <v>422</v>
      </c>
      <c r="B336" s="25">
        <f t="shared" si="35"/>
        <v>2</v>
      </c>
      <c r="C336" s="24" t="s">
        <v>107</v>
      </c>
      <c r="D336" s="23">
        <f t="shared" si="36"/>
        <v>0</v>
      </c>
      <c r="E336" s="24" t="s">
        <v>86</v>
      </c>
      <c r="F336" s="23">
        <f t="shared" si="37"/>
        <v>0</v>
      </c>
      <c r="G336" s="24" t="s">
        <v>91</v>
      </c>
      <c r="H336" s="23">
        <f t="shared" si="38"/>
        <v>0</v>
      </c>
      <c r="I336" s="24">
        <v>14</v>
      </c>
      <c r="J336" s="23">
        <f t="shared" si="39"/>
        <v>1</v>
      </c>
      <c r="K336" s="24" t="s">
        <v>36</v>
      </c>
      <c r="L336" s="23">
        <f t="shared" si="40"/>
        <v>0</v>
      </c>
      <c r="M336" s="24">
        <v>320</v>
      </c>
      <c r="N336" s="23">
        <f t="shared" si="41"/>
        <v>1</v>
      </c>
    </row>
    <row r="337" spans="1:14" x14ac:dyDescent="0.2">
      <c r="A337" s="37" t="s">
        <v>546</v>
      </c>
      <c r="B337" s="25">
        <f t="shared" si="35"/>
        <v>2</v>
      </c>
      <c r="C337" s="24" t="s">
        <v>102</v>
      </c>
      <c r="D337" s="23">
        <f t="shared" si="36"/>
        <v>0</v>
      </c>
      <c r="E337" s="24" t="s">
        <v>100</v>
      </c>
      <c r="F337" s="23">
        <f t="shared" si="37"/>
        <v>0</v>
      </c>
      <c r="G337" s="24" t="s">
        <v>110</v>
      </c>
      <c r="H337" s="23">
        <f t="shared" si="38"/>
        <v>0</v>
      </c>
      <c r="I337" s="24">
        <v>13</v>
      </c>
      <c r="J337" s="23">
        <f t="shared" si="39"/>
        <v>1</v>
      </c>
      <c r="K337" s="24" t="s">
        <v>34</v>
      </c>
      <c r="L337" s="23">
        <f t="shared" si="40"/>
        <v>0</v>
      </c>
      <c r="M337" s="24">
        <v>342</v>
      </c>
      <c r="N337" s="23">
        <f t="shared" si="41"/>
        <v>1</v>
      </c>
    </row>
    <row r="338" spans="1:14" x14ac:dyDescent="0.2">
      <c r="A338" s="37" t="s">
        <v>531</v>
      </c>
      <c r="B338" s="25">
        <f t="shared" si="35"/>
        <v>2</v>
      </c>
      <c r="C338" s="24" t="s">
        <v>107</v>
      </c>
      <c r="D338" s="23">
        <f t="shared" si="36"/>
        <v>0</v>
      </c>
      <c r="E338" s="24" t="s">
        <v>86</v>
      </c>
      <c r="F338" s="23">
        <f t="shared" si="37"/>
        <v>0</v>
      </c>
      <c r="G338" s="24" t="s">
        <v>91</v>
      </c>
      <c r="H338" s="23">
        <f t="shared" si="38"/>
        <v>0</v>
      </c>
      <c r="I338" s="24">
        <v>14</v>
      </c>
      <c r="J338" s="23">
        <f t="shared" si="39"/>
        <v>1</v>
      </c>
      <c r="K338" s="24" t="s">
        <v>36</v>
      </c>
      <c r="L338" s="23">
        <f t="shared" si="40"/>
        <v>0</v>
      </c>
      <c r="M338" s="24">
        <v>330</v>
      </c>
      <c r="N338" s="23">
        <f t="shared" si="41"/>
        <v>1</v>
      </c>
    </row>
    <row r="339" spans="1:14" x14ac:dyDescent="0.2">
      <c r="A339" s="37" t="s">
        <v>455</v>
      </c>
      <c r="B339" s="25">
        <f t="shared" si="35"/>
        <v>2</v>
      </c>
      <c r="C339" s="10" t="s">
        <v>108</v>
      </c>
      <c r="D339" s="23">
        <f t="shared" si="36"/>
        <v>0</v>
      </c>
      <c r="E339" s="10" t="s">
        <v>86</v>
      </c>
      <c r="F339" s="23">
        <f t="shared" si="37"/>
        <v>0</v>
      </c>
      <c r="G339" s="10" t="s">
        <v>91</v>
      </c>
      <c r="H339" s="23">
        <f t="shared" si="38"/>
        <v>0</v>
      </c>
      <c r="I339" s="10">
        <v>13</v>
      </c>
      <c r="J339" s="23">
        <f t="shared" si="39"/>
        <v>1</v>
      </c>
      <c r="K339" s="10" t="s">
        <v>36</v>
      </c>
      <c r="L339" s="23">
        <f t="shared" si="40"/>
        <v>0</v>
      </c>
      <c r="M339" s="10">
        <v>319</v>
      </c>
      <c r="N339" s="23">
        <f t="shared" si="41"/>
        <v>1</v>
      </c>
    </row>
    <row r="340" spans="1:14" x14ac:dyDescent="0.2">
      <c r="A340" s="37" t="s">
        <v>545</v>
      </c>
      <c r="B340" s="25">
        <f t="shared" si="35"/>
        <v>2</v>
      </c>
      <c r="C340" s="10" t="s">
        <v>108</v>
      </c>
      <c r="D340" s="23">
        <f t="shared" si="36"/>
        <v>0</v>
      </c>
      <c r="E340" s="10" t="s">
        <v>86</v>
      </c>
      <c r="F340" s="23">
        <f t="shared" si="37"/>
        <v>0</v>
      </c>
      <c r="G340" s="10" t="s">
        <v>102</v>
      </c>
      <c r="H340" s="23">
        <f t="shared" si="38"/>
        <v>0</v>
      </c>
      <c r="I340" s="10">
        <v>13</v>
      </c>
      <c r="J340" s="23">
        <f t="shared" si="39"/>
        <v>1</v>
      </c>
      <c r="K340" s="10" t="s">
        <v>78</v>
      </c>
      <c r="L340" s="23">
        <f t="shared" si="40"/>
        <v>0</v>
      </c>
      <c r="M340" s="10">
        <v>340</v>
      </c>
      <c r="N340" s="23">
        <f t="shared" si="41"/>
        <v>1</v>
      </c>
    </row>
    <row r="341" spans="1:14" x14ac:dyDescent="0.2">
      <c r="A341" s="37" t="s">
        <v>593</v>
      </c>
      <c r="B341" s="25">
        <f t="shared" si="35"/>
        <v>2</v>
      </c>
      <c r="C341" s="10" t="s">
        <v>108</v>
      </c>
      <c r="D341" s="23">
        <f t="shared" si="36"/>
        <v>0</v>
      </c>
      <c r="E341" s="10" t="s">
        <v>107</v>
      </c>
      <c r="F341" s="23">
        <f t="shared" si="37"/>
        <v>0</v>
      </c>
      <c r="G341" s="10" t="s">
        <v>102</v>
      </c>
      <c r="H341" s="23">
        <f t="shared" si="38"/>
        <v>0</v>
      </c>
      <c r="I341" s="10">
        <v>15</v>
      </c>
      <c r="J341" s="23">
        <f t="shared" si="39"/>
        <v>1</v>
      </c>
      <c r="K341" s="10" t="s">
        <v>36</v>
      </c>
      <c r="L341" s="23">
        <f t="shared" si="40"/>
        <v>0</v>
      </c>
      <c r="M341" s="10">
        <v>333</v>
      </c>
      <c r="N341" s="23">
        <f t="shared" si="41"/>
        <v>1</v>
      </c>
    </row>
    <row r="342" spans="1:14" x14ac:dyDescent="0.2">
      <c r="A342" s="37" t="s">
        <v>547</v>
      </c>
      <c r="B342" s="25">
        <f t="shared" si="35"/>
        <v>2</v>
      </c>
      <c r="C342" s="10" t="s">
        <v>100</v>
      </c>
      <c r="D342" s="23">
        <f t="shared" si="36"/>
        <v>0</v>
      </c>
      <c r="E342" s="10" t="s">
        <v>86</v>
      </c>
      <c r="F342" s="23">
        <f t="shared" si="37"/>
        <v>0</v>
      </c>
      <c r="G342" s="10" t="s">
        <v>102</v>
      </c>
      <c r="H342" s="23">
        <f t="shared" si="38"/>
        <v>0</v>
      </c>
      <c r="I342" s="10">
        <v>13</v>
      </c>
      <c r="J342" s="23">
        <f t="shared" si="39"/>
        <v>1</v>
      </c>
      <c r="K342" s="10" t="s">
        <v>34</v>
      </c>
      <c r="L342" s="23">
        <f t="shared" si="40"/>
        <v>0</v>
      </c>
      <c r="M342" s="10">
        <v>323</v>
      </c>
      <c r="N342" s="23">
        <f t="shared" si="41"/>
        <v>1</v>
      </c>
    </row>
    <row r="343" spans="1:14" x14ac:dyDescent="0.2">
      <c r="A343" s="37" t="s">
        <v>245</v>
      </c>
      <c r="B343" s="25">
        <f t="shared" si="35"/>
        <v>1</v>
      </c>
      <c r="C343" s="24" t="s">
        <v>108</v>
      </c>
      <c r="D343" s="23">
        <f t="shared" si="36"/>
        <v>0</v>
      </c>
      <c r="E343" s="24" t="s">
        <v>86</v>
      </c>
      <c r="F343" s="23">
        <f t="shared" si="37"/>
        <v>0</v>
      </c>
      <c r="G343" s="24" t="s">
        <v>91</v>
      </c>
      <c r="H343" s="23">
        <f t="shared" si="38"/>
        <v>0</v>
      </c>
      <c r="I343" s="24">
        <v>13</v>
      </c>
      <c r="J343" s="23">
        <f t="shared" si="39"/>
        <v>1</v>
      </c>
      <c r="K343" s="24" t="s">
        <v>36</v>
      </c>
      <c r="L343" s="23">
        <f t="shared" si="40"/>
        <v>0</v>
      </c>
      <c r="M343" s="24">
        <v>345</v>
      </c>
      <c r="N343" s="23">
        <f t="shared" si="41"/>
        <v>0</v>
      </c>
    </row>
    <row r="344" spans="1:14" x14ac:dyDescent="0.2">
      <c r="A344" s="37" t="s">
        <v>226</v>
      </c>
      <c r="B344" s="25">
        <f t="shared" si="35"/>
        <v>1</v>
      </c>
      <c r="C344" s="24" t="s">
        <v>102</v>
      </c>
      <c r="D344" s="23">
        <f t="shared" si="36"/>
        <v>0</v>
      </c>
      <c r="E344" s="24" t="s">
        <v>107</v>
      </c>
      <c r="F344" s="23">
        <f t="shared" si="37"/>
        <v>0</v>
      </c>
      <c r="G344" s="24" t="s">
        <v>91</v>
      </c>
      <c r="H344" s="23">
        <f t="shared" si="38"/>
        <v>0</v>
      </c>
      <c r="I344" s="24">
        <v>16</v>
      </c>
      <c r="J344" s="23">
        <f t="shared" si="39"/>
        <v>0</v>
      </c>
      <c r="K344" s="24" t="s">
        <v>34</v>
      </c>
      <c r="L344" s="23">
        <f t="shared" si="40"/>
        <v>0</v>
      </c>
      <c r="M344" s="24">
        <v>333</v>
      </c>
      <c r="N344" s="23">
        <f t="shared" si="41"/>
        <v>1</v>
      </c>
    </row>
    <row r="345" spans="1:14" x14ac:dyDescent="0.2">
      <c r="A345" s="37" t="s">
        <v>443</v>
      </c>
      <c r="B345" s="25">
        <f t="shared" si="35"/>
        <v>1</v>
      </c>
      <c r="C345" s="24" t="s">
        <v>108</v>
      </c>
      <c r="D345" s="23">
        <f t="shared" si="36"/>
        <v>0</v>
      </c>
      <c r="E345" s="24" t="s">
        <v>107</v>
      </c>
      <c r="F345" s="23">
        <f t="shared" si="37"/>
        <v>0</v>
      </c>
      <c r="G345" s="24" t="s">
        <v>110</v>
      </c>
      <c r="H345" s="23">
        <f t="shared" si="38"/>
        <v>0</v>
      </c>
      <c r="I345" s="24">
        <v>13</v>
      </c>
      <c r="J345" s="23">
        <f t="shared" si="39"/>
        <v>1</v>
      </c>
      <c r="K345" s="24" t="s">
        <v>36</v>
      </c>
      <c r="L345" s="23">
        <f t="shared" si="40"/>
        <v>0</v>
      </c>
      <c r="M345" s="24">
        <v>377</v>
      </c>
      <c r="N345" s="23">
        <f t="shared" si="41"/>
        <v>0</v>
      </c>
    </row>
    <row r="346" spans="1:14" x14ac:dyDescent="0.2">
      <c r="A346" s="37" t="s">
        <v>337</v>
      </c>
      <c r="B346" s="25">
        <f t="shared" si="35"/>
        <v>1</v>
      </c>
      <c r="C346" s="24" t="s">
        <v>108</v>
      </c>
      <c r="D346" s="23">
        <f t="shared" si="36"/>
        <v>0</v>
      </c>
      <c r="E346" s="24" t="s">
        <v>86</v>
      </c>
      <c r="F346" s="23">
        <f t="shared" si="37"/>
        <v>0</v>
      </c>
      <c r="G346" s="24" t="s">
        <v>102</v>
      </c>
      <c r="H346" s="23">
        <f t="shared" si="38"/>
        <v>0</v>
      </c>
      <c r="I346" s="24">
        <v>7</v>
      </c>
      <c r="J346" s="23">
        <f t="shared" si="39"/>
        <v>1</v>
      </c>
      <c r="K346" s="24" t="s">
        <v>36</v>
      </c>
      <c r="L346" s="23">
        <f t="shared" si="40"/>
        <v>0</v>
      </c>
      <c r="M346" s="24">
        <v>350</v>
      </c>
      <c r="N346" s="23">
        <f t="shared" si="41"/>
        <v>0</v>
      </c>
    </row>
    <row r="347" spans="1:14" x14ac:dyDescent="0.2">
      <c r="A347" s="37" t="s">
        <v>523</v>
      </c>
      <c r="B347" s="25">
        <f t="shared" si="35"/>
        <v>1</v>
      </c>
      <c r="C347" s="24" t="s">
        <v>107</v>
      </c>
      <c r="D347" s="23">
        <f t="shared" si="36"/>
        <v>0</v>
      </c>
      <c r="E347" s="24" t="s">
        <v>100</v>
      </c>
      <c r="F347" s="23">
        <f t="shared" si="37"/>
        <v>0</v>
      </c>
      <c r="G347" s="24" t="s">
        <v>108</v>
      </c>
      <c r="H347" s="23">
        <f t="shared" si="38"/>
        <v>0</v>
      </c>
      <c r="I347" s="24">
        <v>17</v>
      </c>
      <c r="J347" s="23">
        <f t="shared" si="39"/>
        <v>0</v>
      </c>
      <c r="K347" s="24" t="s">
        <v>78</v>
      </c>
      <c r="L347" s="23">
        <f t="shared" si="40"/>
        <v>0</v>
      </c>
      <c r="M347" s="24">
        <v>320</v>
      </c>
      <c r="N347" s="23">
        <f t="shared" si="41"/>
        <v>1</v>
      </c>
    </row>
    <row r="348" spans="1:14" x14ac:dyDescent="0.2">
      <c r="A348" s="37" t="s">
        <v>424</v>
      </c>
      <c r="B348" s="25">
        <f t="shared" si="35"/>
        <v>1</v>
      </c>
      <c r="C348" s="24" t="s">
        <v>108</v>
      </c>
      <c r="D348" s="23">
        <f t="shared" si="36"/>
        <v>0</v>
      </c>
      <c r="E348" s="24" t="s">
        <v>86</v>
      </c>
      <c r="F348" s="23">
        <f t="shared" si="37"/>
        <v>0</v>
      </c>
      <c r="G348" s="24" t="s">
        <v>102</v>
      </c>
      <c r="H348" s="23">
        <f t="shared" si="38"/>
        <v>0</v>
      </c>
      <c r="I348" s="24">
        <v>14</v>
      </c>
      <c r="J348" s="23">
        <f t="shared" si="39"/>
        <v>1</v>
      </c>
      <c r="K348" s="24" t="s">
        <v>36</v>
      </c>
      <c r="L348" s="23">
        <f t="shared" si="40"/>
        <v>0</v>
      </c>
      <c r="M348" s="24">
        <v>357</v>
      </c>
      <c r="N348" s="23">
        <f t="shared" si="41"/>
        <v>0</v>
      </c>
    </row>
    <row r="349" spans="1:14" x14ac:dyDescent="0.2">
      <c r="A349" s="37" t="s">
        <v>620</v>
      </c>
      <c r="B349" s="25">
        <f t="shared" si="35"/>
        <v>1</v>
      </c>
      <c r="C349" s="24" t="s">
        <v>102</v>
      </c>
      <c r="D349" s="23">
        <f t="shared" si="36"/>
        <v>0</v>
      </c>
      <c r="E349" s="24" t="s">
        <v>86</v>
      </c>
      <c r="F349" s="23">
        <f t="shared" si="37"/>
        <v>0</v>
      </c>
      <c r="G349" s="24" t="s">
        <v>107</v>
      </c>
      <c r="H349" s="23">
        <f t="shared" si="38"/>
        <v>0</v>
      </c>
      <c r="I349" s="24">
        <v>13</v>
      </c>
      <c r="J349" s="23">
        <f t="shared" si="39"/>
        <v>1</v>
      </c>
      <c r="K349" s="24" t="s">
        <v>34</v>
      </c>
      <c r="L349" s="23">
        <f t="shared" si="40"/>
        <v>0</v>
      </c>
      <c r="M349" s="24">
        <v>347</v>
      </c>
      <c r="N349" s="23">
        <f t="shared" si="41"/>
        <v>0</v>
      </c>
    </row>
    <row r="350" spans="1:14" x14ac:dyDescent="0.2">
      <c r="A350" s="37" t="s">
        <v>464</v>
      </c>
      <c r="B350" s="25">
        <f t="shared" si="35"/>
        <v>1</v>
      </c>
      <c r="C350" s="10" t="s">
        <v>107</v>
      </c>
      <c r="D350" s="23">
        <f t="shared" si="36"/>
        <v>0</v>
      </c>
      <c r="E350" s="10" t="s">
        <v>86</v>
      </c>
      <c r="F350" s="23">
        <f t="shared" si="37"/>
        <v>0</v>
      </c>
      <c r="G350" s="10" t="s">
        <v>91</v>
      </c>
      <c r="H350" s="23">
        <f t="shared" si="38"/>
        <v>0</v>
      </c>
      <c r="I350" s="10">
        <v>13</v>
      </c>
      <c r="J350" s="23">
        <f t="shared" si="39"/>
        <v>1</v>
      </c>
      <c r="K350" s="10" t="s">
        <v>36</v>
      </c>
      <c r="L350" s="23">
        <f t="shared" si="40"/>
        <v>0</v>
      </c>
      <c r="M350" s="10">
        <v>358</v>
      </c>
      <c r="N350" s="23">
        <f t="shared" si="41"/>
        <v>0</v>
      </c>
    </row>
    <row r="351" spans="1:14" x14ac:dyDescent="0.2">
      <c r="A351" s="37" t="s">
        <v>220</v>
      </c>
      <c r="B351" s="25">
        <f t="shared" si="35"/>
        <v>1</v>
      </c>
      <c r="C351" s="10" t="s">
        <v>100</v>
      </c>
      <c r="D351" s="23">
        <f t="shared" si="36"/>
        <v>0</v>
      </c>
      <c r="E351" s="10" t="s">
        <v>102</v>
      </c>
      <c r="F351" s="23">
        <f t="shared" si="37"/>
        <v>0</v>
      </c>
      <c r="G351" s="10" t="s">
        <v>108</v>
      </c>
      <c r="H351" s="23">
        <f t="shared" si="38"/>
        <v>0</v>
      </c>
      <c r="I351" s="10">
        <v>15</v>
      </c>
      <c r="J351" s="23">
        <f t="shared" si="39"/>
        <v>1</v>
      </c>
      <c r="K351" s="10" t="s">
        <v>36</v>
      </c>
      <c r="L351" s="23">
        <f t="shared" si="40"/>
        <v>0</v>
      </c>
      <c r="M351" s="10">
        <v>360</v>
      </c>
      <c r="N351" s="23">
        <f t="shared" si="41"/>
        <v>0</v>
      </c>
    </row>
    <row r="353" spans="1:2" x14ac:dyDescent="0.2">
      <c r="A353" s="36" t="s">
        <v>145</v>
      </c>
      <c r="B353" s="70">
        <f>AVERAGE(B5:B351)</f>
        <v>8.368876080691642</v>
      </c>
    </row>
  </sheetData>
  <sortState xmlns:xlrd2="http://schemas.microsoft.com/office/spreadsheetml/2017/richdata2" ref="A5:N351">
    <sortCondition descending="1" ref="B5:B351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4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7" customWidth="1"/>
    <col min="2" max="2" width="21.42578125" style="10" customWidth="1"/>
    <col min="3" max="3" width="17.85546875" style="10" customWidth="1"/>
    <col min="4" max="4" width="7.140625" style="23" customWidth="1"/>
    <col min="5" max="5" width="17.140625" style="10" customWidth="1"/>
    <col min="6" max="6" width="7.140625" style="23" customWidth="1"/>
    <col min="7" max="7" width="17.140625" style="10" customWidth="1"/>
    <col min="8" max="8" width="7.140625" style="23" customWidth="1"/>
    <col min="9" max="9" width="17.140625" style="10" customWidth="1"/>
    <col min="10" max="10" width="7.140625" style="23" customWidth="1"/>
    <col min="11" max="11" width="17.140625" style="10" customWidth="1"/>
    <col min="12" max="12" width="7.140625" style="23" customWidth="1"/>
    <col min="13" max="13" width="17.140625" style="10" customWidth="1"/>
    <col min="14" max="14" width="7.140625" style="23" customWidth="1"/>
    <col min="15" max="15" width="9.140625" style="3"/>
  </cols>
  <sheetData>
    <row r="1" spans="1:14" ht="15.75" x14ac:dyDescent="0.2">
      <c r="A1" s="34" t="s">
        <v>39</v>
      </c>
      <c r="B1" s="35" t="s">
        <v>43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5"/>
    </row>
    <row r="3" spans="1:14" x14ac:dyDescent="0.2">
      <c r="A3" s="88" t="s">
        <v>28</v>
      </c>
      <c r="B3" s="43"/>
      <c r="C3" s="29" t="s">
        <v>105</v>
      </c>
      <c r="D3" s="30">
        <v>5</v>
      </c>
      <c r="E3" s="29" t="s">
        <v>98</v>
      </c>
      <c r="F3" s="30">
        <v>5</v>
      </c>
      <c r="G3" s="29" t="s">
        <v>63</v>
      </c>
      <c r="H3" s="30">
        <v>5</v>
      </c>
      <c r="I3" s="29">
        <v>11</v>
      </c>
      <c r="J3" s="31" t="s">
        <v>29</v>
      </c>
      <c r="K3" s="29" t="s">
        <v>34</v>
      </c>
      <c r="L3" s="30">
        <v>3</v>
      </c>
      <c r="M3" s="29">
        <v>319</v>
      </c>
      <c r="N3" s="32" t="s">
        <v>30</v>
      </c>
    </row>
    <row r="4" spans="1:14" x14ac:dyDescent="0.2">
      <c r="B4" s="25"/>
    </row>
    <row r="5" spans="1:14" x14ac:dyDescent="0.2">
      <c r="A5" s="11" t="s">
        <v>475</v>
      </c>
      <c r="B5" s="25">
        <f t="shared" ref="B5:B68" si="0">D5+F5+H5+J5+L5+N5</f>
        <v>21</v>
      </c>
      <c r="C5" s="24" t="s">
        <v>98</v>
      </c>
      <c r="D5" s="23">
        <f t="shared" ref="D5:D68" si="1">IF(C5=C$3, 5,) + IF(AND(C5=E$3, E5=C$3), 2.5, 0)</f>
        <v>2.5</v>
      </c>
      <c r="E5" s="24" t="s">
        <v>105</v>
      </c>
      <c r="F5" s="23">
        <f t="shared" ref="F5:F68" si="2">IF(E5=E$3,5, 0) + IF(AND(E5=C$3, C5=E$3), 2.5, 0)</f>
        <v>2.5</v>
      </c>
      <c r="G5" s="24" t="s">
        <v>35</v>
      </c>
      <c r="H5" s="23">
        <f t="shared" ref="H5:H68" si="3">IF(G5=G$3, 5, 0)</f>
        <v>0</v>
      </c>
      <c r="I5" s="24">
        <v>13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34</v>
      </c>
      <c r="L5" s="23">
        <f t="shared" ref="L5:L68" si="5">IF(K5=K$3, 3, 0)</f>
        <v>3</v>
      </c>
      <c r="M5" s="24">
        <v>319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10</v>
      </c>
    </row>
    <row r="6" spans="1:14" x14ac:dyDescent="0.2">
      <c r="A6" s="11" t="s">
        <v>433</v>
      </c>
      <c r="B6" s="25">
        <f t="shared" si="0"/>
        <v>20</v>
      </c>
      <c r="C6" s="24" t="s">
        <v>98</v>
      </c>
      <c r="D6" s="23">
        <f t="shared" si="1"/>
        <v>2.5</v>
      </c>
      <c r="E6" s="24" t="s">
        <v>105</v>
      </c>
      <c r="F6" s="23">
        <f t="shared" si="2"/>
        <v>2.5</v>
      </c>
      <c r="G6" s="24" t="s">
        <v>63</v>
      </c>
      <c r="H6" s="23">
        <f t="shared" si="3"/>
        <v>5</v>
      </c>
      <c r="I6" s="24">
        <v>11</v>
      </c>
      <c r="J6" s="23">
        <f t="shared" si="4"/>
        <v>5</v>
      </c>
      <c r="K6" s="24" t="s">
        <v>36</v>
      </c>
      <c r="L6" s="23">
        <f t="shared" si="5"/>
        <v>0</v>
      </c>
      <c r="M6" s="24">
        <v>324</v>
      </c>
      <c r="N6" s="23">
        <f t="shared" si="6"/>
        <v>5</v>
      </c>
    </row>
    <row r="7" spans="1:14" x14ac:dyDescent="0.2">
      <c r="A7" s="11" t="s">
        <v>540</v>
      </c>
      <c r="B7" s="25">
        <f t="shared" si="0"/>
        <v>19</v>
      </c>
      <c r="C7" s="24" t="s">
        <v>105</v>
      </c>
      <c r="D7" s="23">
        <f t="shared" si="1"/>
        <v>5</v>
      </c>
      <c r="E7" s="24" t="s">
        <v>98</v>
      </c>
      <c r="F7" s="23">
        <f t="shared" si="2"/>
        <v>5</v>
      </c>
      <c r="G7" s="24" t="s">
        <v>63</v>
      </c>
      <c r="H7" s="23">
        <f t="shared" si="3"/>
        <v>5</v>
      </c>
      <c r="I7" s="24">
        <v>8</v>
      </c>
      <c r="J7" s="23">
        <f t="shared" si="4"/>
        <v>1</v>
      </c>
      <c r="K7" s="24" t="s">
        <v>34</v>
      </c>
      <c r="L7" s="23">
        <f t="shared" si="5"/>
        <v>3</v>
      </c>
      <c r="M7" s="24">
        <v>38</v>
      </c>
      <c r="N7" s="23">
        <f t="shared" si="6"/>
        <v>0</v>
      </c>
    </row>
    <row r="8" spans="1:14" x14ac:dyDescent="0.2">
      <c r="A8" s="11" t="s">
        <v>447</v>
      </c>
      <c r="B8" s="25">
        <f t="shared" si="0"/>
        <v>19</v>
      </c>
      <c r="C8" s="24" t="s">
        <v>105</v>
      </c>
      <c r="D8" s="23">
        <f t="shared" si="1"/>
        <v>5</v>
      </c>
      <c r="E8" s="24" t="s">
        <v>35</v>
      </c>
      <c r="F8" s="23">
        <f t="shared" si="2"/>
        <v>0</v>
      </c>
      <c r="G8" s="24" t="s">
        <v>63</v>
      </c>
      <c r="H8" s="23">
        <f t="shared" si="3"/>
        <v>5</v>
      </c>
      <c r="I8" s="24">
        <v>13</v>
      </c>
      <c r="J8" s="23">
        <f t="shared" si="4"/>
        <v>3</v>
      </c>
      <c r="K8" s="24" t="s">
        <v>34</v>
      </c>
      <c r="L8" s="23">
        <f t="shared" si="5"/>
        <v>3</v>
      </c>
      <c r="M8" s="24">
        <v>337</v>
      </c>
      <c r="N8" s="23">
        <f t="shared" si="6"/>
        <v>3</v>
      </c>
    </row>
    <row r="9" spans="1:14" x14ac:dyDescent="0.2">
      <c r="A9" s="11" t="s">
        <v>182</v>
      </c>
      <c r="B9" s="25">
        <f t="shared" si="0"/>
        <v>18</v>
      </c>
      <c r="C9" s="24" t="s">
        <v>105</v>
      </c>
      <c r="D9" s="23">
        <f t="shared" si="1"/>
        <v>5</v>
      </c>
      <c r="E9" s="24" t="s">
        <v>115</v>
      </c>
      <c r="F9" s="23">
        <f t="shared" si="2"/>
        <v>0</v>
      </c>
      <c r="G9" s="24" t="s">
        <v>63</v>
      </c>
      <c r="H9" s="23">
        <f t="shared" si="3"/>
        <v>5</v>
      </c>
      <c r="I9" s="24">
        <v>12</v>
      </c>
      <c r="J9" s="23">
        <f t="shared" si="4"/>
        <v>3</v>
      </c>
      <c r="K9" s="24" t="s">
        <v>78</v>
      </c>
      <c r="L9" s="23">
        <f t="shared" si="5"/>
        <v>0</v>
      </c>
      <c r="M9" s="24">
        <v>311</v>
      </c>
      <c r="N9" s="23">
        <f t="shared" si="6"/>
        <v>5</v>
      </c>
    </row>
    <row r="10" spans="1:14" x14ac:dyDescent="0.2">
      <c r="A10" s="37" t="s">
        <v>346</v>
      </c>
      <c r="B10" s="25">
        <f t="shared" si="0"/>
        <v>18</v>
      </c>
      <c r="C10" s="24" t="s">
        <v>58</v>
      </c>
      <c r="D10" s="23">
        <f t="shared" si="1"/>
        <v>0</v>
      </c>
      <c r="E10" s="24" t="s">
        <v>98</v>
      </c>
      <c r="F10" s="23">
        <f t="shared" si="2"/>
        <v>5</v>
      </c>
      <c r="G10" s="24" t="s">
        <v>35</v>
      </c>
      <c r="H10" s="23">
        <f t="shared" si="3"/>
        <v>0</v>
      </c>
      <c r="I10" s="24">
        <v>11</v>
      </c>
      <c r="J10" s="23">
        <f t="shared" si="4"/>
        <v>5</v>
      </c>
      <c r="K10" s="24" t="s">
        <v>34</v>
      </c>
      <c r="L10" s="23">
        <f t="shared" si="5"/>
        <v>3</v>
      </c>
      <c r="M10" s="24">
        <v>325</v>
      </c>
      <c r="N10" s="23">
        <f t="shared" si="6"/>
        <v>5</v>
      </c>
    </row>
    <row r="11" spans="1:14" x14ac:dyDescent="0.2">
      <c r="A11" s="11" t="s">
        <v>510</v>
      </c>
      <c r="B11" s="25">
        <f t="shared" si="0"/>
        <v>18</v>
      </c>
      <c r="C11" s="24" t="s">
        <v>58</v>
      </c>
      <c r="D11" s="23">
        <f t="shared" si="1"/>
        <v>0</v>
      </c>
      <c r="E11" s="24" t="s">
        <v>98</v>
      </c>
      <c r="F11" s="23">
        <f t="shared" si="2"/>
        <v>5</v>
      </c>
      <c r="G11" s="24" t="s">
        <v>63</v>
      </c>
      <c r="H11" s="23">
        <f t="shared" si="3"/>
        <v>5</v>
      </c>
      <c r="I11" s="24">
        <v>12</v>
      </c>
      <c r="J11" s="23">
        <f t="shared" si="4"/>
        <v>3</v>
      </c>
      <c r="K11" s="24" t="s">
        <v>36</v>
      </c>
      <c r="L11" s="23">
        <f t="shared" si="5"/>
        <v>0</v>
      </c>
      <c r="M11" s="24">
        <v>315</v>
      </c>
      <c r="N11" s="23">
        <f t="shared" si="6"/>
        <v>5</v>
      </c>
    </row>
    <row r="12" spans="1:14" x14ac:dyDescent="0.2">
      <c r="A12" s="11" t="s">
        <v>325</v>
      </c>
      <c r="B12" s="25">
        <f t="shared" si="0"/>
        <v>18</v>
      </c>
      <c r="C12" s="24" t="s">
        <v>98</v>
      </c>
      <c r="D12" s="23">
        <f t="shared" si="1"/>
        <v>2.5</v>
      </c>
      <c r="E12" s="24" t="s">
        <v>105</v>
      </c>
      <c r="F12" s="23">
        <f t="shared" si="2"/>
        <v>2.5</v>
      </c>
      <c r="G12" s="24" t="s">
        <v>35</v>
      </c>
      <c r="H12" s="23">
        <f t="shared" si="3"/>
        <v>0</v>
      </c>
      <c r="I12" s="24">
        <v>11</v>
      </c>
      <c r="J12" s="23">
        <f t="shared" si="4"/>
        <v>5</v>
      </c>
      <c r="K12" s="24" t="s">
        <v>34</v>
      </c>
      <c r="L12" s="23">
        <f t="shared" si="5"/>
        <v>3</v>
      </c>
      <c r="M12" s="24">
        <v>322</v>
      </c>
      <c r="N12" s="23">
        <f t="shared" si="6"/>
        <v>5</v>
      </c>
    </row>
    <row r="13" spans="1:14" x14ac:dyDescent="0.2">
      <c r="A13" s="11" t="s">
        <v>191</v>
      </c>
      <c r="B13" s="25">
        <f t="shared" si="0"/>
        <v>18</v>
      </c>
      <c r="C13" s="24" t="s">
        <v>63</v>
      </c>
      <c r="D13" s="23">
        <f t="shared" si="1"/>
        <v>0</v>
      </c>
      <c r="E13" s="24" t="s">
        <v>98</v>
      </c>
      <c r="F13" s="23">
        <f t="shared" si="2"/>
        <v>5</v>
      </c>
      <c r="G13" s="24" t="s">
        <v>115</v>
      </c>
      <c r="H13" s="23">
        <f t="shared" si="3"/>
        <v>0</v>
      </c>
      <c r="I13" s="24">
        <v>11</v>
      </c>
      <c r="J13" s="23">
        <f t="shared" si="4"/>
        <v>5</v>
      </c>
      <c r="K13" s="24" t="s">
        <v>34</v>
      </c>
      <c r="L13" s="23">
        <f t="shared" si="5"/>
        <v>3</v>
      </c>
      <c r="M13" s="24">
        <v>315</v>
      </c>
      <c r="N13" s="23">
        <f t="shared" si="6"/>
        <v>5</v>
      </c>
    </row>
    <row r="14" spans="1:14" x14ac:dyDescent="0.2">
      <c r="A14" s="11" t="s">
        <v>347</v>
      </c>
      <c r="B14" s="25">
        <f t="shared" si="0"/>
        <v>18</v>
      </c>
      <c r="C14" s="24" t="s">
        <v>98</v>
      </c>
      <c r="D14" s="23">
        <f t="shared" si="1"/>
        <v>0</v>
      </c>
      <c r="E14" s="24" t="s">
        <v>58</v>
      </c>
      <c r="F14" s="23">
        <f t="shared" si="2"/>
        <v>0</v>
      </c>
      <c r="G14" s="24" t="s">
        <v>63</v>
      </c>
      <c r="H14" s="23">
        <f t="shared" si="3"/>
        <v>5</v>
      </c>
      <c r="I14" s="24">
        <v>11</v>
      </c>
      <c r="J14" s="23">
        <f t="shared" si="4"/>
        <v>5</v>
      </c>
      <c r="K14" s="24" t="s">
        <v>34</v>
      </c>
      <c r="L14" s="23">
        <f t="shared" si="5"/>
        <v>3</v>
      </c>
      <c r="M14" s="24">
        <v>328</v>
      </c>
      <c r="N14" s="23">
        <f t="shared" si="6"/>
        <v>5</v>
      </c>
    </row>
    <row r="15" spans="1:14" x14ac:dyDescent="0.2">
      <c r="A15" s="11" t="s">
        <v>530</v>
      </c>
      <c r="B15" s="25">
        <f t="shared" si="0"/>
        <v>18</v>
      </c>
      <c r="C15" s="24" t="s">
        <v>58</v>
      </c>
      <c r="D15" s="23">
        <f t="shared" si="1"/>
        <v>0</v>
      </c>
      <c r="E15" s="24" t="s">
        <v>98</v>
      </c>
      <c r="F15" s="23">
        <f t="shared" si="2"/>
        <v>5</v>
      </c>
      <c r="G15" s="24" t="s">
        <v>35</v>
      </c>
      <c r="H15" s="23">
        <f t="shared" si="3"/>
        <v>0</v>
      </c>
      <c r="I15" s="24">
        <v>11</v>
      </c>
      <c r="J15" s="23">
        <f t="shared" si="4"/>
        <v>5</v>
      </c>
      <c r="K15" s="24" t="s">
        <v>34</v>
      </c>
      <c r="L15" s="23">
        <f t="shared" si="5"/>
        <v>3</v>
      </c>
      <c r="M15" s="24">
        <v>310</v>
      </c>
      <c r="N15" s="23">
        <f t="shared" si="6"/>
        <v>5</v>
      </c>
    </row>
    <row r="16" spans="1:14" x14ac:dyDescent="0.2">
      <c r="A16" s="37" t="s">
        <v>593</v>
      </c>
      <c r="B16" s="25">
        <f t="shared" si="0"/>
        <v>18</v>
      </c>
      <c r="C16" s="10" t="s">
        <v>58</v>
      </c>
      <c r="D16" s="23">
        <f t="shared" si="1"/>
        <v>0</v>
      </c>
      <c r="E16" s="10" t="s">
        <v>98</v>
      </c>
      <c r="F16" s="23">
        <f t="shared" si="2"/>
        <v>5</v>
      </c>
      <c r="G16" s="10" t="s">
        <v>35</v>
      </c>
      <c r="H16" s="23">
        <f t="shared" si="3"/>
        <v>0</v>
      </c>
      <c r="I16" s="10">
        <v>11</v>
      </c>
      <c r="J16" s="23">
        <f t="shared" si="4"/>
        <v>5</v>
      </c>
      <c r="K16" s="10" t="s">
        <v>34</v>
      </c>
      <c r="L16" s="23">
        <f t="shared" si="5"/>
        <v>3</v>
      </c>
      <c r="M16" s="10">
        <v>311</v>
      </c>
      <c r="N16" s="23">
        <f t="shared" si="6"/>
        <v>5</v>
      </c>
    </row>
    <row r="17" spans="1:14" x14ac:dyDescent="0.2">
      <c r="A17" s="11" t="s">
        <v>415</v>
      </c>
      <c r="B17" s="25">
        <f t="shared" si="0"/>
        <v>17</v>
      </c>
      <c r="C17" s="24" t="s">
        <v>98</v>
      </c>
      <c r="D17" s="23">
        <f t="shared" si="1"/>
        <v>2.5</v>
      </c>
      <c r="E17" s="24" t="s">
        <v>105</v>
      </c>
      <c r="F17" s="23">
        <f t="shared" si="2"/>
        <v>2.5</v>
      </c>
      <c r="G17" s="24" t="s">
        <v>63</v>
      </c>
      <c r="H17" s="23">
        <f t="shared" si="3"/>
        <v>5</v>
      </c>
      <c r="I17" s="24">
        <v>13</v>
      </c>
      <c r="J17" s="23">
        <f t="shared" si="4"/>
        <v>3</v>
      </c>
      <c r="K17" s="24" t="s">
        <v>34</v>
      </c>
      <c r="L17" s="23">
        <f t="shared" si="5"/>
        <v>3</v>
      </c>
      <c r="M17" s="24">
        <v>350</v>
      </c>
      <c r="N17" s="23">
        <f t="shared" si="6"/>
        <v>1</v>
      </c>
    </row>
    <row r="18" spans="1:14" x14ac:dyDescent="0.2">
      <c r="A18" s="11" t="s">
        <v>488</v>
      </c>
      <c r="B18" s="25">
        <f t="shared" si="0"/>
        <v>16</v>
      </c>
      <c r="C18" s="24" t="s">
        <v>63</v>
      </c>
      <c r="D18" s="23">
        <f t="shared" si="1"/>
        <v>0</v>
      </c>
      <c r="E18" s="24" t="s">
        <v>98</v>
      </c>
      <c r="F18" s="23">
        <f t="shared" si="2"/>
        <v>5</v>
      </c>
      <c r="G18" s="24" t="s">
        <v>35</v>
      </c>
      <c r="H18" s="23">
        <f t="shared" si="3"/>
        <v>0</v>
      </c>
      <c r="I18" s="24">
        <v>9</v>
      </c>
      <c r="J18" s="23">
        <f t="shared" si="4"/>
        <v>3</v>
      </c>
      <c r="K18" s="24" t="s">
        <v>34</v>
      </c>
      <c r="L18" s="23">
        <f t="shared" si="5"/>
        <v>3</v>
      </c>
      <c r="M18" s="24">
        <v>325</v>
      </c>
      <c r="N18" s="23">
        <f t="shared" si="6"/>
        <v>5</v>
      </c>
    </row>
    <row r="19" spans="1:14" x14ac:dyDescent="0.2">
      <c r="A19" s="11" t="s">
        <v>516</v>
      </c>
      <c r="B19" s="25">
        <f t="shared" si="0"/>
        <v>16</v>
      </c>
      <c r="C19" s="24" t="s">
        <v>98</v>
      </c>
      <c r="D19" s="23">
        <f t="shared" si="1"/>
        <v>0</v>
      </c>
      <c r="E19" s="24" t="s">
        <v>63</v>
      </c>
      <c r="F19" s="23">
        <f t="shared" si="2"/>
        <v>0</v>
      </c>
      <c r="G19" s="24" t="s">
        <v>115</v>
      </c>
      <c r="H19" s="23">
        <f t="shared" si="3"/>
        <v>0</v>
      </c>
      <c r="I19" s="24">
        <v>9</v>
      </c>
      <c r="J19" s="23">
        <f t="shared" si="4"/>
        <v>3</v>
      </c>
      <c r="K19" s="24" t="s">
        <v>34</v>
      </c>
      <c r="L19" s="23">
        <f t="shared" si="5"/>
        <v>3</v>
      </c>
      <c r="M19" s="24">
        <v>319</v>
      </c>
      <c r="N19" s="23">
        <f t="shared" si="6"/>
        <v>10</v>
      </c>
    </row>
    <row r="20" spans="1:14" x14ac:dyDescent="0.2">
      <c r="A20" s="11" t="s">
        <v>158</v>
      </c>
      <c r="B20" s="25">
        <f t="shared" si="0"/>
        <v>16</v>
      </c>
      <c r="C20" s="24" t="s">
        <v>58</v>
      </c>
      <c r="D20" s="23">
        <f t="shared" si="1"/>
        <v>0</v>
      </c>
      <c r="E20" s="24" t="s">
        <v>98</v>
      </c>
      <c r="F20" s="23">
        <f t="shared" si="2"/>
        <v>5</v>
      </c>
      <c r="G20" s="24" t="s">
        <v>115</v>
      </c>
      <c r="H20" s="23">
        <f t="shared" si="3"/>
        <v>0</v>
      </c>
      <c r="I20" s="24">
        <v>12</v>
      </c>
      <c r="J20" s="23">
        <f t="shared" si="4"/>
        <v>3</v>
      </c>
      <c r="K20" s="24" t="s">
        <v>34</v>
      </c>
      <c r="L20" s="23">
        <f t="shared" si="5"/>
        <v>3</v>
      </c>
      <c r="M20" s="24">
        <v>309</v>
      </c>
      <c r="N20" s="23">
        <f t="shared" si="6"/>
        <v>5</v>
      </c>
    </row>
    <row r="21" spans="1:14" x14ac:dyDescent="0.2">
      <c r="A21" s="11" t="s">
        <v>332</v>
      </c>
      <c r="B21" s="25">
        <f t="shared" si="0"/>
        <v>16</v>
      </c>
      <c r="C21" s="24" t="s">
        <v>105</v>
      </c>
      <c r="D21" s="23">
        <f t="shared" si="1"/>
        <v>5</v>
      </c>
      <c r="E21" s="24" t="s">
        <v>98</v>
      </c>
      <c r="F21" s="23">
        <f t="shared" si="2"/>
        <v>5</v>
      </c>
      <c r="G21" s="24" t="s">
        <v>35</v>
      </c>
      <c r="H21" s="23">
        <f t="shared" si="3"/>
        <v>0</v>
      </c>
      <c r="I21" s="24">
        <v>11</v>
      </c>
      <c r="J21" s="23">
        <f t="shared" si="4"/>
        <v>5</v>
      </c>
      <c r="K21" s="24" t="s">
        <v>36</v>
      </c>
      <c r="L21" s="23">
        <f t="shared" si="5"/>
        <v>0</v>
      </c>
      <c r="M21" s="24">
        <v>350</v>
      </c>
      <c r="N21" s="23">
        <f t="shared" si="6"/>
        <v>1</v>
      </c>
    </row>
    <row r="22" spans="1:14" x14ac:dyDescent="0.2">
      <c r="A22" s="11" t="s">
        <v>272</v>
      </c>
      <c r="B22" s="25">
        <f t="shared" si="0"/>
        <v>16</v>
      </c>
      <c r="C22" s="24" t="s">
        <v>35</v>
      </c>
      <c r="D22" s="23">
        <f t="shared" si="1"/>
        <v>0</v>
      </c>
      <c r="E22" s="24" t="s">
        <v>105</v>
      </c>
      <c r="F22" s="23">
        <f t="shared" si="2"/>
        <v>0</v>
      </c>
      <c r="G22" s="24" t="s">
        <v>63</v>
      </c>
      <c r="H22" s="23">
        <f t="shared" si="3"/>
        <v>5</v>
      </c>
      <c r="I22" s="24">
        <v>11</v>
      </c>
      <c r="J22" s="23">
        <f t="shared" si="4"/>
        <v>5</v>
      </c>
      <c r="K22" s="24" t="s">
        <v>34</v>
      </c>
      <c r="L22" s="23">
        <f t="shared" si="5"/>
        <v>3</v>
      </c>
      <c r="M22" s="24">
        <v>331</v>
      </c>
      <c r="N22" s="23">
        <f t="shared" si="6"/>
        <v>3</v>
      </c>
    </row>
    <row r="23" spans="1:14" x14ac:dyDescent="0.2">
      <c r="A23" s="11" t="s">
        <v>496</v>
      </c>
      <c r="B23" s="25">
        <f t="shared" si="0"/>
        <v>16</v>
      </c>
      <c r="C23" s="24" t="s">
        <v>105</v>
      </c>
      <c r="D23" s="23">
        <f t="shared" si="1"/>
        <v>5</v>
      </c>
      <c r="E23" s="24" t="s">
        <v>98</v>
      </c>
      <c r="F23" s="23">
        <f t="shared" si="2"/>
        <v>5</v>
      </c>
      <c r="G23" s="24" t="s">
        <v>115</v>
      </c>
      <c r="H23" s="23">
        <f t="shared" si="3"/>
        <v>0</v>
      </c>
      <c r="I23" s="24">
        <v>6</v>
      </c>
      <c r="J23" s="23">
        <f t="shared" si="4"/>
        <v>1</v>
      </c>
      <c r="K23" s="24" t="s">
        <v>36</v>
      </c>
      <c r="L23" s="23">
        <f t="shared" si="5"/>
        <v>0</v>
      </c>
      <c r="M23" s="24">
        <v>320</v>
      </c>
      <c r="N23" s="23">
        <f t="shared" si="6"/>
        <v>5</v>
      </c>
    </row>
    <row r="24" spans="1:14" x14ac:dyDescent="0.2">
      <c r="A24" s="11" t="s">
        <v>236</v>
      </c>
      <c r="B24" s="25">
        <f t="shared" si="0"/>
        <v>16</v>
      </c>
      <c r="C24" s="24" t="s">
        <v>98</v>
      </c>
      <c r="D24" s="23">
        <f t="shared" si="1"/>
        <v>2.5</v>
      </c>
      <c r="E24" s="24" t="s">
        <v>105</v>
      </c>
      <c r="F24" s="23">
        <f t="shared" si="2"/>
        <v>2.5</v>
      </c>
      <c r="G24" s="24" t="s">
        <v>58</v>
      </c>
      <c r="H24" s="23">
        <f t="shared" si="3"/>
        <v>0</v>
      </c>
      <c r="I24" s="24">
        <v>9</v>
      </c>
      <c r="J24" s="23">
        <f t="shared" si="4"/>
        <v>3</v>
      </c>
      <c r="K24" s="24" t="s">
        <v>34</v>
      </c>
      <c r="L24" s="23">
        <f t="shared" si="5"/>
        <v>3</v>
      </c>
      <c r="M24" s="24">
        <v>315</v>
      </c>
      <c r="N24" s="23">
        <f t="shared" si="6"/>
        <v>5</v>
      </c>
    </row>
    <row r="25" spans="1:14" x14ac:dyDescent="0.2">
      <c r="A25" s="11" t="s">
        <v>177</v>
      </c>
      <c r="B25" s="25">
        <f t="shared" si="0"/>
        <v>16</v>
      </c>
      <c r="C25" s="24" t="s">
        <v>63</v>
      </c>
      <c r="D25" s="23">
        <f t="shared" si="1"/>
        <v>0</v>
      </c>
      <c r="E25" s="24" t="s">
        <v>98</v>
      </c>
      <c r="F25" s="23">
        <f t="shared" si="2"/>
        <v>5</v>
      </c>
      <c r="G25" s="24" t="s">
        <v>115</v>
      </c>
      <c r="H25" s="23">
        <f t="shared" si="3"/>
        <v>0</v>
      </c>
      <c r="I25" s="24">
        <v>11</v>
      </c>
      <c r="J25" s="23">
        <f t="shared" si="4"/>
        <v>5</v>
      </c>
      <c r="K25" s="24" t="s">
        <v>34</v>
      </c>
      <c r="L25" s="23">
        <f t="shared" si="5"/>
        <v>3</v>
      </c>
      <c r="M25" s="24">
        <v>337</v>
      </c>
      <c r="N25" s="23">
        <f t="shared" si="6"/>
        <v>3</v>
      </c>
    </row>
    <row r="26" spans="1:14" x14ac:dyDescent="0.2">
      <c r="A26" t="s">
        <v>409</v>
      </c>
      <c r="B26" s="25">
        <f t="shared" si="0"/>
        <v>16</v>
      </c>
      <c r="C26" s="24" t="s">
        <v>115</v>
      </c>
      <c r="D26" s="23">
        <f t="shared" si="1"/>
        <v>0</v>
      </c>
      <c r="E26" s="24" t="s">
        <v>58</v>
      </c>
      <c r="F26" s="23">
        <f t="shared" si="2"/>
        <v>0</v>
      </c>
      <c r="G26" s="24" t="s">
        <v>63</v>
      </c>
      <c r="H26" s="23">
        <f t="shared" si="3"/>
        <v>5</v>
      </c>
      <c r="I26" s="24">
        <v>9</v>
      </c>
      <c r="J26" s="23">
        <f t="shared" si="4"/>
        <v>3</v>
      </c>
      <c r="K26" s="24" t="s">
        <v>34</v>
      </c>
      <c r="L26" s="23">
        <f t="shared" si="5"/>
        <v>3</v>
      </c>
      <c r="M26" s="24">
        <v>312</v>
      </c>
      <c r="N26" s="23">
        <f t="shared" si="6"/>
        <v>5</v>
      </c>
    </row>
    <row r="27" spans="1:14" x14ac:dyDescent="0.2">
      <c r="A27" s="11" t="s">
        <v>427</v>
      </c>
      <c r="B27" s="25">
        <f t="shared" si="0"/>
        <v>16</v>
      </c>
      <c r="C27" s="24" t="s">
        <v>35</v>
      </c>
      <c r="D27" s="23">
        <f t="shared" si="1"/>
        <v>0</v>
      </c>
      <c r="E27" s="24" t="s">
        <v>98</v>
      </c>
      <c r="F27" s="23">
        <f t="shared" si="2"/>
        <v>5</v>
      </c>
      <c r="G27" s="24" t="s">
        <v>63</v>
      </c>
      <c r="H27" s="23">
        <f t="shared" si="3"/>
        <v>5</v>
      </c>
      <c r="I27" s="24">
        <v>8</v>
      </c>
      <c r="J27" s="23">
        <f t="shared" si="4"/>
        <v>1</v>
      </c>
      <c r="K27" s="24" t="s">
        <v>36</v>
      </c>
      <c r="L27" s="23">
        <f t="shared" si="5"/>
        <v>0</v>
      </c>
      <c r="M27" s="24">
        <v>315</v>
      </c>
      <c r="N27" s="23">
        <f t="shared" si="6"/>
        <v>5</v>
      </c>
    </row>
    <row r="28" spans="1:14" x14ac:dyDescent="0.2">
      <c r="A28" s="11" t="s">
        <v>406</v>
      </c>
      <c r="B28" s="25">
        <f t="shared" si="0"/>
        <v>15</v>
      </c>
      <c r="C28" s="24" t="s">
        <v>63</v>
      </c>
      <c r="D28" s="23">
        <f t="shared" si="1"/>
        <v>0</v>
      </c>
      <c r="E28" s="24" t="s">
        <v>98</v>
      </c>
      <c r="F28" s="23">
        <f t="shared" si="2"/>
        <v>5</v>
      </c>
      <c r="G28" s="24" t="s">
        <v>58</v>
      </c>
      <c r="H28" s="23">
        <f t="shared" si="3"/>
        <v>0</v>
      </c>
      <c r="I28" s="24">
        <v>11</v>
      </c>
      <c r="J28" s="23">
        <f t="shared" si="4"/>
        <v>5</v>
      </c>
      <c r="K28" s="24" t="s">
        <v>36</v>
      </c>
      <c r="L28" s="23">
        <f t="shared" si="5"/>
        <v>0</v>
      </c>
      <c r="M28" s="24">
        <v>325</v>
      </c>
      <c r="N28" s="23">
        <f t="shared" si="6"/>
        <v>5</v>
      </c>
    </row>
    <row r="29" spans="1:14" x14ac:dyDescent="0.2">
      <c r="A29" s="11" t="s">
        <v>362</v>
      </c>
      <c r="B29" s="25">
        <f t="shared" si="0"/>
        <v>15</v>
      </c>
      <c r="C29" s="24" t="s">
        <v>63</v>
      </c>
      <c r="D29" s="23">
        <f t="shared" si="1"/>
        <v>0</v>
      </c>
      <c r="E29" s="24" t="s">
        <v>98</v>
      </c>
      <c r="F29" s="23">
        <f t="shared" si="2"/>
        <v>5</v>
      </c>
      <c r="G29" s="24" t="s">
        <v>35</v>
      </c>
      <c r="H29" s="23">
        <f t="shared" si="3"/>
        <v>0</v>
      </c>
      <c r="I29" s="24">
        <v>11</v>
      </c>
      <c r="J29" s="23">
        <f t="shared" si="4"/>
        <v>5</v>
      </c>
      <c r="K29" s="24" t="s">
        <v>36</v>
      </c>
      <c r="L29" s="23">
        <f t="shared" si="5"/>
        <v>0</v>
      </c>
      <c r="M29" s="24">
        <v>326</v>
      </c>
      <c r="N29" s="23">
        <f t="shared" si="6"/>
        <v>5</v>
      </c>
    </row>
    <row r="30" spans="1:14" x14ac:dyDescent="0.2">
      <c r="A30" s="11" t="s">
        <v>165</v>
      </c>
      <c r="B30" s="25">
        <f t="shared" si="0"/>
        <v>15</v>
      </c>
      <c r="C30" s="24" t="s">
        <v>63</v>
      </c>
      <c r="D30" s="23">
        <f t="shared" si="1"/>
        <v>0</v>
      </c>
      <c r="E30" s="24" t="s">
        <v>98</v>
      </c>
      <c r="F30" s="23">
        <f t="shared" si="2"/>
        <v>5</v>
      </c>
      <c r="G30" s="24" t="s">
        <v>35</v>
      </c>
      <c r="H30" s="23">
        <f t="shared" si="3"/>
        <v>0</v>
      </c>
      <c r="I30" s="24">
        <v>11</v>
      </c>
      <c r="J30" s="23">
        <f t="shared" si="4"/>
        <v>5</v>
      </c>
      <c r="K30" s="24" t="s">
        <v>36</v>
      </c>
      <c r="L30" s="23">
        <f t="shared" si="5"/>
        <v>0</v>
      </c>
      <c r="M30" s="24">
        <v>325</v>
      </c>
      <c r="N30" s="23">
        <f t="shared" si="6"/>
        <v>5</v>
      </c>
    </row>
    <row r="31" spans="1:14" x14ac:dyDescent="0.2">
      <c r="A31" s="11" t="s">
        <v>338</v>
      </c>
      <c r="B31" s="25">
        <f t="shared" si="0"/>
        <v>15</v>
      </c>
      <c r="C31" s="24" t="s">
        <v>63</v>
      </c>
      <c r="D31" s="23">
        <f t="shared" si="1"/>
        <v>0</v>
      </c>
      <c r="E31" s="24" t="s">
        <v>98</v>
      </c>
      <c r="F31" s="23">
        <f t="shared" si="2"/>
        <v>5</v>
      </c>
      <c r="G31" s="24" t="s">
        <v>35</v>
      </c>
      <c r="H31" s="23">
        <f t="shared" si="3"/>
        <v>0</v>
      </c>
      <c r="I31" s="24">
        <v>11</v>
      </c>
      <c r="J31" s="23">
        <f t="shared" si="4"/>
        <v>5</v>
      </c>
      <c r="K31" s="24" t="s">
        <v>36</v>
      </c>
      <c r="L31" s="23">
        <f t="shared" si="5"/>
        <v>0</v>
      </c>
      <c r="M31" s="24">
        <v>320</v>
      </c>
      <c r="N31" s="23">
        <f t="shared" si="6"/>
        <v>5</v>
      </c>
    </row>
    <row r="32" spans="1:14" x14ac:dyDescent="0.2">
      <c r="A32" s="11" t="s">
        <v>213</v>
      </c>
      <c r="B32" s="25">
        <f t="shared" si="0"/>
        <v>15</v>
      </c>
      <c r="C32" s="24" t="s">
        <v>63</v>
      </c>
      <c r="D32" s="23">
        <f t="shared" si="1"/>
        <v>0</v>
      </c>
      <c r="E32" s="24" t="s">
        <v>98</v>
      </c>
      <c r="F32" s="23">
        <f t="shared" si="2"/>
        <v>5</v>
      </c>
      <c r="G32" s="24" t="s">
        <v>35</v>
      </c>
      <c r="H32" s="23">
        <f t="shared" si="3"/>
        <v>0</v>
      </c>
      <c r="I32" s="24">
        <v>11</v>
      </c>
      <c r="J32" s="23">
        <f t="shared" si="4"/>
        <v>5</v>
      </c>
      <c r="K32" s="24" t="s">
        <v>36</v>
      </c>
      <c r="L32" s="23">
        <f t="shared" si="5"/>
        <v>0</v>
      </c>
      <c r="M32" s="24">
        <v>312</v>
      </c>
      <c r="N32" s="23">
        <f t="shared" si="6"/>
        <v>5</v>
      </c>
    </row>
    <row r="33" spans="1:14" x14ac:dyDescent="0.2">
      <c r="A33" s="11" t="s">
        <v>310</v>
      </c>
      <c r="B33" s="25">
        <f t="shared" si="0"/>
        <v>15</v>
      </c>
      <c r="C33" s="24" t="s">
        <v>63</v>
      </c>
      <c r="D33" s="23">
        <f t="shared" si="1"/>
        <v>0</v>
      </c>
      <c r="E33" s="24" t="s">
        <v>98</v>
      </c>
      <c r="F33" s="23">
        <f t="shared" si="2"/>
        <v>5</v>
      </c>
      <c r="G33" s="24" t="s">
        <v>35</v>
      </c>
      <c r="H33" s="23">
        <f t="shared" si="3"/>
        <v>0</v>
      </c>
      <c r="I33" s="24">
        <v>11</v>
      </c>
      <c r="J33" s="23">
        <f t="shared" si="4"/>
        <v>5</v>
      </c>
      <c r="K33" s="24" t="s">
        <v>36</v>
      </c>
      <c r="L33" s="23">
        <f t="shared" si="5"/>
        <v>0</v>
      </c>
      <c r="M33" s="24">
        <v>310</v>
      </c>
      <c r="N33" s="23">
        <f t="shared" si="6"/>
        <v>5</v>
      </c>
    </row>
    <row r="34" spans="1:14" x14ac:dyDescent="0.2">
      <c r="A34" s="11" t="s">
        <v>522</v>
      </c>
      <c r="B34" s="25">
        <f t="shared" si="0"/>
        <v>15</v>
      </c>
      <c r="C34" s="24" t="s">
        <v>63</v>
      </c>
      <c r="D34" s="23">
        <f t="shared" si="1"/>
        <v>0</v>
      </c>
      <c r="E34" s="24" t="s">
        <v>98</v>
      </c>
      <c r="F34" s="23">
        <f t="shared" si="2"/>
        <v>5</v>
      </c>
      <c r="G34" s="24" t="s">
        <v>105</v>
      </c>
      <c r="H34" s="23">
        <f t="shared" si="3"/>
        <v>0</v>
      </c>
      <c r="I34" s="24">
        <v>11</v>
      </c>
      <c r="J34" s="23">
        <f t="shared" si="4"/>
        <v>5</v>
      </c>
      <c r="K34" s="24" t="s">
        <v>36</v>
      </c>
      <c r="L34" s="23">
        <f t="shared" si="5"/>
        <v>0</v>
      </c>
      <c r="M34" s="24">
        <v>310</v>
      </c>
      <c r="N34" s="23">
        <f t="shared" si="6"/>
        <v>5</v>
      </c>
    </row>
    <row r="35" spans="1:14" x14ac:dyDescent="0.2">
      <c r="A35" s="11" t="s">
        <v>499</v>
      </c>
      <c r="B35" s="25">
        <f t="shared" si="0"/>
        <v>15</v>
      </c>
      <c r="C35" s="24" t="s">
        <v>63</v>
      </c>
      <c r="D35" s="23">
        <f t="shared" si="1"/>
        <v>0</v>
      </c>
      <c r="E35" s="24" t="s">
        <v>98</v>
      </c>
      <c r="F35" s="23">
        <f t="shared" si="2"/>
        <v>5</v>
      </c>
      <c r="G35" s="24" t="s">
        <v>115</v>
      </c>
      <c r="H35" s="23">
        <f t="shared" si="3"/>
        <v>0</v>
      </c>
      <c r="I35" s="24">
        <v>11</v>
      </c>
      <c r="J35" s="23">
        <f t="shared" si="4"/>
        <v>5</v>
      </c>
      <c r="K35" s="24" t="s">
        <v>36</v>
      </c>
      <c r="L35" s="23">
        <f t="shared" si="5"/>
        <v>0</v>
      </c>
      <c r="M35" s="24">
        <v>321</v>
      </c>
      <c r="N35" s="23">
        <f t="shared" si="6"/>
        <v>5</v>
      </c>
    </row>
    <row r="36" spans="1:14" x14ac:dyDescent="0.2">
      <c r="A36" s="11" t="s">
        <v>263</v>
      </c>
      <c r="B36" s="25">
        <f t="shared" si="0"/>
        <v>15</v>
      </c>
      <c r="C36" s="24" t="s">
        <v>98</v>
      </c>
      <c r="D36" s="23">
        <f t="shared" si="1"/>
        <v>2.5</v>
      </c>
      <c r="E36" s="24" t="s">
        <v>105</v>
      </c>
      <c r="F36" s="23">
        <f t="shared" si="2"/>
        <v>2.5</v>
      </c>
      <c r="G36" s="24" t="s">
        <v>115</v>
      </c>
      <c r="H36" s="23">
        <f t="shared" si="3"/>
        <v>0</v>
      </c>
      <c r="I36" s="24">
        <v>11</v>
      </c>
      <c r="J36" s="23">
        <f t="shared" si="4"/>
        <v>5</v>
      </c>
      <c r="K36" s="24" t="s">
        <v>36</v>
      </c>
      <c r="L36" s="23">
        <f t="shared" si="5"/>
        <v>0</v>
      </c>
      <c r="M36" s="24">
        <v>323</v>
      </c>
      <c r="N36" s="23">
        <f t="shared" si="6"/>
        <v>5</v>
      </c>
    </row>
    <row r="37" spans="1:14" x14ac:dyDescent="0.2">
      <c r="A37" s="11" t="s">
        <v>309</v>
      </c>
      <c r="B37" s="25">
        <f t="shared" si="0"/>
        <v>15</v>
      </c>
      <c r="C37" s="24" t="s">
        <v>63</v>
      </c>
      <c r="D37" s="23">
        <f t="shared" si="1"/>
        <v>0</v>
      </c>
      <c r="E37" s="24" t="s">
        <v>98</v>
      </c>
      <c r="F37" s="23">
        <f t="shared" si="2"/>
        <v>5</v>
      </c>
      <c r="G37" s="24" t="s">
        <v>105</v>
      </c>
      <c r="H37" s="23">
        <f t="shared" si="3"/>
        <v>0</v>
      </c>
      <c r="I37" s="24">
        <v>11</v>
      </c>
      <c r="J37" s="23">
        <f t="shared" si="4"/>
        <v>5</v>
      </c>
      <c r="K37" s="24" t="s">
        <v>36</v>
      </c>
      <c r="L37" s="23">
        <f t="shared" si="5"/>
        <v>0</v>
      </c>
      <c r="M37" s="24">
        <v>315</v>
      </c>
      <c r="N37" s="23">
        <f t="shared" si="6"/>
        <v>5</v>
      </c>
    </row>
    <row r="38" spans="1:14" x14ac:dyDescent="0.2">
      <c r="A38" s="11" t="s">
        <v>377</v>
      </c>
      <c r="B38" s="25">
        <f t="shared" si="0"/>
        <v>15</v>
      </c>
      <c r="C38" s="24" t="s">
        <v>63</v>
      </c>
      <c r="D38" s="23">
        <f t="shared" si="1"/>
        <v>0</v>
      </c>
      <c r="E38" s="24" t="s">
        <v>98</v>
      </c>
      <c r="F38" s="23">
        <f t="shared" si="2"/>
        <v>5</v>
      </c>
      <c r="G38" s="24" t="s">
        <v>35</v>
      </c>
      <c r="H38" s="23">
        <f t="shared" si="3"/>
        <v>0</v>
      </c>
      <c r="I38" s="24">
        <v>11</v>
      </c>
      <c r="J38" s="23">
        <f t="shared" si="4"/>
        <v>5</v>
      </c>
      <c r="K38" s="24" t="s">
        <v>36</v>
      </c>
      <c r="L38" s="23">
        <f t="shared" si="5"/>
        <v>0</v>
      </c>
      <c r="M38" s="24">
        <v>310</v>
      </c>
      <c r="N38" s="23">
        <f t="shared" si="6"/>
        <v>5</v>
      </c>
    </row>
    <row r="39" spans="1:14" x14ac:dyDescent="0.2">
      <c r="A39" s="11" t="s">
        <v>470</v>
      </c>
      <c r="B39" s="25">
        <f t="shared" si="0"/>
        <v>15</v>
      </c>
      <c r="C39" s="24" t="s">
        <v>63</v>
      </c>
      <c r="D39" s="23">
        <f t="shared" si="1"/>
        <v>0</v>
      </c>
      <c r="E39" s="24" t="s">
        <v>98</v>
      </c>
      <c r="F39" s="23">
        <f t="shared" si="2"/>
        <v>5</v>
      </c>
      <c r="G39" s="24" t="s">
        <v>58</v>
      </c>
      <c r="H39" s="23">
        <f t="shared" si="3"/>
        <v>0</v>
      </c>
      <c r="I39" s="24">
        <v>11</v>
      </c>
      <c r="J39" s="23">
        <f t="shared" si="4"/>
        <v>5</v>
      </c>
      <c r="K39" s="24" t="s">
        <v>36</v>
      </c>
      <c r="L39" s="23">
        <f t="shared" si="5"/>
        <v>0</v>
      </c>
      <c r="M39" s="24">
        <v>314</v>
      </c>
      <c r="N39" s="23">
        <f t="shared" si="6"/>
        <v>5</v>
      </c>
    </row>
    <row r="40" spans="1:14" x14ac:dyDescent="0.2">
      <c r="A40" s="11" t="s">
        <v>582</v>
      </c>
      <c r="B40" s="25">
        <f t="shared" si="0"/>
        <v>15</v>
      </c>
      <c r="C40" s="24" t="s">
        <v>63</v>
      </c>
      <c r="D40" s="23">
        <f t="shared" si="1"/>
        <v>0</v>
      </c>
      <c r="E40" s="24" t="s">
        <v>98</v>
      </c>
      <c r="F40" s="23">
        <f t="shared" si="2"/>
        <v>5</v>
      </c>
      <c r="G40" s="24" t="s">
        <v>58</v>
      </c>
      <c r="H40" s="23">
        <f t="shared" si="3"/>
        <v>0</v>
      </c>
      <c r="I40" s="24">
        <v>11</v>
      </c>
      <c r="J40" s="23">
        <f t="shared" si="4"/>
        <v>5</v>
      </c>
      <c r="K40" s="24" t="s">
        <v>37</v>
      </c>
      <c r="L40" s="23">
        <f t="shared" si="5"/>
        <v>0</v>
      </c>
      <c r="M40" s="24">
        <v>311</v>
      </c>
      <c r="N40" s="23">
        <f t="shared" si="6"/>
        <v>5</v>
      </c>
    </row>
    <row r="41" spans="1:14" x14ac:dyDescent="0.2">
      <c r="A41" s="11" t="s">
        <v>369</v>
      </c>
      <c r="B41" s="25">
        <f t="shared" si="0"/>
        <v>15</v>
      </c>
      <c r="C41" s="24" t="s">
        <v>63</v>
      </c>
      <c r="D41" s="23">
        <f t="shared" si="1"/>
        <v>0</v>
      </c>
      <c r="E41" s="24" t="s">
        <v>98</v>
      </c>
      <c r="F41" s="23">
        <f t="shared" si="2"/>
        <v>5</v>
      </c>
      <c r="G41" s="24" t="s">
        <v>105</v>
      </c>
      <c r="H41" s="23">
        <f t="shared" si="3"/>
        <v>0</v>
      </c>
      <c r="I41" s="24">
        <v>11</v>
      </c>
      <c r="J41" s="23">
        <f t="shared" si="4"/>
        <v>5</v>
      </c>
      <c r="K41" s="24" t="s">
        <v>36</v>
      </c>
      <c r="L41" s="23">
        <f t="shared" si="5"/>
        <v>0</v>
      </c>
      <c r="M41" s="24">
        <v>315</v>
      </c>
      <c r="N41" s="23">
        <f t="shared" si="6"/>
        <v>5</v>
      </c>
    </row>
    <row r="42" spans="1:14" x14ac:dyDescent="0.2">
      <c r="A42" s="11" t="s">
        <v>399</v>
      </c>
      <c r="B42" s="25">
        <f t="shared" si="0"/>
        <v>15</v>
      </c>
      <c r="C42" s="24" t="s">
        <v>35</v>
      </c>
      <c r="D42" s="23">
        <f t="shared" si="1"/>
        <v>0</v>
      </c>
      <c r="E42" s="24" t="s">
        <v>105</v>
      </c>
      <c r="F42" s="23">
        <f t="shared" si="2"/>
        <v>0</v>
      </c>
      <c r="G42" s="24" t="s">
        <v>63</v>
      </c>
      <c r="H42" s="23">
        <f t="shared" si="3"/>
        <v>5</v>
      </c>
      <c r="I42" s="24">
        <v>11</v>
      </c>
      <c r="J42" s="23">
        <f t="shared" si="4"/>
        <v>5</v>
      </c>
      <c r="K42" s="24" t="s">
        <v>37</v>
      </c>
      <c r="L42" s="23">
        <f t="shared" si="5"/>
        <v>0</v>
      </c>
      <c r="M42" s="24">
        <v>322</v>
      </c>
      <c r="N42" s="23">
        <f t="shared" si="6"/>
        <v>5</v>
      </c>
    </row>
    <row r="43" spans="1:14" x14ac:dyDescent="0.2">
      <c r="A43" s="11" t="s">
        <v>257</v>
      </c>
      <c r="B43" s="25">
        <f t="shared" si="0"/>
        <v>14</v>
      </c>
      <c r="C43" s="24" t="s">
        <v>98</v>
      </c>
      <c r="D43" s="23">
        <f t="shared" si="1"/>
        <v>2.5</v>
      </c>
      <c r="E43" s="24" t="s">
        <v>105</v>
      </c>
      <c r="F43" s="23">
        <f t="shared" si="2"/>
        <v>2.5</v>
      </c>
      <c r="G43" s="24" t="s">
        <v>58</v>
      </c>
      <c r="H43" s="23">
        <f t="shared" si="3"/>
        <v>0</v>
      </c>
      <c r="I43" s="24">
        <v>10</v>
      </c>
      <c r="J43" s="23">
        <f t="shared" si="4"/>
        <v>3</v>
      </c>
      <c r="K43" s="24" t="s">
        <v>34</v>
      </c>
      <c r="L43" s="23">
        <f t="shared" si="5"/>
        <v>3</v>
      </c>
      <c r="M43" s="24">
        <v>335</v>
      </c>
      <c r="N43" s="23">
        <f t="shared" si="6"/>
        <v>3</v>
      </c>
    </row>
    <row r="44" spans="1:14" x14ac:dyDescent="0.2">
      <c r="A44" s="11" t="s">
        <v>348</v>
      </c>
      <c r="B44" s="25">
        <f t="shared" si="0"/>
        <v>14</v>
      </c>
      <c r="C44" s="24" t="s">
        <v>98</v>
      </c>
      <c r="D44" s="23">
        <f t="shared" si="1"/>
        <v>2.5</v>
      </c>
      <c r="E44" s="24" t="s">
        <v>105</v>
      </c>
      <c r="F44" s="23">
        <f t="shared" si="2"/>
        <v>2.5</v>
      </c>
      <c r="G44" s="24" t="s">
        <v>35</v>
      </c>
      <c r="H44" s="23">
        <f t="shared" si="3"/>
        <v>0</v>
      </c>
      <c r="I44" s="24">
        <v>13</v>
      </c>
      <c r="J44" s="23">
        <f t="shared" si="4"/>
        <v>3</v>
      </c>
      <c r="K44" s="24" t="s">
        <v>34</v>
      </c>
      <c r="L44" s="23">
        <f t="shared" si="5"/>
        <v>3</v>
      </c>
      <c r="M44" s="24">
        <v>334</v>
      </c>
      <c r="N44" s="23">
        <f t="shared" si="6"/>
        <v>3</v>
      </c>
    </row>
    <row r="45" spans="1:14" x14ac:dyDescent="0.2">
      <c r="A45" s="11" t="s">
        <v>429</v>
      </c>
      <c r="B45" s="25">
        <f t="shared" si="0"/>
        <v>14</v>
      </c>
      <c r="C45" s="24" t="s">
        <v>98</v>
      </c>
      <c r="D45" s="23">
        <f t="shared" si="1"/>
        <v>2.5</v>
      </c>
      <c r="E45" s="24" t="s">
        <v>105</v>
      </c>
      <c r="F45" s="23">
        <f t="shared" si="2"/>
        <v>2.5</v>
      </c>
      <c r="G45" s="24" t="s">
        <v>35</v>
      </c>
      <c r="H45" s="23">
        <f t="shared" si="3"/>
        <v>0</v>
      </c>
      <c r="I45" s="24">
        <v>10</v>
      </c>
      <c r="J45" s="23">
        <f t="shared" si="4"/>
        <v>3</v>
      </c>
      <c r="K45" s="24" t="s">
        <v>34</v>
      </c>
      <c r="L45" s="23">
        <f t="shared" si="5"/>
        <v>3</v>
      </c>
      <c r="M45" s="24">
        <v>331</v>
      </c>
      <c r="N45" s="23">
        <f t="shared" si="6"/>
        <v>3</v>
      </c>
    </row>
    <row r="46" spans="1:14" x14ac:dyDescent="0.2">
      <c r="A46" s="11" t="s">
        <v>174</v>
      </c>
      <c r="B46" s="25">
        <f t="shared" si="0"/>
        <v>14</v>
      </c>
      <c r="C46" s="24" t="s">
        <v>63</v>
      </c>
      <c r="D46" s="23">
        <f t="shared" si="1"/>
        <v>0</v>
      </c>
      <c r="E46" s="24" t="s">
        <v>98</v>
      </c>
      <c r="F46" s="23">
        <f t="shared" si="2"/>
        <v>5</v>
      </c>
      <c r="G46" s="24" t="s">
        <v>115</v>
      </c>
      <c r="H46" s="23">
        <f t="shared" si="3"/>
        <v>0</v>
      </c>
      <c r="I46" s="24">
        <v>13</v>
      </c>
      <c r="J46" s="23">
        <f t="shared" si="4"/>
        <v>3</v>
      </c>
      <c r="K46" s="24" t="s">
        <v>34</v>
      </c>
      <c r="L46" s="23">
        <f t="shared" si="5"/>
        <v>3</v>
      </c>
      <c r="M46" s="24">
        <v>330</v>
      </c>
      <c r="N46" s="23">
        <f t="shared" si="6"/>
        <v>3</v>
      </c>
    </row>
    <row r="47" spans="1:14" x14ac:dyDescent="0.2">
      <c r="A47" s="11" t="s">
        <v>317</v>
      </c>
      <c r="B47" s="25">
        <f t="shared" si="0"/>
        <v>14</v>
      </c>
      <c r="C47" s="24" t="s">
        <v>58</v>
      </c>
      <c r="D47" s="23">
        <f t="shared" si="1"/>
        <v>0</v>
      </c>
      <c r="E47" s="24" t="s">
        <v>98</v>
      </c>
      <c r="F47" s="23">
        <f t="shared" si="2"/>
        <v>5</v>
      </c>
      <c r="G47" s="24" t="s">
        <v>115</v>
      </c>
      <c r="H47" s="23">
        <f t="shared" si="3"/>
        <v>0</v>
      </c>
      <c r="I47" s="24">
        <v>12</v>
      </c>
      <c r="J47" s="23">
        <f t="shared" si="4"/>
        <v>3</v>
      </c>
      <c r="K47" s="24" t="s">
        <v>34</v>
      </c>
      <c r="L47" s="23">
        <f t="shared" si="5"/>
        <v>3</v>
      </c>
      <c r="M47" s="24">
        <v>305</v>
      </c>
      <c r="N47" s="23">
        <f t="shared" si="6"/>
        <v>3</v>
      </c>
    </row>
    <row r="48" spans="1:14" x14ac:dyDescent="0.2">
      <c r="A48" s="11" t="s">
        <v>498</v>
      </c>
      <c r="B48" s="25">
        <f t="shared" si="0"/>
        <v>13</v>
      </c>
      <c r="C48" s="24" t="s">
        <v>63</v>
      </c>
      <c r="D48" s="23">
        <f t="shared" si="1"/>
        <v>0</v>
      </c>
      <c r="E48" s="24" t="s">
        <v>98</v>
      </c>
      <c r="F48" s="23">
        <f t="shared" si="2"/>
        <v>5</v>
      </c>
      <c r="G48" s="24" t="s">
        <v>35</v>
      </c>
      <c r="H48" s="23">
        <f t="shared" si="3"/>
        <v>0</v>
      </c>
      <c r="I48" s="24">
        <v>13</v>
      </c>
      <c r="J48" s="23">
        <f t="shared" si="4"/>
        <v>3</v>
      </c>
      <c r="K48" s="24" t="s">
        <v>36</v>
      </c>
      <c r="L48" s="23">
        <f t="shared" si="5"/>
        <v>0</v>
      </c>
      <c r="M48" s="24">
        <v>313</v>
      </c>
      <c r="N48" s="23">
        <f t="shared" si="6"/>
        <v>5</v>
      </c>
    </row>
    <row r="49" spans="1:14" x14ac:dyDescent="0.2">
      <c r="A49" s="11" t="s">
        <v>202</v>
      </c>
      <c r="B49" s="25">
        <f t="shared" si="0"/>
        <v>13</v>
      </c>
      <c r="C49" s="24" t="s">
        <v>63</v>
      </c>
      <c r="D49" s="23">
        <f t="shared" si="1"/>
        <v>0</v>
      </c>
      <c r="E49" s="24" t="s">
        <v>98</v>
      </c>
      <c r="F49" s="23">
        <f t="shared" si="2"/>
        <v>5</v>
      </c>
      <c r="G49" s="24" t="s">
        <v>35</v>
      </c>
      <c r="H49" s="23">
        <f t="shared" si="3"/>
        <v>0</v>
      </c>
      <c r="I49" s="24">
        <v>9</v>
      </c>
      <c r="J49" s="23">
        <f t="shared" si="4"/>
        <v>3</v>
      </c>
      <c r="K49" s="24" t="s">
        <v>36</v>
      </c>
      <c r="L49" s="23">
        <f t="shared" si="5"/>
        <v>0</v>
      </c>
      <c r="M49" s="24">
        <v>310</v>
      </c>
      <c r="N49" s="23">
        <f t="shared" si="6"/>
        <v>5</v>
      </c>
    </row>
    <row r="50" spans="1:14" x14ac:dyDescent="0.2">
      <c r="A50" s="11" t="s">
        <v>295</v>
      </c>
      <c r="B50" s="25">
        <f t="shared" si="0"/>
        <v>13</v>
      </c>
      <c r="C50" s="24" t="s">
        <v>63</v>
      </c>
      <c r="D50" s="23">
        <f t="shared" si="1"/>
        <v>0</v>
      </c>
      <c r="E50" s="24" t="s">
        <v>98</v>
      </c>
      <c r="F50" s="23">
        <f t="shared" si="2"/>
        <v>5</v>
      </c>
      <c r="G50" s="24" t="s">
        <v>35</v>
      </c>
      <c r="H50" s="23">
        <f t="shared" si="3"/>
        <v>0</v>
      </c>
      <c r="I50" s="24">
        <v>10</v>
      </c>
      <c r="J50" s="23">
        <f t="shared" si="4"/>
        <v>3</v>
      </c>
      <c r="K50" s="24" t="s">
        <v>36</v>
      </c>
      <c r="L50" s="23">
        <f t="shared" si="5"/>
        <v>0</v>
      </c>
      <c r="M50" s="24">
        <v>315</v>
      </c>
      <c r="N50" s="23">
        <f t="shared" si="6"/>
        <v>5</v>
      </c>
    </row>
    <row r="51" spans="1:14" x14ac:dyDescent="0.2">
      <c r="A51" s="11" t="s">
        <v>179</v>
      </c>
      <c r="B51" s="25">
        <f t="shared" si="0"/>
        <v>13</v>
      </c>
      <c r="C51" s="24" t="s">
        <v>98</v>
      </c>
      <c r="D51" s="23">
        <f t="shared" si="1"/>
        <v>0</v>
      </c>
      <c r="E51" s="24" t="s">
        <v>35</v>
      </c>
      <c r="F51" s="23">
        <f t="shared" si="2"/>
        <v>0</v>
      </c>
      <c r="G51" s="24" t="s">
        <v>58</v>
      </c>
      <c r="H51" s="23">
        <f t="shared" si="3"/>
        <v>0</v>
      </c>
      <c r="I51" s="24">
        <v>11</v>
      </c>
      <c r="J51" s="23">
        <f t="shared" si="4"/>
        <v>5</v>
      </c>
      <c r="K51" s="24" t="s">
        <v>34</v>
      </c>
      <c r="L51" s="23">
        <f t="shared" si="5"/>
        <v>3</v>
      </c>
      <c r="M51" s="24">
        <v>320</v>
      </c>
      <c r="N51" s="23">
        <f t="shared" si="6"/>
        <v>5</v>
      </c>
    </row>
    <row r="52" spans="1:14" x14ac:dyDescent="0.2">
      <c r="A52" s="11" t="s">
        <v>206</v>
      </c>
      <c r="B52" s="25">
        <f t="shared" si="0"/>
        <v>13</v>
      </c>
      <c r="C52" s="24" t="s">
        <v>63</v>
      </c>
      <c r="D52" s="23">
        <f t="shared" si="1"/>
        <v>0</v>
      </c>
      <c r="E52" s="24" t="s">
        <v>98</v>
      </c>
      <c r="F52" s="23">
        <f t="shared" si="2"/>
        <v>5</v>
      </c>
      <c r="G52" s="24" t="s">
        <v>115</v>
      </c>
      <c r="H52" s="23">
        <f t="shared" si="3"/>
        <v>0</v>
      </c>
      <c r="I52" s="24">
        <v>13</v>
      </c>
      <c r="J52" s="23">
        <f t="shared" si="4"/>
        <v>3</v>
      </c>
      <c r="K52" s="24" t="s">
        <v>36</v>
      </c>
      <c r="L52" s="23">
        <f t="shared" si="5"/>
        <v>0</v>
      </c>
      <c r="M52" s="24">
        <v>315</v>
      </c>
      <c r="N52" s="23">
        <f t="shared" si="6"/>
        <v>5</v>
      </c>
    </row>
    <row r="53" spans="1:14" x14ac:dyDescent="0.2">
      <c r="A53" s="11" t="s">
        <v>288</v>
      </c>
      <c r="B53" s="25">
        <f t="shared" si="0"/>
        <v>13</v>
      </c>
      <c r="C53" s="24" t="s">
        <v>63</v>
      </c>
      <c r="D53" s="23">
        <f t="shared" si="1"/>
        <v>0</v>
      </c>
      <c r="E53" s="24" t="s">
        <v>98</v>
      </c>
      <c r="F53" s="23">
        <f t="shared" si="2"/>
        <v>5</v>
      </c>
      <c r="G53" s="24" t="s">
        <v>115</v>
      </c>
      <c r="H53" s="23">
        <f t="shared" si="3"/>
        <v>0</v>
      </c>
      <c r="I53" s="24">
        <v>12</v>
      </c>
      <c r="J53" s="23">
        <f t="shared" si="4"/>
        <v>3</v>
      </c>
      <c r="K53" s="24" t="s">
        <v>36</v>
      </c>
      <c r="L53" s="23">
        <f t="shared" si="5"/>
        <v>0</v>
      </c>
      <c r="M53" s="24">
        <v>313</v>
      </c>
      <c r="N53" s="23">
        <f t="shared" si="6"/>
        <v>5</v>
      </c>
    </row>
    <row r="54" spans="1:14" x14ac:dyDescent="0.2">
      <c r="A54" s="11" t="s">
        <v>173</v>
      </c>
      <c r="B54" s="25">
        <f t="shared" si="0"/>
        <v>13</v>
      </c>
      <c r="C54" s="24" t="s">
        <v>63</v>
      </c>
      <c r="D54" s="23">
        <f t="shared" si="1"/>
        <v>0</v>
      </c>
      <c r="E54" s="24" t="s">
        <v>98</v>
      </c>
      <c r="F54" s="23">
        <f t="shared" si="2"/>
        <v>5</v>
      </c>
      <c r="G54" s="24" t="s">
        <v>105</v>
      </c>
      <c r="H54" s="23">
        <f t="shared" si="3"/>
        <v>0</v>
      </c>
      <c r="I54" s="24">
        <v>9</v>
      </c>
      <c r="J54" s="23">
        <f t="shared" si="4"/>
        <v>3</v>
      </c>
      <c r="K54" s="24" t="s">
        <v>36</v>
      </c>
      <c r="L54" s="23">
        <f t="shared" si="5"/>
        <v>0</v>
      </c>
      <c r="M54" s="24">
        <v>315</v>
      </c>
      <c r="N54" s="23">
        <f t="shared" si="6"/>
        <v>5</v>
      </c>
    </row>
    <row r="55" spans="1:14" x14ac:dyDescent="0.2">
      <c r="A55" s="11" t="s">
        <v>198</v>
      </c>
      <c r="B55" s="25">
        <f t="shared" si="0"/>
        <v>13</v>
      </c>
      <c r="C55" s="24" t="s">
        <v>98</v>
      </c>
      <c r="D55" s="23">
        <f t="shared" si="1"/>
        <v>0</v>
      </c>
      <c r="E55" s="24" t="s">
        <v>63</v>
      </c>
      <c r="F55" s="23">
        <f t="shared" si="2"/>
        <v>0</v>
      </c>
      <c r="G55" s="24" t="s">
        <v>35</v>
      </c>
      <c r="H55" s="23">
        <f t="shared" si="3"/>
        <v>0</v>
      </c>
      <c r="I55" s="24">
        <v>11</v>
      </c>
      <c r="J55" s="23">
        <f t="shared" si="4"/>
        <v>5</v>
      </c>
      <c r="K55" s="24" t="s">
        <v>34</v>
      </c>
      <c r="L55" s="23">
        <f t="shared" si="5"/>
        <v>3</v>
      </c>
      <c r="M55" s="24">
        <v>321</v>
      </c>
      <c r="N55" s="23">
        <f t="shared" si="6"/>
        <v>5</v>
      </c>
    </row>
    <row r="56" spans="1:14" x14ac:dyDescent="0.2">
      <c r="A56" s="11" t="s">
        <v>244</v>
      </c>
      <c r="B56" s="25">
        <f t="shared" si="0"/>
        <v>13</v>
      </c>
      <c r="C56" s="24" t="s">
        <v>63</v>
      </c>
      <c r="D56" s="23">
        <f t="shared" si="1"/>
        <v>0</v>
      </c>
      <c r="E56" s="24" t="s">
        <v>98</v>
      </c>
      <c r="F56" s="23">
        <f t="shared" si="2"/>
        <v>5</v>
      </c>
      <c r="G56" s="24" t="s">
        <v>35</v>
      </c>
      <c r="H56" s="23">
        <f t="shared" si="3"/>
        <v>0</v>
      </c>
      <c r="I56" s="24">
        <v>10</v>
      </c>
      <c r="J56" s="23">
        <f t="shared" si="4"/>
        <v>3</v>
      </c>
      <c r="K56" s="24" t="s">
        <v>36</v>
      </c>
      <c r="L56" s="23">
        <f t="shared" si="5"/>
        <v>0</v>
      </c>
      <c r="M56" s="24">
        <v>315</v>
      </c>
      <c r="N56" s="23">
        <f t="shared" si="6"/>
        <v>5</v>
      </c>
    </row>
    <row r="57" spans="1:14" x14ac:dyDescent="0.2">
      <c r="A57" s="11" t="s">
        <v>180</v>
      </c>
      <c r="B57" s="25">
        <f t="shared" si="0"/>
        <v>13</v>
      </c>
      <c r="C57" s="24" t="s">
        <v>63</v>
      </c>
      <c r="D57" s="23">
        <f t="shared" si="1"/>
        <v>0</v>
      </c>
      <c r="E57" s="24" t="s">
        <v>98</v>
      </c>
      <c r="F57" s="23">
        <f t="shared" si="2"/>
        <v>5</v>
      </c>
      <c r="G57" s="24" t="s">
        <v>105</v>
      </c>
      <c r="H57" s="23">
        <f t="shared" si="3"/>
        <v>0</v>
      </c>
      <c r="I57" s="24">
        <v>10</v>
      </c>
      <c r="J57" s="23">
        <f t="shared" si="4"/>
        <v>3</v>
      </c>
      <c r="K57" s="24" t="s">
        <v>36</v>
      </c>
      <c r="L57" s="23">
        <f t="shared" si="5"/>
        <v>0</v>
      </c>
      <c r="M57" s="24">
        <v>315</v>
      </c>
      <c r="N57" s="23">
        <f t="shared" si="6"/>
        <v>5</v>
      </c>
    </row>
    <row r="58" spans="1:14" x14ac:dyDescent="0.2">
      <c r="A58" s="11" t="s">
        <v>357</v>
      </c>
      <c r="B58" s="25">
        <f t="shared" si="0"/>
        <v>13</v>
      </c>
      <c r="C58" s="24" t="s">
        <v>63</v>
      </c>
      <c r="D58" s="23">
        <f t="shared" si="1"/>
        <v>0</v>
      </c>
      <c r="E58" s="24" t="s">
        <v>98</v>
      </c>
      <c r="F58" s="23">
        <f t="shared" si="2"/>
        <v>5</v>
      </c>
      <c r="G58" s="24" t="s">
        <v>35</v>
      </c>
      <c r="H58" s="23">
        <f t="shared" si="3"/>
        <v>0</v>
      </c>
      <c r="I58" s="24">
        <v>10</v>
      </c>
      <c r="J58" s="23">
        <f t="shared" si="4"/>
        <v>3</v>
      </c>
      <c r="K58" s="24" t="s">
        <v>37</v>
      </c>
      <c r="L58" s="23">
        <f t="shared" si="5"/>
        <v>0</v>
      </c>
      <c r="M58" s="24">
        <v>311</v>
      </c>
      <c r="N58" s="23">
        <f t="shared" si="6"/>
        <v>5</v>
      </c>
    </row>
    <row r="59" spans="1:14" x14ac:dyDescent="0.2">
      <c r="A59" s="11" t="s">
        <v>264</v>
      </c>
      <c r="B59" s="25">
        <f t="shared" si="0"/>
        <v>13</v>
      </c>
      <c r="C59" s="24" t="s">
        <v>63</v>
      </c>
      <c r="D59" s="23">
        <f t="shared" si="1"/>
        <v>0</v>
      </c>
      <c r="E59" s="24" t="s">
        <v>98</v>
      </c>
      <c r="F59" s="23">
        <f t="shared" si="2"/>
        <v>5</v>
      </c>
      <c r="G59" s="24" t="s">
        <v>115</v>
      </c>
      <c r="H59" s="23">
        <f t="shared" si="3"/>
        <v>0</v>
      </c>
      <c r="I59" s="24">
        <v>13</v>
      </c>
      <c r="J59" s="23">
        <f t="shared" si="4"/>
        <v>3</v>
      </c>
      <c r="K59" s="24" t="s">
        <v>36</v>
      </c>
      <c r="L59" s="23">
        <f t="shared" si="5"/>
        <v>0</v>
      </c>
      <c r="M59" s="24">
        <v>320</v>
      </c>
      <c r="N59" s="23">
        <f t="shared" si="6"/>
        <v>5</v>
      </c>
    </row>
    <row r="60" spans="1:14" x14ac:dyDescent="0.2">
      <c r="A60" s="11" t="s">
        <v>305</v>
      </c>
      <c r="B60" s="25">
        <f t="shared" si="0"/>
        <v>13</v>
      </c>
      <c r="C60" s="24" t="s">
        <v>63</v>
      </c>
      <c r="D60" s="23">
        <f t="shared" si="1"/>
        <v>0</v>
      </c>
      <c r="E60" s="24" t="s">
        <v>98</v>
      </c>
      <c r="F60" s="23">
        <f t="shared" si="2"/>
        <v>5</v>
      </c>
      <c r="G60" s="24" t="s">
        <v>35</v>
      </c>
      <c r="H60" s="23">
        <f t="shared" si="3"/>
        <v>0</v>
      </c>
      <c r="I60" s="24">
        <v>11</v>
      </c>
      <c r="J60" s="23">
        <f t="shared" si="4"/>
        <v>5</v>
      </c>
      <c r="K60" s="24" t="s">
        <v>36</v>
      </c>
      <c r="L60" s="23">
        <f t="shared" si="5"/>
        <v>0</v>
      </c>
      <c r="M60" s="24">
        <v>301</v>
      </c>
      <c r="N60" s="23">
        <f t="shared" si="6"/>
        <v>3</v>
      </c>
    </row>
    <row r="61" spans="1:14" x14ac:dyDescent="0.2">
      <c r="A61" s="11" t="s">
        <v>529</v>
      </c>
      <c r="B61" s="25">
        <f t="shared" si="0"/>
        <v>13</v>
      </c>
      <c r="C61" s="24" t="s">
        <v>63</v>
      </c>
      <c r="D61" s="23">
        <f t="shared" si="1"/>
        <v>0</v>
      </c>
      <c r="E61" s="24" t="s">
        <v>98</v>
      </c>
      <c r="F61" s="23">
        <f t="shared" si="2"/>
        <v>5</v>
      </c>
      <c r="G61" s="24" t="s">
        <v>35</v>
      </c>
      <c r="H61" s="23">
        <f t="shared" si="3"/>
        <v>0</v>
      </c>
      <c r="I61" s="24">
        <v>10</v>
      </c>
      <c r="J61" s="23">
        <f t="shared" si="4"/>
        <v>3</v>
      </c>
      <c r="K61" s="24" t="s">
        <v>36</v>
      </c>
      <c r="L61" s="23">
        <f t="shared" si="5"/>
        <v>0</v>
      </c>
      <c r="M61" s="24">
        <v>320</v>
      </c>
      <c r="N61" s="23">
        <f t="shared" si="6"/>
        <v>5</v>
      </c>
    </row>
    <row r="62" spans="1:14" x14ac:dyDescent="0.2">
      <c r="A62" s="11" t="s">
        <v>432</v>
      </c>
      <c r="B62" s="25">
        <f t="shared" si="0"/>
        <v>13</v>
      </c>
      <c r="C62" s="24" t="s">
        <v>35</v>
      </c>
      <c r="D62" s="23">
        <f t="shared" si="1"/>
        <v>0</v>
      </c>
      <c r="E62" s="24" t="s">
        <v>115</v>
      </c>
      <c r="F62" s="23">
        <f t="shared" si="2"/>
        <v>0</v>
      </c>
      <c r="G62" s="24" t="s">
        <v>63</v>
      </c>
      <c r="H62" s="23">
        <f t="shared" si="3"/>
        <v>5</v>
      </c>
      <c r="I62" s="24">
        <v>10</v>
      </c>
      <c r="J62" s="23">
        <f t="shared" si="4"/>
        <v>3</v>
      </c>
      <c r="K62" s="24" t="s">
        <v>36</v>
      </c>
      <c r="L62" s="23">
        <f t="shared" si="5"/>
        <v>0</v>
      </c>
      <c r="M62" s="24">
        <v>328</v>
      </c>
      <c r="N62" s="23">
        <f t="shared" si="6"/>
        <v>5</v>
      </c>
    </row>
    <row r="63" spans="1:14" x14ac:dyDescent="0.2">
      <c r="A63" s="11" t="s">
        <v>442</v>
      </c>
      <c r="B63" s="25">
        <f t="shared" si="0"/>
        <v>13</v>
      </c>
      <c r="C63" s="24" t="s">
        <v>63</v>
      </c>
      <c r="D63" s="23">
        <f t="shared" si="1"/>
        <v>0</v>
      </c>
      <c r="E63" s="24" t="s">
        <v>98</v>
      </c>
      <c r="F63" s="23">
        <f t="shared" si="2"/>
        <v>5</v>
      </c>
      <c r="G63" s="24" t="s">
        <v>35</v>
      </c>
      <c r="H63" s="23">
        <f t="shared" si="3"/>
        <v>0</v>
      </c>
      <c r="I63" s="24">
        <v>10</v>
      </c>
      <c r="J63" s="23">
        <f t="shared" si="4"/>
        <v>3</v>
      </c>
      <c r="K63" s="24" t="s">
        <v>36</v>
      </c>
      <c r="L63" s="23">
        <f t="shared" si="5"/>
        <v>0</v>
      </c>
      <c r="M63" s="24">
        <v>310</v>
      </c>
      <c r="N63" s="23">
        <f t="shared" si="6"/>
        <v>5</v>
      </c>
    </row>
    <row r="64" spans="1:14" x14ac:dyDescent="0.2">
      <c r="A64" s="11" t="s">
        <v>507</v>
      </c>
      <c r="B64" s="25">
        <f t="shared" si="0"/>
        <v>13</v>
      </c>
      <c r="C64" s="24" t="s">
        <v>63</v>
      </c>
      <c r="D64" s="23">
        <f t="shared" si="1"/>
        <v>0</v>
      </c>
      <c r="E64" s="24" t="s">
        <v>98</v>
      </c>
      <c r="F64" s="23">
        <f t="shared" si="2"/>
        <v>5</v>
      </c>
      <c r="G64" s="24" t="s">
        <v>35</v>
      </c>
      <c r="H64" s="23">
        <f t="shared" si="3"/>
        <v>0</v>
      </c>
      <c r="I64" s="24">
        <v>11</v>
      </c>
      <c r="J64" s="23">
        <f t="shared" si="4"/>
        <v>5</v>
      </c>
      <c r="K64" s="24" t="s">
        <v>36</v>
      </c>
      <c r="L64" s="23">
        <f t="shared" si="5"/>
        <v>0</v>
      </c>
      <c r="M64" s="24">
        <v>308</v>
      </c>
      <c r="N64" s="23">
        <f t="shared" si="6"/>
        <v>3</v>
      </c>
    </row>
    <row r="65" spans="1:14" x14ac:dyDescent="0.2">
      <c r="A65" s="11" t="s">
        <v>569</v>
      </c>
      <c r="B65" s="25">
        <f t="shared" si="0"/>
        <v>13</v>
      </c>
      <c r="C65" s="24" t="s">
        <v>115</v>
      </c>
      <c r="D65" s="23">
        <f t="shared" si="1"/>
        <v>0</v>
      </c>
      <c r="E65" s="24" t="s">
        <v>105</v>
      </c>
      <c r="F65" s="23">
        <f t="shared" si="2"/>
        <v>0</v>
      </c>
      <c r="G65" s="24" t="s">
        <v>63</v>
      </c>
      <c r="H65" s="23">
        <f t="shared" si="3"/>
        <v>5</v>
      </c>
      <c r="I65" s="24">
        <v>11</v>
      </c>
      <c r="J65" s="23">
        <f t="shared" si="4"/>
        <v>5</v>
      </c>
      <c r="K65" s="24" t="s">
        <v>34</v>
      </c>
      <c r="L65" s="23">
        <f t="shared" si="5"/>
        <v>3</v>
      </c>
      <c r="M65" s="24">
        <v>380</v>
      </c>
      <c r="N65" s="23">
        <f t="shared" si="6"/>
        <v>0</v>
      </c>
    </row>
    <row r="66" spans="1:14" x14ac:dyDescent="0.2">
      <c r="A66" s="11" t="s">
        <v>392</v>
      </c>
      <c r="B66" s="25">
        <f t="shared" si="0"/>
        <v>13</v>
      </c>
      <c r="C66" s="24" t="s">
        <v>63</v>
      </c>
      <c r="D66" s="23">
        <f t="shared" si="1"/>
        <v>0</v>
      </c>
      <c r="E66" s="24" t="s">
        <v>98</v>
      </c>
      <c r="F66" s="23">
        <f t="shared" si="2"/>
        <v>5</v>
      </c>
      <c r="G66" s="24" t="s">
        <v>115</v>
      </c>
      <c r="H66" s="23">
        <f t="shared" si="3"/>
        <v>0</v>
      </c>
      <c r="I66" s="24">
        <v>11</v>
      </c>
      <c r="J66" s="23">
        <f t="shared" si="4"/>
        <v>5</v>
      </c>
      <c r="K66" s="24" t="s">
        <v>36</v>
      </c>
      <c r="L66" s="23">
        <f t="shared" si="5"/>
        <v>0</v>
      </c>
      <c r="M66" s="24">
        <v>304</v>
      </c>
      <c r="N66" s="23">
        <f t="shared" si="6"/>
        <v>3</v>
      </c>
    </row>
    <row r="67" spans="1:14" x14ac:dyDescent="0.2">
      <c r="A67" s="11" t="s">
        <v>311</v>
      </c>
      <c r="B67" s="25">
        <f t="shared" si="0"/>
        <v>13</v>
      </c>
      <c r="C67" s="24" t="s">
        <v>98</v>
      </c>
      <c r="D67" s="23">
        <f t="shared" si="1"/>
        <v>2.5</v>
      </c>
      <c r="E67" s="24" t="s">
        <v>105</v>
      </c>
      <c r="F67" s="23">
        <f t="shared" si="2"/>
        <v>2.5</v>
      </c>
      <c r="G67" s="24" t="s">
        <v>35</v>
      </c>
      <c r="H67" s="23">
        <f t="shared" si="3"/>
        <v>0</v>
      </c>
      <c r="I67" s="24">
        <v>12</v>
      </c>
      <c r="J67" s="23">
        <f t="shared" si="4"/>
        <v>3</v>
      </c>
      <c r="K67" s="24" t="s">
        <v>36</v>
      </c>
      <c r="L67" s="23">
        <f t="shared" si="5"/>
        <v>0</v>
      </c>
      <c r="M67" s="24">
        <v>310</v>
      </c>
      <c r="N67" s="23">
        <f t="shared" si="6"/>
        <v>5</v>
      </c>
    </row>
    <row r="68" spans="1:14" x14ac:dyDescent="0.2">
      <c r="A68" s="11" t="s">
        <v>303</v>
      </c>
      <c r="B68" s="25">
        <f t="shared" si="0"/>
        <v>13</v>
      </c>
      <c r="C68" s="24" t="s">
        <v>63</v>
      </c>
      <c r="D68" s="23">
        <f t="shared" si="1"/>
        <v>0</v>
      </c>
      <c r="E68" s="24" t="s">
        <v>98</v>
      </c>
      <c r="F68" s="23">
        <f t="shared" si="2"/>
        <v>5</v>
      </c>
      <c r="G68" s="24" t="s">
        <v>105</v>
      </c>
      <c r="H68" s="23">
        <f t="shared" si="3"/>
        <v>0</v>
      </c>
      <c r="I68" s="24">
        <v>9</v>
      </c>
      <c r="J68" s="23">
        <f t="shared" si="4"/>
        <v>3</v>
      </c>
      <c r="K68" s="24" t="s">
        <v>36</v>
      </c>
      <c r="L68" s="23">
        <f t="shared" si="5"/>
        <v>0</v>
      </c>
      <c r="M68" s="24">
        <v>313</v>
      </c>
      <c r="N68" s="23">
        <f t="shared" si="6"/>
        <v>5</v>
      </c>
    </row>
    <row r="69" spans="1:14" x14ac:dyDescent="0.2">
      <c r="A69" s="11" t="s">
        <v>247</v>
      </c>
      <c r="B69" s="25">
        <f t="shared" ref="B69:B132" si="7">D69+F69+H69+J69+L69+N69</f>
        <v>13</v>
      </c>
      <c r="C69" s="24" t="s">
        <v>98</v>
      </c>
      <c r="D69" s="23">
        <f t="shared" ref="D69:D132" si="8">IF(C69=C$3, 5,) + IF(AND(C69=E$3, E69=C$3), 2.5, 0)</f>
        <v>0</v>
      </c>
      <c r="E69" s="24" t="s">
        <v>63</v>
      </c>
      <c r="F69" s="23">
        <f t="shared" ref="F69:F132" si="9">IF(E69=E$3,5, 0) + IF(AND(E69=C$3, C69=E$3), 2.5, 0)</f>
        <v>0</v>
      </c>
      <c r="G69" s="24" t="s">
        <v>105</v>
      </c>
      <c r="H69" s="23">
        <f t="shared" ref="H69:H132" si="10">IF(G69=G$3, 5, 0)</f>
        <v>0</v>
      </c>
      <c r="I69" s="24">
        <v>11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5</v>
      </c>
      <c r="K69" s="24" t="s">
        <v>34</v>
      </c>
      <c r="L69" s="23">
        <f t="shared" ref="L69:L132" si="12">IF(K69=K$3, 3, 0)</f>
        <v>3</v>
      </c>
      <c r="M69" s="24">
        <v>322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5</v>
      </c>
    </row>
    <row r="70" spans="1:14" x14ac:dyDescent="0.2">
      <c r="A70" s="11" t="s">
        <v>374</v>
      </c>
      <c r="B70" s="25">
        <f t="shared" si="7"/>
        <v>13</v>
      </c>
      <c r="C70" s="24" t="s">
        <v>63</v>
      </c>
      <c r="D70" s="23">
        <f t="shared" si="8"/>
        <v>0</v>
      </c>
      <c r="E70" s="24" t="s">
        <v>98</v>
      </c>
      <c r="F70" s="23">
        <f t="shared" si="9"/>
        <v>5</v>
      </c>
      <c r="G70" s="24" t="s">
        <v>115</v>
      </c>
      <c r="H70" s="23">
        <f t="shared" si="10"/>
        <v>0</v>
      </c>
      <c r="I70" s="24">
        <v>10</v>
      </c>
      <c r="J70" s="23">
        <f t="shared" si="11"/>
        <v>3</v>
      </c>
      <c r="K70" s="24" t="s">
        <v>36</v>
      </c>
      <c r="L70" s="23">
        <f t="shared" si="12"/>
        <v>0</v>
      </c>
      <c r="M70" s="24">
        <v>326</v>
      </c>
      <c r="N70" s="23">
        <f t="shared" si="13"/>
        <v>5</v>
      </c>
    </row>
    <row r="71" spans="1:14" x14ac:dyDescent="0.2">
      <c r="A71" s="11" t="s">
        <v>280</v>
      </c>
      <c r="B71" s="25">
        <f t="shared" si="7"/>
        <v>13</v>
      </c>
      <c r="C71" s="24" t="s">
        <v>63</v>
      </c>
      <c r="D71" s="23">
        <f t="shared" si="8"/>
        <v>0</v>
      </c>
      <c r="E71" s="24" t="s">
        <v>98</v>
      </c>
      <c r="F71" s="23">
        <f t="shared" si="9"/>
        <v>5</v>
      </c>
      <c r="G71" s="24" t="s">
        <v>58</v>
      </c>
      <c r="H71" s="23">
        <f t="shared" si="10"/>
        <v>0</v>
      </c>
      <c r="I71" s="24">
        <v>12</v>
      </c>
      <c r="J71" s="23">
        <f t="shared" si="11"/>
        <v>3</v>
      </c>
      <c r="K71" s="24" t="s">
        <v>36</v>
      </c>
      <c r="L71" s="23">
        <f t="shared" si="12"/>
        <v>0</v>
      </c>
      <c r="M71" s="24">
        <v>320</v>
      </c>
      <c r="N71" s="23">
        <f t="shared" si="13"/>
        <v>5</v>
      </c>
    </row>
    <row r="72" spans="1:14" x14ac:dyDescent="0.2">
      <c r="A72" s="11" t="s">
        <v>262</v>
      </c>
      <c r="B72" s="25">
        <f t="shared" si="7"/>
        <v>13</v>
      </c>
      <c r="C72" s="24" t="s">
        <v>63</v>
      </c>
      <c r="D72" s="23">
        <f t="shared" si="8"/>
        <v>0</v>
      </c>
      <c r="E72" s="24" t="s">
        <v>98</v>
      </c>
      <c r="F72" s="23">
        <f t="shared" si="9"/>
        <v>5</v>
      </c>
      <c r="G72" s="24" t="s">
        <v>35</v>
      </c>
      <c r="H72" s="23">
        <f t="shared" si="10"/>
        <v>0</v>
      </c>
      <c r="I72" s="24">
        <v>12</v>
      </c>
      <c r="J72" s="23">
        <f t="shared" si="11"/>
        <v>3</v>
      </c>
      <c r="K72" s="24" t="s">
        <v>37</v>
      </c>
      <c r="L72" s="23">
        <f t="shared" si="12"/>
        <v>0</v>
      </c>
      <c r="M72" s="24">
        <v>310</v>
      </c>
      <c r="N72" s="23">
        <f t="shared" si="13"/>
        <v>5</v>
      </c>
    </row>
    <row r="73" spans="1:14" x14ac:dyDescent="0.2">
      <c r="A73" s="11" t="s">
        <v>466</v>
      </c>
      <c r="B73" s="25">
        <f t="shared" si="7"/>
        <v>13</v>
      </c>
      <c r="C73" s="24" t="s">
        <v>63</v>
      </c>
      <c r="D73" s="23">
        <f t="shared" si="8"/>
        <v>0</v>
      </c>
      <c r="E73" s="24" t="s">
        <v>98</v>
      </c>
      <c r="F73" s="23">
        <f t="shared" si="9"/>
        <v>5</v>
      </c>
      <c r="G73" s="24" t="s">
        <v>58</v>
      </c>
      <c r="H73" s="23">
        <f t="shared" si="10"/>
        <v>0</v>
      </c>
      <c r="I73" s="24">
        <v>12</v>
      </c>
      <c r="J73" s="23">
        <f t="shared" si="11"/>
        <v>3</v>
      </c>
      <c r="K73" s="24" t="s">
        <v>36</v>
      </c>
      <c r="L73" s="23">
        <f t="shared" si="12"/>
        <v>0</v>
      </c>
      <c r="M73" s="24">
        <v>328</v>
      </c>
      <c r="N73" s="23">
        <f t="shared" si="13"/>
        <v>5</v>
      </c>
    </row>
    <row r="74" spans="1:14" x14ac:dyDescent="0.2">
      <c r="A74" s="11" t="s">
        <v>306</v>
      </c>
      <c r="B74" s="25">
        <f t="shared" si="7"/>
        <v>13</v>
      </c>
      <c r="C74" s="24" t="s">
        <v>63</v>
      </c>
      <c r="D74" s="23">
        <f t="shared" si="8"/>
        <v>0</v>
      </c>
      <c r="E74" s="24" t="s">
        <v>98</v>
      </c>
      <c r="F74" s="23">
        <f t="shared" si="9"/>
        <v>5</v>
      </c>
      <c r="G74" s="24" t="s">
        <v>35</v>
      </c>
      <c r="H74" s="23">
        <f t="shared" si="10"/>
        <v>0</v>
      </c>
      <c r="I74" s="24">
        <v>11</v>
      </c>
      <c r="J74" s="23">
        <f t="shared" si="11"/>
        <v>5</v>
      </c>
      <c r="K74" s="24" t="s">
        <v>36</v>
      </c>
      <c r="L74" s="23">
        <f t="shared" si="12"/>
        <v>0</v>
      </c>
      <c r="M74" s="24">
        <v>331</v>
      </c>
      <c r="N74" s="23">
        <f t="shared" si="13"/>
        <v>3</v>
      </c>
    </row>
    <row r="75" spans="1:14" x14ac:dyDescent="0.2">
      <c r="A75" s="11" t="s">
        <v>443</v>
      </c>
      <c r="B75" s="25">
        <f t="shared" si="7"/>
        <v>13</v>
      </c>
      <c r="C75" s="24" t="s">
        <v>63</v>
      </c>
      <c r="D75" s="23">
        <f t="shared" si="8"/>
        <v>0</v>
      </c>
      <c r="E75" s="24" t="s">
        <v>98</v>
      </c>
      <c r="F75" s="23">
        <f t="shared" si="9"/>
        <v>5</v>
      </c>
      <c r="G75" s="24" t="s">
        <v>58</v>
      </c>
      <c r="H75" s="23">
        <f t="shared" si="10"/>
        <v>0</v>
      </c>
      <c r="I75" s="24">
        <v>12</v>
      </c>
      <c r="J75" s="23">
        <f t="shared" si="11"/>
        <v>3</v>
      </c>
      <c r="K75" s="24" t="s">
        <v>36</v>
      </c>
      <c r="L75" s="23">
        <f t="shared" si="12"/>
        <v>0</v>
      </c>
      <c r="M75" s="24">
        <v>311</v>
      </c>
      <c r="N75" s="23">
        <f t="shared" si="13"/>
        <v>5</v>
      </c>
    </row>
    <row r="76" spans="1:14" x14ac:dyDescent="0.2">
      <c r="A76" s="11" t="s">
        <v>138</v>
      </c>
      <c r="B76" s="25">
        <f t="shared" si="7"/>
        <v>13</v>
      </c>
      <c r="C76" s="24" t="s">
        <v>63</v>
      </c>
      <c r="D76" s="23">
        <f t="shared" si="8"/>
        <v>0</v>
      </c>
      <c r="E76" s="24" t="s">
        <v>98</v>
      </c>
      <c r="F76" s="23">
        <f t="shared" si="9"/>
        <v>5</v>
      </c>
      <c r="G76" s="24" t="s">
        <v>35</v>
      </c>
      <c r="H76" s="23">
        <f t="shared" si="10"/>
        <v>0</v>
      </c>
      <c r="I76" s="24">
        <v>12</v>
      </c>
      <c r="J76" s="23">
        <f t="shared" si="11"/>
        <v>3</v>
      </c>
      <c r="K76" s="24" t="s">
        <v>37</v>
      </c>
      <c r="L76" s="23">
        <f t="shared" si="12"/>
        <v>0</v>
      </c>
      <c r="M76" s="24">
        <v>320</v>
      </c>
      <c r="N76" s="23">
        <f t="shared" si="13"/>
        <v>5</v>
      </c>
    </row>
    <row r="77" spans="1:14" x14ac:dyDescent="0.2">
      <c r="A77" s="11" t="s">
        <v>172</v>
      </c>
      <c r="B77" s="25">
        <f t="shared" si="7"/>
        <v>13</v>
      </c>
      <c r="C77" s="24" t="s">
        <v>63</v>
      </c>
      <c r="D77" s="23">
        <f t="shared" si="8"/>
        <v>0</v>
      </c>
      <c r="E77" s="24" t="s">
        <v>98</v>
      </c>
      <c r="F77" s="23">
        <f t="shared" si="9"/>
        <v>5</v>
      </c>
      <c r="G77" s="24" t="s">
        <v>58</v>
      </c>
      <c r="H77" s="23">
        <f t="shared" si="10"/>
        <v>0</v>
      </c>
      <c r="I77" s="24">
        <v>12</v>
      </c>
      <c r="J77" s="23">
        <f t="shared" si="11"/>
        <v>3</v>
      </c>
      <c r="K77" s="24" t="s">
        <v>36</v>
      </c>
      <c r="L77" s="23">
        <f t="shared" si="12"/>
        <v>0</v>
      </c>
      <c r="M77" s="24">
        <v>324</v>
      </c>
      <c r="N77" s="23">
        <f t="shared" si="13"/>
        <v>5</v>
      </c>
    </row>
    <row r="78" spans="1:14" x14ac:dyDescent="0.2">
      <c r="A78" s="11" t="s">
        <v>353</v>
      </c>
      <c r="B78" s="25">
        <f t="shared" si="7"/>
        <v>13</v>
      </c>
      <c r="C78" s="24" t="s">
        <v>98</v>
      </c>
      <c r="D78" s="23">
        <f t="shared" si="8"/>
        <v>2.5</v>
      </c>
      <c r="E78" s="24" t="s">
        <v>105</v>
      </c>
      <c r="F78" s="23">
        <f t="shared" si="9"/>
        <v>2.5</v>
      </c>
      <c r="G78" s="24" t="s">
        <v>35</v>
      </c>
      <c r="H78" s="23">
        <f t="shared" si="10"/>
        <v>0</v>
      </c>
      <c r="I78" s="24">
        <v>10</v>
      </c>
      <c r="J78" s="23">
        <f t="shared" si="11"/>
        <v>3</v>
      </c>
      <c r="K78" s="24" t="s">
        <v>37</v>
      </c>
      <c r="L78" s="23">
        <f t="shared" si="12"/>
        <v>0</v>
      </c>
      <c r="M78" s="24">
        <v>320</v>
      </c>
      <c r="N78" s="23">
        <f t="shared" si="13"/>
        <v>5</v>
      </c>
    </row>
    <row r="79" spans="1:14" x14ac:dyDescent="0.2">
      <c r="A79" s="11" t="s">
        <v>344</v>
      </c>
      <c r="B79" s="25">
        <f t="shared" si="7"/>
        <v>13</v>
      </c>
      <c r="C79" s="24" t="s">
        <v>63</v>
      </c>
      <c r="D79" s="23">
        <f t="shared" si="8"/>
        <v>0</v>
      </c>
      <c r="E79" s="24" t="s">
        <v>98</v>
      </c>
      <c r="F79" s="23">
        <f t="shared" si="9"/>
        <v>5</v>
      </c>
      <c r="G79" s="24" t="s">
        <v>115</v>
      </c>
      <c r="H79" s="23">
        <f t="shared" si="10"/>
        <v>0</v>
      </c>
      <c r="I79" s="24">
        <v>10</v>
      </c>
      <c r="J79" s="23">
        <f t="shared" si="11"/>
        <v>3</v>
      </c>
      <c r="K79" s="24" t="s">
        <v>36</v>
      </c>
      <c r="L79" s="23">
        <f t="shared" si="12"/>
        <v>0</v>
      </c>
      <c r="M79" s="24">
        <v>310</v>
      </c>
      <c r="N79" s="23">
        <f t="shared" si="13"/>
        <v>5</v>
      </c>
    </row>
    <row r="80" spans="1:14" x14ac:dyDescent="0.2">
      <c r="A80" s="11" t="s">
        <v>380</v>
      </c>
      <c r="B80" s="25">
        <f t="shared" si="7"/>
        <v>13</v>
      </c>
      <c r="C80" s="24" t="s">
        <v>63</v>
      </c>
      <c r="D80" s="23">
        <f t="shared" si="8"/>
        <v>0</v>
      </c>
      <c r="E80" s="24" t="s">
        <v>98</v>
      </c>
      <c r="F80" s="23">
        <f t="shared" si="9"/>
        <v>5</v>
      </c>
      <c r="G80" s="24" t="s">
        <v>35</v>
      </c>
      <c r="H80" s="23">
        <f t="shared" si="10"/>
        <v>0</v>
      </c>
      <c r="I80" s="24">
        <v>9</v>
      </c>
      <c r="J80" s="23">
        <f t="shared" si="11"/>
        <v>3</v>
      </c>
      <c r="K80" s="24" t="s">
        <v>36</v>
      </c>
      <c r="L80" s="23">
        <f t="shared" si="12"/>
        <v>0</v>
      </c>
      <c r="M80" s="24">
        <v>323</v>
      </c>
      <c r="N80" s="23">
        <f t="shared" si="13"/>
        <v>5</v>
      </c>
    </row>
    <row r="81" spans="1:14" x14ac:dyDescent="0.2">
      <c r="A81" s="11" t="s">
        <v>603</v>
      </c>
      <c r="B81" s="25">
        <f t="shared" si="7"/>
        <v>13</v>
      </c>
      <c r="C81" s="24" t="s">
        <v>63</v>
      </c>
      <c r="D81" s="23">
        <f t="shared" si="8"/>
        <v>0</v>
      </c>
      <c r="E81" s="24" t="s">
        <v>98</v>
      </c>
      <c r="F81" s="23">
        <f t="shared" si="9"/>
        <v>5</v>
      </c>
      <c r="G81" s="24" t="s">
        <v>35</v>
      </c>
      <c r="H81" s="23">
        <f t="shared" si="10"/>
        <v>0</v>
      </c>
      <c r="I81" s="24">
        <v>12</v>
      </c>
      <c r="J81" s="23">
        <f t="shared" si="11"/>
        <v>3</v>
      </c>
      <c r="K81" s="24" t="s">
        <v>36</v>
      </c>
      <c r="L81" s="23">
        <f t="shared" si="12"/>
        <v>0</v>
      </c>
      <c r="M81" s="24">
        <v>320</v>
      </c>
      <c r="N81" s="23">
        <f t="shared" si="13"/>
        <v>5</v>
      </c>
    </row>
    <row r="82" spans="1:14" x14ac:dyDescent="0.2">
      <c r="A82" s="11" t="s">
        <v>363</v>
      </c>
      <c r="B82" s="25">
        <f t="shared" si="7"/>
        <v>13</v>
      </c>
      <c r="C82" s="24" t="s">
        <v>63</v>
      </c>
      <c r="D82" s="23">
        <f t="shared" si="8"/>
        <v>0</v>
      </c>
      <c r="E82" s="24" t="s">
        <v>98</v>
      </c>
      <c r="F82" s="23">
        <f t="shared" si="9"/>
        <v>5</v>
      </c>
      <c r="G82" s="24" t="s">
        <v>58</v>
      </c>
      <c r="H82" s="23">
        <f t="shared" si="10"/>
        <v>0</v>
      </c>
      <c r="I82" s="24">
        <v>13</v>
      </c>
      <c r="J82" s="23">
        <f t="shared" si="11"/>
        <v>3</v>
      </c>
      <c r="K82" s="24" t="s">
        <v>36</v>
      </c>
      <c r="L82" s="23">
        <f t="shared" si="12"/>
        <v>0</v>
      </c>
      <c r="M82" s="24">
        <v>309</v>
      </c>
      <c r="N82" s="23">
        <f t="shared" si="13"/>
        <v>5</v>
      </c>
    </row>
    <row r="83" spans="1:14" x14ac:dyDescent="0.2">
      <c r="A83" s="11" t="s">
        <v>175</v>
      </c>
      <c r="B83" s="25">
        <f t="shared" si="7"/>
        <v>13</v>
      </c>
      <c r="C83" s="24" t="s">
        <v>63</v>
      </c>
      <c r="D83" s="23">
        <f t="shared" si="8"/>
        <v>0</v>
      </c>
      <c r="E83" s="24" t="s">
        <v>98</v>
      </c>
      <c r="F83" s="23">
        <f t="shared" si="9"/>
        <v>5</v>
      </c>
      <c r="G83" s="24" t="s">
        <v>115</v>
      </c>
      <c r="H83" s="23">
        <f t="shared" si="10"/>
        <v>0</v>
      </c>
      <c r="I83" s="24">
        <v>12</v>
      </c>
      <c r="J83" s="23">
        <f t="shared" si="11"/>
        <v>3</v>
      </c>
      <c r="K83" s="24" t="s">
        <v>36</v>
      </c>
      <c r="L83" s="23">
        <f t="shared" si="12"/>
        <v>0</v>
      </c>
      <c r="M83" s="24">
        <v>309</v>
      </c>
      <c r="N83" s="23">
        <f t="shared" si="13"/>
        <v>5</v>
      </c>
    </row>
    <row r="84" spans="1:14" x14ac:dyDescent="0.2">
      <c r="A84" s="11" t="s">
        <v>536</v>
      </c>
      <c r="B84" s="25">
        <f t="shared" si="7"/>
        <v>13</v>
      </c>
      <c r="C84" s="24" t="s">
        <v>63</v>
      </c>
      <c r="D84" s="23">
        <f t="shared" si="8"/>
        <v>0</v>
      </c>
      <c r="E84" s="24" t="s">
        <v>98</v>
      </c>
      <c r="F84" s="23">
        <f t="shared" si="9"/>
        <v>5</v>
      </c>
      <c r="G84" s="24" t="s">
        <v>105</v>
      </c>
      <c r="H84" s="23">
        <f t="shared" si="10"/>
        <v>0</v>
      </c>
      <c r="I84" s="24">
        <v>10</v>
      </c>
      <c r="J84" s="23">
        <f t="shared" si="11"/>
        <v>3</v>
      </c>
      <c r="K84" s="24" t="s">
        <v>36</v>
      </c>
      <c r="L84" s="23">
        <f t="shared" si="12"/>
        <v>0</v>
      </c>
      <c r="M84" s="24">
        <v>318</v>
      </c>
      <c r="N84" s="23">
        <f t="shared" si="13"/>
        <v>5</v>
      </c>
    </row>
    <row r="85" spans="1:14" x14ac:dyDescent="0.2">
      <c r="A85" s="11" t="s">
        <v>358</v>
      </c>
      <c r="B85" s="25">
        <f t="shared" si="7"/>
        <v>13</v>
      </c>
      <c r="C85" s="24" t="s">
        <v>63</v>
      </c>
      <c r="D85" s="23">
        <f t="shared" si="8"/>
        <v>0</v>
      </c>
      <c r="E85" s="24" t="s">
        <v>98</v>
      </c>
      <c r="F85" s="23">
        <f t="shared" si="9"/>
        <v>5</v>
      </c>
      <c r="G85" s="24" t="s">
        <v>35</v>
      </c>
      <c r="H85" s="23">
        <f t="shared" si="10"/>
        <v>0</v>
      </c>
      <c r="I85" s="24">
        <v>10</v>
      </c>
      <c r="J85" s="23">
        <f t="shared" si="11"/>
        <v>3</v>
      </c>
      <c r="K85" s="24" t="s">
        <v>36</v>
      </c>
      <c r="L85" s="23">
        <f t="shared" si="12"/>
        <v>0</v>
      </c>
      <c r="M85" s="24">
        <v>320</v>
      </c>
      <c r="N85" s="23">
        <f t="shared" si="13"/>
        <v>5</v>
      </c>
    </row>
    <row r="86" spans="1:14" x14ac:dyDescent="0.2">
      <c r="A86" s="11" t="s">
        <v>423</v>
      </c>
      <c r="B86" s="25">
        <f t="shared" si="7"/>
        <v>13</v>
      </c>
      <c r="C86" s="24" t="s">
        <v>63</v>
      </c>
      <c r="D86" s="23">
        <f t="shared" si="8"/>
        <v>0</v>
      </c>
      <c r="E86" s="24" t="s">
        <v>98</v>
      </c>
      <c r="F86" s="23">
        <f t="shared" si="9"/>
        <v>5</v>
      </c>
      <c r="G86" s="24" t="s">
        <v>35</v>
      </c>
      <c r="H86" s="23">
        <f t="shared" si="10"/>
        <v>0</v>
      </c>
      <c r="I86" s="24">
        <v>9</v>
      </c>
      <c r="J86" s="23">
        <f t="shared" si="11"/>
        <v>3</v>
      </c>
      <c r="K86" s="24" t="s">
        <v>36</v>
      </c>
      <c r="L86" s="23">
        <f t="shared" si="12"/>
        <v>0</v>
      </c>
      <c r="M86" s="24">
        <v>320</v>
      </c>
      <c r="N86" s="23">
        <f t="shared" si="13"/>
        <v>5</v>
      </c>
    </row>
    <row r="87" spans="1:14" x14ac:dyDescent="0.2">
      <c r="A87" s="11" t="s">
        <v>368</v>
      </c>
      <c r="B87" s="25">
        <f t="shared" si="7"/>
        <v>13</v>
      </c>
      <c r="C87" s="24" t="s">
        <v>63</v>
      </c>
      <c r="D87" s="23">
        <f t="shared" si="8"/>
        <v>0</v>
      </c>
      <c r="E87" s="24" t="s">
        <v>98</v>
      </c>
      <c r="F87" s="23">
        <f t="shared" si="9"/>
        <v>5</v>
      </c>
      <c r="G87" s="24" t="s">
        <v>35</v>
      </c>
      <c r="H87" s="23">
        <f t="shared" si="10"/>
        <v>0</v>
      </c>
      <c r="I87" s="24">
        <v>10</v>
      </c>
      <c r="J87" s="23">
        <f t="shared" si="11"/>
        <v>3</v>
      </c>
      <c r="K87" s="24" t="s">
        <v>36</v>
      </c>
      <c r="L87" s="23">
        <f t="shared" si="12"/>
        <v>0</v>
      </c>
      <c r="M87" s="24">
        <v>315</v>
      </c>
      <c r="N87" s="23">
        <f t="shared" si="13"/>
        <v>5</v>
      </c>
    </row>
    <row r="88" spans="1:14" x14ac:dyDescent="0.2">
      <c r="A88" s="11" t="s">
        <v>384</v>
      </c>
      <c r="B88" s="25">
        <f t="shared" si="7"/>
        <v>13</v>
      </c>
      <c r="C88" s="24" t="s">
        <v>63</v>
      </c>
      <c r="D88" s="23">
        <f t="shared" si="8"/>
        <v>0</v>
      </c>
      <c r="E88" s="24" t="s">
        <v>98</v>
      </c>
      <c r="F88" s="23">
        <f t="shared" si="9"/>
        <v>5</v>
      </c>
      <c r="G88" s="24" t="s">
        <v>58</v>
      </c>
      <c r="H88" s="23">
        <f t="shared" si="10"/>
        <v>0</v>
      </c>
      <c r="I88" s="24">
        <v>10</v>
      </c>
      <c r="J88" s="23">
        <f t="shared" si="11"/>
        <v>3</v>
      </c>
      <c r="K88" s="24" t="s">
        <v>36</v>
      </c>
      <c r="L88" s="23">
        <f t="shared" si="12"/>
        <v>0</v>
      </c>
      <c r="M88" s="24">
        <v>320</v>
      </c>
      <c r="N88" s="23">
        <f t="shared" si="13"/>
        <v>5</v>
      </c>
    </row>
    <row r="89" spans="1:14" x14ac:dyDescent="0.2">
      <c r="A89" s="11" t="s">
        <v>400</v>
      </c>
      <c r="B89" s="25">
        <f t="shared" si="7"/>
        <v>13</v>
      </c>
      <c r="C89" s="24" t="s">
        <v>63</v>
      </c>
      <c r="D89" s="23">
        <f t="shared" si="8"/>
        <v>0</v>
      </c>
      <c r="E89" s="24" t="s">
        <v>98</v>
      </c>
      <c r="F89" s="23">
        <f t="shared" si="9"/>
        <v>5</v>
      </c>
      <c r="G89" s="24" t="s">
        <v>35</v>
      </c>
      <c r="H89" s="23">
        <f t="shared" si="10"/>
        <v>0</v>
      </c>
      <c r="I89" s="24">
        <v>11</v>
      </c>
      <c r="J89" s="23">
        <f t="shared" si="11"/>
        <v>5</v>
      </c>
      <c r="K89" s="24" t="s">
        <v>37</v>
      </c>
      <c r="L89" s="23">
        <f t="shared" si="12"/>
        <v>0</v>
      </c>
      <c r="M89" s="24">
        <v>300</v>
      </c>
      <c r="N89" s="23">
        <f t="shared" si="13"/>
        <v>3</v>
      </c>
    </row>
    <row r="90" spans="1:14" x14ac:dyDescent="0.2">
      <c r="A90" s="11" t="s">
        <v>532</v>
      </c>
      <c r="B90" s="25">
        <f t="shared" si="7"/>
        <v>13</v>
      </c>
      <c r="C90" s="24" t="s">
        <v>63</v>
      </c>
      <c r="D90" s="23">
        <f t="shared" si="8"/>
        <v>0</v>
      </c>
      <c r="E90" s="24" t="s">
        <v>98</v>
      </c>
      <c r="F90" s="23">
        <f t="shared" si="9"/>
        <v>5</v>
      </c>
      <c r="G90" s="24" t="s">
        <v>35</v>
      </c>
      <c r="H90" s="23">
        <f t="shared" si="10"/>
        <v>0</v>
      </c>
      <c r="I90" s="24">
        <v>12</v>
      </c>
      <c r="J90" s="23">
        <f t="shared" si="11"/>
        <v>3</v>
      </c>
      <c r="K90" s="24" t="s">
        <v>37</v>
      </c>
      <c r="L90" s="23">
        <f t="shared" si="12"/>
        <v>0</v>
      </c>
      <c r="M90" s="24">
        <v>313</v>
      </c>
      <c r="N90" s="23">
        <f t="shared" si="13"/>
        <v>5</v>
      </c>
    </row>
    <row r="91" spans="1:14" x14ac:dyDescent="0.2">
      <c r="A91" s="11" t="s">
        <v>418</v>
      </c>
      <c r="B91" s="25">
        <f t="shared" si="7"/>
        <v>13</v>
      </c>
      <c r="C91" s="24" t="s">
        <v>63</v>
      </c>
      <c r="D91" s="23">
        <f t="shared" si="8"/>
        <v>0</v>
      </c>
      <c r="E91" s="24" t="s">
        <v>98</v>
      </c>
      <c r="F91" s="23">
        <f t="shared" si="9"/>
        <v>5</v>
      </c>
      <c r="G91" s="24" t="s">
        <v>35</v>
      </c>
      <c r="H91" s="23">
        <f t="shared" si="10"/>
        <v>0</v>
      </c>
      <c r="I91" s="24">
        <v>10</v>
      </c>
      <c r="J91" s="23">
        <f t="shared" si="11"/>
        <v>3</v>
      </c>
      <c r="K91" s="24" t="s">
        <v>36</v>
      </c>
      <c r="L91" s="23">
        <f t="shared" si="12"/>
        <v>0</v>
      </c>
      <c r="M91" s="24">
        <v>320</v>
      </c>
      <c r="N91" s="23">
        <f t="shared" si="13"/>
        <v>5</v>
      </c>
    </row>
    <row r="92" spans="1:14" x14ac:dyDescent="0.2">
      <c r="A92" s="11" t="s">
        <v>414</v>
      </c>
      <c r="B92" s="25">
        <f t="shared" si="7"/>
        <v>13</v>
      </c>
      <c r="C92" s="24" t="s">
        <v>63</v>
      </c>
      <c r="D92" s="23">
        <f t="shared" si="8"/>
        <v>0</v>
      </c>
      <c r="E92" s="24" t="s">
        <v>98</v>
      </c>
      <c r="F92" s="23">
        <f t="shared" si="9"/>
        <v>5</v>
      </c>
      <c r="G92" s="24" t="s">
        <v>35</v>
      </c>
      <c r="H92" s="23">
        <f t="shared" si="10"/>
        <v>0</v>
      </c>
      <c r="I92" s="24">
        <v>9</v>
      </c>
      <c r="J92" s="23">
        <f t="shared" si="11"/>
        <v>3</v>
      </c>
      <c r="K92" s="24" t="s">
        <v>37</v>
      </c>
      <c r="L92" s="23">
        <f t="shared" si="12"/>
        <v>0</v>
      </c>
      <c r="M92" s="24">
        <v>320</v>
      </c>
      <c r="N92" s="23">
        <f t="shared" si="13"/>
        <v>5</v>
      </c>
    </row>
    <row r="93" spans="1:14" x14ac:dyDescent="0.2">
      <c r="A93" s="11" t="s">
        <v>365</v>
      </c>
      <c r="B93" s="25">
        <f t="shared" si="7"/>
        <v>13</v>
      </c>
      <c r="C93" s="24" t="s">
        <v>63</v>
      </c>
      <c r="D93" s="23">
        <f t="shared" si="8"/>
        <v>0</v>
      </c>
      <c r="E93" s="24" t="s">
        <v>98</v>
      </c>
      <c r="F93" s="23">
        <f t="shared" si="9"/>
        <v>5</v>
      </c>
      <c r="G93" s="24" t="s">
        <v>115</v>
      </c>
      <c r="H93" s="23">
        <f t="shared" si="10"/>
        <v>0</v>
      </c>
      <c r="I93" s="24">
        <v>11</v>
      </c>
      <c r="J93" s="23">
        <f t="shared" si="11"/>
        <v>5</v>
      </c>
      <c r="K93" s="24" t="s">
        <v>36</v>
      </c>
      <c r="L93" s="23">
        <f t="shared" si="12"/>
        <v>0</v>
      </c>
      <c r="M93" s="24">
        <v>303</v>
      </c>
      <c r="N93" s="23">
        <f t="shared" si="13"/>
        <v>3</v>
      </c>
    </row>
    <row r="94" spans="1:14" x14ac:dyDescent="0.2">
      <c r="A94" s="11" t="s">
        <v>471</v>
      </c>
      <c r="B94" s="25">
        <f t="shared" si="7"/>
        <v>13</v>
      </c>
      <c r="C94" s="24" t="s">
        <v>98</v>
      </c>
      <c r="D94" s="23">
        <f t="shared" si="8"/>
        <v>2.5</v>
      </c>
      <c r="E94" s="24" t="s">
        <v>105</v>
      </c>
      <c r="F94" s="23">
        <f t="shared" si="9"/>
        <v>2.5</v>
      </c>
      <c r="G94" s="24" t="s">
        <v>35</v>
      </c>
      <c r="H94" s="23">
        <f t="shared" si="10"/>
        <v>0</v>
      </c>
      <c r="I94" s="24">
        <v>9</v>
      </c>
      <c r="J94" s="23">
        <f t="shared" si="11"/>
        <v>3</v>
      </c>
      <c r="K94" s="24" t="s">
        <v>36</v>
      </c>
      <c r="L94" s="23">
        <f t="shared" si="12"/>
        <v>0</v>
      </c>
      <c r="M94" s="24">
        <v>310</v>
      </c>
      <c r="N94" s="23">
        <f t="shared" si="13"/>
        <v>5</v>
      </c>
    </row>
    <row r="95" spans="1:14" x14ac:dyDescent="0.2">
      <c r="A95" s="11" t="s">
        <v>440</v>
      </c>
      <c r="B95" s="25">
        <f t="shared" si="7"/>
        <v>13</v>
      </c>
      <c r="C95" s="24" t="s">
        <v>63</v>
      </c>
      <c r="D95" s="23">
        <f t="shared" si="8"/>
        <v>0</v>
      </c>
      <c r="E95" s="24" t="s">
        <v>98</v>
      </c>
      <c r="F95" s="23">
        <f t="shared" si="9"/>
        <v>5</v>
      </c>
      <c r="G95" s="24" t="s">
        <v>58</v>
      </c>
      <c r="H95" s="23">
        <f t="shared" si="10"/>
        <v>0</v>
      </c>
      <c r="I95" s="24">
        <v>12</v>
      </c>
      <c r="J95" s="23">
        <f t="shared" si="11"/>
        <v>3</v>
      </c>
      <c r="K95" s="24" t="s">
        <v>36</v>
      </c>
      <c r="L95" s="23">
        <f t="shared" si="12"/>
        <v>0</v>
      </c>
      <c r="M95" s="24">
        <v>315</v>
      </c>
      <c r="N95" s="23">
        <f t="shared" si="13"/>
        <v>5</v>
      </c>
    </row>
    <row r="96" spans="1:14" x14ac:dyDescent="0.2">
      <c r="A96" s="11" t="s">
        <v>426</v>
      </c>
      <c r="B96" s="25">
        <f t="shared" si="7"/>
        <v>13</v>
      </c>
      <c r="C96" s="24" t="s">
        <v>63</v>
      </c>
      <c r="D96" s="23">
        <f t="shared" si="8"/>
        <v>0</v>
      </c>
      <c r="E96" s="24" t="s">
        <v>98</v>
      </c>
      <c r="F96" s="23">
        <f t="shared" si="9"/>
        <v>5</v>
      </c>
      <c r="G96" s="24" t="s">
        <v>35</v>
      </c>
      <c r="H96" s="23">
        <f t="shared" si="10"/>
        <v>0</v>
      </c>
      <c r="I96" s="24">
        <v>12</v>
      </c>
      <c r="J96" s="23">
        <f t="shared" si="11"/>
        <v>3</v>
      </c>
      <c r="K96" s="24" t="s">
        <v>36</v>
      </c>
      <c r="L96" s="23">
        <f t="shared" si="12"/>
        <v>0</v>
      </c>
      <c r="M96" s="24">
        <v>310</v>
      </c>
      <c r="N96" s="23">
        <f t="shared" si="13"/>
        <v>5</v>
      </c>
    </row>
    <row r="97" spans="1:14" x14ac:dyDescent="0.2">
      <c r="A97" s="11" t="s">
        <v>428</v>
      </c>
      <c r="B97" s="25">
        <f t="shared" si="7"/>
        <v>13</v>
      </c>
      <c r="C97" s="24" t="s">
        <v>63</v>
      </c>
      <c r="D97" s="23">
        <f t="shared" si="8"/>
        <v>0</v>
      </c>
      <c r="E97" s="24" t="s">
        <v>98</v>
      </c>
      <c r="F97" s="23">
        <f t="shared" si="9"/>
        <v>5</v>
      </c>
      <c r="G97" s="24" t="s">
        <v>35</v>
      </c>
      <c r="H97" s="23">
        <f t="shared" si="10"/>
        <v>0</v>
      </c>
      <c r="I97" s="24">
        <v>12</v>
      </c>
      <c r="J97" s="23">
        <f t="shared" si="11"/>
        <v>3</v>
      </c>
      <c r="K97" s="24" t="s">
        <v>36</v>
      </c>
      <c r="L97" s="23">
        <f t="shared" si="12"/>
        <v>0</v>
      </c>
      <c r="M97" s="24">
        <v>311</v>
      </c>
      <c r="N97" s="23">
        <f t="shared" si="13"/>
        <v>5</v>
      </c>
    </row>
    <row r="98" spans="1:14" x14ac:dyDescent="0.2">
      <c r="A98" s="11" t="s">
        <v>354</v>
      </c>
      <c r="B98" s="25">
        <f t="shared" si="7"/>
        <v>13</v>
      </c>
      <c r="C98" s="24" t="s">
        <v>63</v>
      </c>
      <c r="D98" s="23">
        <f t="shared" si="8"/>
        <v>0</v>
      </c>
      <c r="E98" s="24" t="s">
        <v>98</v>
      </c>
      <c r="F98" s="23">
        <f t="shared" si="9"/>
        <v>5</v>
      </c>
      <c r="G98" s="24" t="s">
        <v>115</v>
      </c>
      <c r="H98" s="23">
        <f t="shared" si="10"/>
        <v>0</v>
      </c>
      <c r="I98" s="24">
        <v>9</v>
      </c>
      <c r="J98" s="23">
        <f t="shared" si="11"/>
        <v>3</v>
      </c>
      <c r="K98" s="24" t="s">
        <v>36</v>
      </c>
      <c r="L98" s="23">
        <f t="shared" si="12"/>
        <v>0</v>
      </c>
      <c r="M98" s="24">
        <v>325</v>
      </c>
      <c r="N98" s="23">
        <f t="shared" si="13"/>
        <v>5</v>
      </c>
    </row>
    <row r="99" spans="1:14" x14ac:dyDescent="0.2">
      <c r="A99" s="11" t="s">
        <v>243</v>
      </c>
      <c r="B99" s="25">
        <f t="shared" si="7"/>
        <v>13</v>
      </c>
      <c r="C99" s="24" t="s">
        <v>63</v>
      </c>
      <c r="D99" s="23">
        <f t="shared" si="8"/>
        <v>0</v>
      </c>
      <c r="E99" s="24" t="s">
        <v>98</v>
      </c>
      <c r="F99" s="23">
        <f t="shared" si="9"/>
        <v>5</v>
      </c>
      <c r="G99" s="24" t="s">
        <v>105</v>
      </c>
      <c r="H99" s="23">
        <f t="shared" si="10"/>
        <v>0</v>
      </c>
      <c r="I99" s="24">
        <v>13</v>
      </c>
      <c r="J99" s="23">
        <f t="shared" si="11"/>
        <v>3</v>
      </c>
      <c r="K99" s="24" t="s">
        <v>36</v>
      </c>
      <c r="L99" s="23">
        <f t="shared" si="12"/>
        <v>0</v>
      </c>
      <c r="M99" s="24">
        <v>315</v>
      </c>
      <c r="N99" s="23">
        <f t="shared" si="13"/>
        <v>5</v>
      </c>
    </row>
    <row r="100" spans="1:14" x14ac:dyDescent="0.2">
      <c r="A100" s="11" t="s">
        <v>140</v>
      </c>
      <c r="B100" s="25">
        <f t="shared" si="7"/>
        <v>13</v>
      </c>
      <c r="C100" s="24" t="s">
        <v>63</v>
      </c>
      <c r="D100" s="23">
        <f t="shared" si="8"/>
        <v>0</v>
      </c>
      <c r="E100" s="24" t="s">
        <v>105</v>
      </c>
      <c r="F100" s="23">
        <f t="shared" si="9"/>
        <v>0</v>
      </c>
      <c r="G100" s="24" t="s">
        <v>63</v>
      </c>
      <c r="H100" s="23">
        <f t="shared" si="10"/>
        <v>5</v>
      </c>
      <c r="I100" s="24">
        <v>10</v>
      </c>
      <c r="J100" s="23">
        <f t="shared" si="11"/>
        <v>3</v>
      </c>
      <c r="K100" s="24" t="s">
        <v>36</v>
      </c>
      <c r="L100" s="23">
        <f t="shared" si="12"/>
        <v>0</v>
      </c>
      <c r="M100" s="24">
        <v>328</v>
      </c>
      <c r="N100" s="23">
        <f t="shared" si="13"/>
        <v>5</v>
      </c>
    </row>
    <row r="101" spans="1:14" x14ac:dyDescent="0.2">
      <c r="A101" s="11" t="s">
        <v>313</v>
      </c>
      <c r="B101" s="25">
        <f t="shared" si="7"/>
        <v>13</v>
      </c>
      <c r="C101" s="24" t="s">
        <v>63</v>
      </c>
      <c r="D101" s="23">
        <f t="shared" si="8"/>
        <v>0</v>
      </c>
      <c r="E101" s="24" t="s">
        <v>98</v>
      </c>
      <c r="F101" s="23">
        <f t="shared" si="9"/>
        <v>5</v>
      </c>
      <c r="G101" s="24" t="s">
        <v>35</v>
      </c>
      <c r="H101" s="23">
        <f t="shared" si="10"/>
        <v>0</v>
      </c>
      <c r="I101" s="24">
        <v>12</v>
      </c>
      <c r="J101" s="23">
        <f t="shared" si="11"/>
        <v>3</v>
      </c>
      <c r="K101" s="24" t="s">
        <v>37</v>
      </c>
      <c r="L101" s="23">
        <f t="shared" si="12"/>
        <v>0</v>
      </c>
      <c r="M101" s="24">
        <v>322</v>
      </c>
      <c r="N101" s="23">
        <f t="shared" si="13"/>
        <v>5</v>
      </c>
    </row>
    <row r="102" spans="1:14" x14ac:dyDescent="0.2">
      <c r="A102" s="11" t="s">
        <v>583</v>
      </c>
      <c r="B102" s="25">
        <f t="shared" si="7"/>
        <v>13</v>
      </c>
      <c r="C102" s="24" t="s">
        <v>63</v>
      </c>
      <c r="D102" s="23">
        <f t="shared" si="8"/>
        <v>0</v>
      </c>
      <c r="E102" s="24" t="s">
        <v>98</v>
      </c>
      <c r="F102" s="23">
        <f t="shared" si="9"/>
        <v>5</v>
      </c>
      <c r="G102" s="24" t="s">
        <v>35</v>
      </c>
      <c r="H102" s="23">
        <f t="shared" si="10"/>
        <v>0</v>
      </c>
      <c r="I102" s="24">
        <v>10</v>
      </c>
      <c r="J102" s="23">
        <f t="shared" si="11"/>
        <v>3</v>
      </c>
      <c r="K102" s="24" t="s">
        <v>36</v>
      </c>
      <c r="L102" s="23">
        <f t="shared" si="12"/>
        <v>0</v>
      </c>
      <c r="M102" s="24">
        <v>309</v>
      </c>
      <c r="N102" s="23">
        <f t="shared" si="13"/>
        <v>5</v>
      </c>
    </row>
    <row r="103" spans="1:14" x14ac:dyDescent="0.2">
      <c r="A103" s="11" t="s">
        <v>148</v>
      </c>
      <c r="B103" s="25">
        <f t="shared" si="7"/>
        <v>13</v>
      </c>
      <c r="C103" s="24" t="s">
        <v>98</v>
      </c>
      <c r="D103" s="23">
        <f t="shared" si="8"/>
        <v>0</v>
      </c>
      <c r="E103" s="24" t="s">
        <v>115</v>
      </c>
      <c r="F103" s="23">
        <f t="shared" si="9"/>
        <v>0</v>
      </c>
      <c r="G103" s="24" t="s">
        <v>35</v>
      </c>
      <c r="H103" s="23">
        <f t="shared" si="10"/>
        <v>0</v>
      </c>
      <c r="I103" s="24">
        <v>11</v>
      </c>
      <c r="J103" s="23">
        <f t="shared" si="11"/>
        <v>5</v>
      </c>
      <c r="K103" s="24" t="s">
        <v>34</v>
      </c>
      <c r="L103" s="23">
        <f t="shared" si="12"/>
        <v>3</v>
      </c>
      <c r="M103" s="24">
        <v>313</v>
      </c>
      <c r="N103" s="23">
        <f t="shared" si="13"/>
        <v>5</v>
      </c>
    </row>
    <row r="104" spans="1:14" x14ac:dyDescent="0.2">
      <c r="A104" s="11" t="s">
        <v>319</v>
      </c>
      <c r="B104" s="25">
        <f t="shared" si="7"/>
        <v>13</v>
      </c>
      <c r="C104" s="24" t="s">
        <v>58</v>
      </c>
      <c r="D104" s="23">
        <f t="shared" si="8"/>
        <v>0</v>
      </c>
      <c r="E104" s="24" t="s">
        <v>35</v>
      </c>
      <c r="F104" s="23">
        <f t="shared" si="9"/>
        <v>0</v>
      </c>
      <c r="G104" s="24" t="s">
        <v>98</v>
      </c>
      <c r="H104" s="23">
        <f t="shared" si="10"/>
        <v>0</v>
      </c>
      <c r="I104" s="24">
        <v>11</v>
      </c>
      <c r="J104" s="23">
        <f t="shared" si="11"/>
        <v>5</v>
      </c>
      <c r="K104" s="24" t="s">
        <v>34</v>
      </c>
      <c r="L104" s="23">
        <f t="shared" si="12"/>
        <v>3</v>
      </c>
      <c r="M104" s="24">
        <v>320</v>
      </c>
      <c r="N104" s="23">
        <f t="shared" si="13"/>
        <v>5</v>
      </c>
    </row>
    <row r="105" spans="1:14" x14ac:dyDescent="0.2">
      <c r="A105" s="11" t="s">
        <v>459</v>
      </c>
      <c r="B105" s="25">
        <f t="shared" si="7"/>
        <v>13</v>
      </c>
      <c r="C105" s="24" t="s">
        <v>63</v>
      </c>
      <c r="D105" s="23">
        <f t="shared" si="8"/>
        <v>0</v>
      </c>
      <c r="E105" s="24" t="s">
        <v>98</v>
      </c>
      <c r="F105" s="23">
        <f t="shared" si="9"/>
        <v>5</v>
      </c>
      <c r="G105" s="24" t="s">
        <v>58</v>
      </c>
      <c r="H105" s="23">
        <f t="shared" si="10"/>
        <v>0</v>
      </c>
      <c r="I105" s="24">
        <v>9</v>
      </c>
      <c r="J105" s="23">
        <f t="shared" si="11"/>
        <v>3</v>
      </c>
      <c r="K105" s="24" t="s">
        <v>36</v>
      </c>
      <c r="L105" s="23">
        <f t="shared" si="12"/>
        <v>0</v>
      </c>
      <c r="M105" s="24">
        <v>310</v>
      </c>
      <c r="N105" s="23">
        <f t="shared" si="13"/>
        <v>5</v>
      </c>
    </row>
    <row r="106" spans="1:14" x14ac:dyDescent="0.2">
      <c r="A106" s="11" t="s">
        <v>584</v>
      </c>
      <c r="B106" s="25">
        <f t="shared" si="7"/>
        <v>13</v>
      </c>
      <c r="C106" s="24" t="s">
        <v>63</v>
      </c>
      <c r="D106" s="23">
        <f t="shared" si="8"/>
        <v>0</v>
      </c>
      <c r="E106" s="24" t="s">
        <v>98</v>
      </c>
      <c r="F106" s="23">
        <f t="shared" si="9"/>
        <v>5</v>
      </c>
      <c r="G106" s="24" t="s">
        <v>35</v>
      </c>
      <c r="H106" s="23">
        <f t="shared" si="10"/>
        <v>0</v>
      </c>
      <c r="I106" s="24">
        <v>10</v>
      </c>
      <c r="J106" s="23">
        <f t="shared" si="11"/>
        <v>3</v>
      </c>
      <c r="K106" s="24" t="s">
        <v>37</v>
      </c>
      <c r="L106" s="23">
        <f t="shared" si="12"/>
        <v>0</v>
      </c>
      <c r="M106" s="24">
        <v>318</v>
      </c>
      <c r="N106" s="23">
        <f t="shared" si="13"/>
        <v>5</v>
      </c>
    </row>
    <row r="107" spans="1:14" x14ac:dyDescent="0.2">
      <c r="A107" s="11" t="s">
        <v>585</v>
      </c>
      <c r="B107" s="25">
        <f t="shared" si="7"/>
        <v>13</v>
      </c>
      <c r="C107" s="24" t="s">
        <v>63</v>
      </c>
      <c r="D107" s="23">
        <f t="shared" si="8"/>
        <v>0</v>
      </c>
      <c r="E107" s="24" t="s">
        <v>98</v>
      </c>
      <c r="F107" s="23">
        <f t="shared" si="9"/>
        <v>5</v>
      </c>
      <c r="G107" s="24" t="s">
        <v>35</v>
      </c>
      <c r="H107" s="23">
        <f t="shared" si="10"/>
        <v>0</v>
      </c>
      <c r="I107" s="24">
        <v>12</v>
      </c>
      <c r="J107" s="23">
        <f t="shared" si="11"/>
        <v>3</v>
      </c>
      <c r="K107" s="24" t="s">
        <v>36</v>
      </c>
      <c r="L107" s="23">
        <f t="shared" si="12"/>
        <v>0</v>
      </c>
      <c r="M107" s="24">
        <v>328</v>
      </c>
      <c r="N107" s="23">
        <f t="shared" si="13"/>
        <v>5</v>
      </c>
    </row>
    <row r="108" spans="1:14" x14ac:dyDescent="0.2">
      <c r="A108" s="11" t="s">
        <v>513</v>
      </c>
      <c r="B108" s="25">
        <f t="shared" si="7"/>
        <v>13</v>
      </c>
      <c r="C108" s="24" t="s">
        <v>63</v>
      </c>
      <c r="D108" s="23">
        <f t="shared" si="8"/>
        <v>0</v>
      </c>
      <c r="E108" s="24" t="s">
        <v>98</v>
      </c>
      <c r="F108" s="23">
        <f t="shared" si="9"/>
        <v>5</v>
      </c>
      <c r="G108" s="24" t="s">
        <v>115</v>
      </c>
      <c r="H108" s="23">
        <f t="shared" si="10"/>
        <v>0</v>
      </c>
      <c r="I108" s="24">
        <v>12</v>
      </c>
      <c r="J108" s="23">
        <f t="shared" si="11"/>
        <v>3</v>
      </c>
      <c r="K108" s="24" t="s">
        <v>37</v>
      </c>
      <c r="L108" s="23">
        <f t="shared" si="12"/>
        <v>0</v>
      </c>
      <c r="M108" s="24">
        <v>325</v>
      </c>
      <c r="N108" s="23">
        <f t="shared" si="13"/>
        <v>5</v>
      </c>
    </row>
    <row r="109" spans="1:14" x14ac:dyDescent="0.2">
      <c r="A109" s="11" t="s">
        <v>194</v>
      </c>
      <c r="B109" s="25">
        <f t="shared" si="7"/>
        <v>13</v>
      </c>
      <c r="C109" s="24" t="s">
        <v>63</v>
      </c>
      <c r="D109" s="23">
        <f t="shared" si="8"/>
        <v>0</v>
      </c>
      <c r="E109" s="24" t="s">
        <v>98</v>
      </c>
      <c r="F109" s="23">
        <f t="shared" si="9"/>
        <v>5</v>
      </c>
      <c r="G109" s="24" t="s">
        <v>115</v>
      </c>
      <c r="H109" s="23">
        <f t="shared" si="10"/>
        <v>0</v>
      </c>
      <c r="I109" s="24">
        <v>12</v>
      </c>
      <c r="J109" s="23">
        <f t="shared" si="11"/>
        <v>3</v>
      </c>
      <c r="K109" s="24" t="s">
        <v>36</v>
      </c>
      <c r="L109" s="23">
        <f t="shared" si="12"/>
        <v>0</v>
      </c>
      <c r="M109" s="24">
        <v>325</v>
      </c>
      <c r="N109" s="23">
        <f t="shared" si="13"/>
        <v>5</v>
      </c>
    </row>
    <row r="110" spans="1:14" x14ac:dyDescent="0.2">
      <c r="A110" s="37" t="s">
        <v>428</v>
      </c>
      <c r="B110" s="25">
        <f t="shared" si="7"/>
        <v>13</v>
      </c>
      <c r="C110" s="10" t="s">
        <v>63</v>
      </c>
      <c r="D110" s="23">
        <f t="shared" si="8"/>
        <v>0</v>
      </c>
      <c r="E110" s="10" t="s">
        <v>98</v>
      </c>
      <c r="F110" s="23">
        <f t="shared" si="9"/>
        <v>5</v>
      </c>
      <c r="G110" s="10" t="s">
        <v>35</v>
      </c>
      <c r="H110" s="23">
        <f t="shared" si="10"/>
        <v>0</v>
      </c>
      <c r="I110" s="10">
        <v>12</v>
      </c>
      <c r="J110" s="23">
        <f t="shared" si="11"/>
        <v>3</v>
      </c>
      <c r="K110" s="10" t="s">
        <v>37</v>
      </c>
      <c r="L110" s="23">
        <f t="shared" si="12"/>
        <v>0</v>
      </c>
      <c r="M110" s="10">
        <v>323</v>
      </c>
      <c r="N110" s="23">
        <f t="shared" si="13"/>
        <v>5</v>
      </c>
    </row>
    <row r="111" spans="1:14" x14ac:dyDescent="0.2">
      <c r="A111" s="37" t="s">
        <v>308</v>
      </c>
      <c r="B111" s="25">
        <f t="shared" si="7"/>
        <v>13</v>
      </c>
      <c r="C111" s="10" t="s">
        <v>63</v>
      </c>
      <c r="D111" s="23">
        <f t="shared" si="8"/>
        <v>0</v>
      </c>
      <c r="E111" s="10" t="s">
        <v>98</v>
      </c>
      <c r="F111" s="23">
        <f t="shared" si="9"/>
        <v>5</v>
      </c>
      <c r="G111" s="10" t="s">
        <v>35</v>
      </c>
      <c r="H111" s="23">
        <f t="shared" si="10"/>
        <v>0</v>
      </c>
      <c r="I111" s="10">
        <v>9</v>
      </c>
      <c r="J111" s="23">
        <f t="shared" si="11"/>
        <v>3</v>
      </c>
      <c r="K111" s="10" t="s">
        <v>36</v>
      </c>
      <c r="L111" s="23">
        <f t="shared" si="12"/>
        <v>0</v>
      </c>
      <c r="M111" s="10">
        <v>320</v>
      </c>
      <c r="N111" s="23">
        <f t="shared" si="13"/>
        <v>5</v>
      </c>
    </row>
    <row r="112" spans="1:14" x14ac:dyDescent="0.2">
      <c r="A112" s="37" t="s">
        <v>319</v>
      </c>
      <c r="B112" s="25">
        <f t="shared" si="7"/>
        <v>13</v>
      </c>
      <c r="C112" s="10" t="s">
        <v>58</v>
      </c>
      <c r="D112" s="23">
        <f t="shared" si="8"/>
        <v>0</v>
      </c>
      <c r="E112" s="10" t="s">
        <v>63</v>
      </c>
      <c r="F112" s="23">
        <f t="shared" si="9"/>
        <v>0</v>
      </c>
      <c r="G112" s="10" t="s">
        <v>98</v>
      </c>
      <c r="H112" s="23">
        <f t="shared" si="10"/>
        <v>0</v>
      </c>
      <c r="I112" s="10">
        <v>11</v>
      </c>
      <c r="J112" s="23">
        <f t="shared" si="11"/>
        <v>5</v>
      </c>
      <c r="K112" s="10" t="s">
        <v>34</v>
      </c>
      <c r="L112" s="23">
        <f t="shared" si="12"/>
        <v>3</v>
      </c>
      <c r="M112" s="10">
        <v>320</v>
      </c>
      <c r="N112" s="23">
        <f t="shared" si="13"/>
        <v>5</v>
      </c>
    </row>
    <row r="113" spans="1:14" x14ac:dyDescent="0.2">
      <c r="A113" s="11" t="s">
        <v>564</v>
      </c>
      <c r="B113" s="25">
        <f t="shared" si="7"/>
        <v>12</v>
      </c>
      <c r="C113" s="24" t="s">
        <v>105</v>
      </c>
      <c r="D113" s="23">
        <f t="shared" si="8"/>
        <v>5</v>
      </c>
      <c r="E113" s="24" t="s">
        <v>115</v>
      </c>
      <c r="F113" s="23">
        <f t="shared" si="9"/>
        <v>0</v>
      </c>
      <c r="G113" s="24" t="s">
        <v>58</v>
      </c>
      <c r="H113" s="23">
        <f t="shared" si="10"/>
        <v>0</v>
      </c>
      <c r="I113" s="24">
        <v>8</v>
      </c>
      <c r="J113" s="23">
        <f t="shared" si="11"/>
        <v>1</v>
      </c>
      <c r="K113" s="24" t="s">
        <v>34</v>
      </c>
      <c r="L113" s="23">
        <f t="shared" si="12"/>
        <v>3</v>
      </c>
      <c r="M113" s="24">
        <v>300</v>
      </c>
      <c r="N113" s="23">
        <f t="shared" si="13"/>
        <v>3</v>
      </c>
    </row>
    <row r="114" spans="1:14" x14ac:dyDescent="0.2">
      <c r="A114" s="11" t="s">
        <v>275</v>
      </c>
      <c r="B114" s="25">
        <f t="shared" si="7"/>
        <v>12</v>
      </c>
      <c r="C114" s="24" t="s">
        <v>98</v>
      </c>
      <c r="D114" s="23">
        <f t="shared" si="8"/>
        <v>2.5</v>
      </c>
      <c r="E114" s="24" t="s">
        <v>105</v>
      </c>
      <c r="F114" s="23">
        <f t="shared" si="9"/>
        <v>2.5</v>
      </c>
      <c r="G114" s="24" t="s">
        <v>35</v>
      </c>
      <c r="H114" s="23">
        <f t="shared" si="10"/>
        <v>0</v>
      </c>
      <c r="I114" s="24">
        <v>7</v>
      </c>
      <c r="J114" s="23">
        <f t="shared" si="11"/>
        <v>1</v>
      </c>
      <c r="K114" s="24" t="s">
        <v>34</v>
      </c>
      <c r="L114" s="23">
        <f t="shared" si="12"/>
        <v>3</v>
      </c>
      <c r="M114" s="24">
        <v>330</v>
      </c>
      <c r="N114" s="23">
        <f t="shared" si="13"/>
        <v>3</v>
      </c>
    </row>
    <row r="115" spans="1:14" x14ac:dyDescent="0.2">
      <c r="A115" s="11" t="s">
        <v>587</v>
      </c>
      <c r="B115" s="25">
        <f t="shared" si="7"/>
        <v>12</v>
      </c>
      <c r="C115" s="24" t="s">
        <v>58</v>
      </c>
      <c r="D115" s="23">
        <f t="shared" si="8"/>
        <v>0</v>
      </c>
      <c r="E115" s="24" t="s">
        <v>98</v>
      </c>
      <c r="F115" s="23">
        <f t="shared" si="9"/>
        <v>5</v>
      </c>
      <c r="G115" s="24" t="s">
        <v>105</v>
      </c>
      <c r="H115" s="23">
        <f t="shared" si="10"/>
        <v>0</v>
      </c>
      <c r="I115" s="24">
        <v>6</v>
      </c>
      <c r="J115" s="23">
        <f t="shared" si="11"/>
        <v>1</v>
      </c>
      <c r="K115" s="24" t="s">
        <v>34</v>
      </c>
      <c r="L115" s="23">
        <f t="shared" si="12"/>
        <v>3</v>
      </c>
      <c r="M115" s="24">
        <v>333</v>
      </c>
      <c r="N115" s="23">
        <f t="shared" si="13"/>
        <v>3</v>
      </c>
    </row>
    <row r="116" spans="1:14" x14ac:dyDescent="0.2">
      <c r="A116" s="11" t="s">
        <v>562</v>
      </c>
      <c r="B116" s="25">
        <f t="shared" si="7"/>
        <v>11</v>
      </c>
      <c r="C116" s="24" t="s">
        <v>63</v>
      </c>
      <c r="D116" s="23">
        <f t="shared" si="8"/>
        <v>0</v>
      </c>
      <c r="E116" s="24" t="s">
        <v>98</v>
      </c>
      <c r="F116" s="23">
        <f t="shared" si="9"/>
        <v>5</v>
      </c>
      <c r="G116" s="24" t="s">
        <v>35</v>
      </c>
      <c r="H116" s="23">
        <f t="shared" si="10"/>
        <v>0</v>
      </c>
      <c r="I116" s="24">
        <v>10</v>
      </c>
      <c r="J116" s="23">
        <f t="shared" si="11"/>
        <v>3</v>
      </c>
      <c r="K116" s="24" t="s">
        <v>36</v>
      </c>
      <c r="L116" s="23">
        <f t="shared" si="12"/>
        <v>0</v>
      </c>
      <c r="M116" s="24">
        <v>300</v>
      </c>
      <c r="N116" s="23">
        <f t="shared" si="13"/>
        <v>3</v>
      </c>
    </row>
    <row r="117" spans="1:14" x14ac:dyDescent="0.2">
      <c r="A117" s="11" t="s">
        <v>231</v>
      </c>
      <c r="B117" s="25">
        <f t="shared" si="7"/>
        <v>11</v>
      </c>
      <c r="C117" s="24" t="s">
        <v>63</v>
      </c>
      <c r="D117" s="23">
        <f t="shared" si="8"/>
        <v>0</v>
      </c>
      <c r="E117" s="24" t="s">
        <v>98</v>
      </c>
      <c r="F117" s="23">
        <f t="shared" si="9"/>
        <v>5</v>
      </c>
      <c r="G117" s="24" t="s">
        <v>115</v>
      </c>
      <c r="H117" s="23">
        <f t="shared" si="10"/>
        <v>0</v>
      </c>
      <c r="I117" s="24">
        <v>8</v>
      </c>
      <c r="J117" s="23">
        <f t="shared" si="11"/>
        <v>1</v>
      </c>
      <c r="K117" s="24" t="s">
        <v>36</v>
      </c>
      <c r="L117" s="23">
        <f t="shared" si="12"/>
        <v>0</v>
      </c>
      <c r="M117" s="24">
        <v>316</v>
      </c>
      <c r="N117" s="23">
        <f t="shared" si="13"/>
        <v>5</v>
      </c>
    </row>
    <row r="118" spans="1:14" x14ac:dyDescent="0.2">
      <c r="A118" s="11" t="s">
        <v>156</v>
      </c>
      <c r="B118" s="25">
        <f t="shared" si="7"/>
        <v>11</v>
      </c>
      <c r="C118" s="24" t="s">
        <v>63</v>
      </c>
      <c r="D118" s="23">
        <f t="shared" si="8"/>
        <v>0</v>
      </c>
      <c r="E118" s="24" t="s">
        <v>98</v>
      </c>
      <c r="F118" s="23">
        <f t="shared" si="9"/>
        <v>5</v>
      </c>
      <c r="G118" s="24" t="s">
        <v>35</v>
      </c>
      <c r="H118" s="23">
        <f t="shared" si="10"/>
        <v>0</v>
      </c>
      <c r="I118" s="24">
        <v>9</v>
      </c>
      <c r="J118" s="23">
        <f t="shared" si="11"/>
        <v>3</v>
      </c>
      <c r="K118" s="24" t="s">
        <v>34</v>
      </c>
      <c r="L118" s="23">
        <f t="shared" si="12"/>
        <v>3</v>
      </c>
      <c r="M118" s="24">
        <v>395</v>
      </c>
      <c r="N118" s="23">
        <f t="shared" si="13"/>
        <v>0</v>
      </c>
    </row>
    <row r="119" spans="1:14" x14ac:dyDescent="0.2">
      <c r="A119" s="11" t="s">
        <v>283</v>
      </c>
      <c r="B119" s="25">
        <f t="shared" si="7"/>
        <v>11</v>
      </c>
      <c r="C119" s="24" t="s">
        <v>63</v>
      </c>
      <c r="D119" s="23">
        <f t="shared" si="8"/>
        <v>0</v>
      </c>
      <c r="E119" s="24" t="s">
        <v>98</v>
      </c>
      <c r="F119" s="23">
        <f t="shared" si="9"/>
        <v>5</v>
      </c>
      <c r="G119" s="24" t="s">
        <v>35</v>
      </c>
      <c r="H119" s="23">
        <f t="shared" si="10"/>
        <v>0</v>
      </c>
      <c r="I119" s="24">
        <v>11</v>
      </c>
      <c r="J119" s="23">
        <f t="shared" si="11"/>
        <v>5</v>
      </c>
      <c r="K119" s="24" t="s">
        <v>37</v>
      </c>
      <c r="L119" s="23">
        <f t="shared" si="12"/>
        <v>0</v>
      </c>
      <c r="M119" s="24">
        <v>291</v>
      </c>
      <c r="N119" s="23">
        <f t="shared" si="13"/>
        <v>1</v>
      </c>
    </row>
    <row r="120" spans="1:14" x14ac:dyDescent="0.2">
      <c r="A120" s="11" t="s">
        <v>205</v>
      </c>
      <c r="B120" s="25">
        <f t="shared" si="7"/>
        <v>11</v>
      </c>
      <c r="C120" s="24" t="s">
        <v>98</v>
      </c>
      <c r="D120" s="23">
        <f t="shared" si="8"/>
        <v>0</v>
      </c>
      <c r="E120" s="24" t="s">
        <v>63</v>
      </c>
      <c r="F120" s="23">
        <f t="shared" si="9"/>
        <v>0</v>
      </c>
      <c r="G120" s="24" t="s">
        <v>35</v>
      </c>
      <c r="H120" s="23">
        <f t="shared" si="10"/>
        <v>0</v>
      </c>
      <c r="I120" s="24">
        <v>12</v>
      </c>
      <c r="J120" s="23">
        <f t="shared" si="11"/>
        <v>3</v>
      </c>
      <c r="K120" s="24" t="s">
        <v>34</v>
      </c>
      <c r="L120" s="23">
        <f t="shared" si="12"/>
        <v>3</v>
      </c>
      <c r="M120" s="24">
        <v>325</v>
      </c>
      <c r="N120" s="23">
        <f t="shared" si="13"/>
        <v>5</v>
      </c>
    </row>
    <row r="121" spans="1:14" x14ac:dyDescent="0.2">
      <c r="A121" s="11" t="s">
        <v>566</v>
      </c>
      <c r="B121" s="25">
        <f t="shared" si="7"/>
        <v>11</v>
      </c>
      <c r="C121" s="24" t="s">
        <v>63</v>
      </c>
      <c r="D121" s="23">
        <f t="shared" si="8"/>
        <v>0</v>
      </c>
      <c r="E121" s="24" t="s">
        <v>98</v>
      </c>
      <c r="F121" s="23">
        <f t="shared" si="9"/>
        <v>5</v>
      </c>
      <c r="G121" s="24" t="s">
        <v>35</v>
      </c>
      <c r="H121" s="23">
        <f t="shared" si="10"/>
        <v>0</v>
      </c>
      <c r="I121" s="24">
        <v>10</v>
      </c>
      <c r="J121" s="23">
        <f t="shared" si="11"/>
        <v>3</v>
      </c>
      <c r="K121" s="24" t="s">
        <v>37</v>
      </c>
      <c r="L121" s="23">
        <f t="shared" si="12"/>
        <v>0</v>
      </c>
      <c r="M121" s="24">
        <v>300</v>
      </c>
      <c r="N121" s="23">
        <f t="shared" si="13"/>
        <v>3</v>
      </c>
    </row>
    <row r="122" spans="1:14" x14ac:dyDescent="0.2">
      <c r="A122" s="11" t="s">
        <v>501</v>
      </c>
      <c r="B122" s="25">
        <f t="shared" si="7"/>
        <v>11</v>
      </c>
      <c r="C122" s="24" t="s">
        <v>63</v>
      </c>
      <c r="D122" s="23">
        <f t="shared" si="8"/>
        <v>0</v>
      </c>
      <c r="E122" s="24" t="s">
        <v>98</v>
      </c>
      <c r="F122" s="23">
        <f t="shared" si="9"/>
        <v>5</v>
      </c>
      <c r="G122" s="24" t="s">
        <v>35</v>
      </c>
      <c r="H122" s="23">
        <f t="shared" si="10"/>
        <v>0</v>
      </c>
      <c r="I122" s="24">
        <v>8</v>
      </c>
      <c r="J122" s="23">
        <f t="shared" si="11"/>
        <v>1</v>
      </c>
      <c r="K122" s="24" t="s">
        <v>36</v>
      </c>
      <c r="L122" s="23">
        <f t="shared" si="12"/>
        <v>0</v>
      </c>
      <c r="M122" s="24">
        <v>312</v>
      </c>
      <c r="N122" s="23">
        <f t="shared" si="13"/>
        <v>5</v>
      </c>
    </row>
    <row r="123" spans="1:14" x14ac:dyDescent="0.2">
      <c r="A123" s="11" t="s">
        <v>322</v>
      </c>
      <c r="B123" s="25">
        <f t="shared" si="7"/>
        <v>11</v>
      </c>
      <c r="C123" s="24" t="s">
        <v>63</v>
      </c>
      <c r="D123" s="23">
        <f t="shared" si="8"/>
        <v>0</v>
      </c>
      <c r="E123" s="24" t="s">
        <v>98</v>
      </c>
      <c r="F123" s="23">
        <f t="shared" si="9"/>
        <v>5</v>
      </c>
      <c r="G123" s="24" t="s">
        <v>115</v>
      </c>
      <c r="H123" s="23">
        <f t="shared" si="10"/>
        <v>0</v>
      </c>
      <c r="I123" s="24">
        <v>11</v>
      </c>
      <c r="J123" s="23">
        <f t="shared" si="11"/>
        <v>5</v>
      </c>
      <c r="K123" s="24" t="s">
        <v>36</v>
      </c>
      <c r="L123" s="23">
        <f t="shared" si="12"/>
        <v>0</v>
      </c>
      <c r="M123" s="24">
        <v>292</v>
      </c>
      <c r="N123" s="23">
        <f t="shared" si="13"/>
        <v>1</v>
      </c>
    </row>
    <row r="124" spans="1:14" x14ac:dyDescent="0.2">
      <c r="A124" s="11" t="s">
        <v>144</v>
      </c>
      <c r="B124" s="25">
        <f t="shared" si="7"/>
        <v>11</v>
      </c>
      <c r="C124" s="24" t="s">
        <v>98</v>
      </c>
      <c r="D124" s="23">
        <f t="shared" si="8"/>
        <v>0</v>
      </c>
      <c r="E124" s="24" t="s">
        <v>63</v>
      </c>
      <c r="F124" s="23">
        <f t="shared" si="9"/>
        <v>0</v>
      </c>
      <c r="G124" s="24" t="s">
        <v>58</v>
      </c>
      <c r="H124" s="23">
        <f t="shared" si="10"/>
        <v>0</v>
      </c>
      <c r="I124" s="24">
        <v>10</v>
      </c>
      <c r="J124" s="23">
        <f t="shared" si="11"/>
        <v>3</v>
      </c>
      <c r="K124" s="24" t="s">
        <v>34</v>
      </c>
      <c r="L124" s="23">
        <f t="shared" si="12"/>
        <v>3</v>
      </c>
      <c r="M124" s="24">
        <v>314</v>
      </c>
      <c r="N124" s="23">
        <f t="shared" si="13"/>
        <v>5</v>
      </c>
    </row>
    <row r="125" spans="1:14" x14ac:dyDescent="0.2">
      <c r="A125" s="11" t="s">
        <v>294</v>
      </c>
      <c r="B125" s="25">
        <f t="shared" si="7"/>
        <v>11</v>
      </c>
      <c r="C125" s="24" t="s">
        <v>63</v>
      </c>
      <c r="D125" s="23">
        <f t="shared" si="8"/>
        <v>0</v>
      </c>
      <c r="E125" s="24" t="s">
        <v>98</v>
      </c>
      <c r="F125" s="23">
        <f t="shared" si="9"/>
        <v>5</v>
      </c>
      <c r="G125" s="24" t="s">
        <v>35</v>
      </c>
      <c r="H125" s="23">
        <f t="shared" si="10"/>
        <v>0</v>
      </c>
      <c r="I125" s="24">
        <v>9</v>
      </c>
      <c r="J125" s="23">
        <f t="shared" si="11"/>
        <v>3</v>
      </c>
      <c r="K125" s="24" t="s">
        <v>37</v>
      </c>
      <c r="L125" s="23">
        <f t="shared" si="12"/>
        <v>0</v>
      </c>
      <c r="M125" s="24">
        <v>294</v>
      </c>
      <c r="N125" s="23">
        <f t="shared" si="13"/>
        <v>3</v>
      </c>
    </row>
    <row r="126" spans="1:14" x14ac:dyDescent="0.2">
      <c r="A126" s="11" t="s">
        <v>216</v>
      </c>
      <c r="B126" s="25">
        <f t="shared" si="7"/>
        <v>11</v>
      </c>
      <c r="C126" s="24" t="s">
        <v>63</v>
      </c>
      <c r="D126" s="23">
        <f t="shared" si="8"/>
        <v>0</v>
      </c>
      <c r="E126" s="24" t="s">
        <v>98</v>
      </c>
      <c r="F126" s="23">
        <f t="shared" si="9"/>
        <v>5</v>
      </c>
      <c r="G126" s="24" t="s">
        <v>35</v>
      </c>
      <c r="H126" s="23">
        <f t="shared" si="10"/>
        <v>0</v>
      </c>
      <c r="I126" s="24">
        <v>11</v>
      </c>
      <c r="J126" s="23">
        <f t="shared" si="11"/>
        <v>5</v>
      </c>
      <c r="K126" s="24" t="s">
        <v>36</v>
      </c>
      <c r="L126" s="23">
        <f t="shared" si="12"/>
        <v>0</v>
      </c>
      <c r="M126" s="24">
        <v>293</v>
      </c>
      <c r="N126" s="23">
        <f t="shared" si="13"/>
        <v>1</v>
      </c>
    </row>
    <row r="127" spans="1:14" x14ac:dyDescent="0.2">
      <c r="A127" s="11" t="s">
        <v>300</v>
      </c>
      <c r="B127" s="25">
        <f t="shared" si="7"/>
        <v>11</v>
      </c>
      <c r="C127" s="24" t="s">
        <v>63</v>
      </c>
      <c r="D127" s="23">
        <f t="shared" si="8"/>
        <v>0</v>
      </c>
      <c r="E127" s="24" t="s">
        <v>58</v>
      </c>
      <c r="F127" s="23">
        <f t="shared" si="9"/>
        <v>0</v>
      </c>
      <c r="G127" s="24" t="s">
        <v>115</v>
      </c>
      <c r="H127" s="23">
        <f t="shared" si="10"/>
        <v>0</v>
      </c>
      <c r="I127" s="24">
        <v>12</v>
      </c>
      <c r="J127" s="23">
        <f t="shared" si="11"/>
        <v>3</v>
      </c>
      <c r="K127" s="24" t="s">
        <v>34</v>
      </c>
      <c r="L127" s="23">
        <f t="shared" si="12"/>
        <v>3</v>
      </c>
      <c r="M127" s="24">
        <v>320</v>
      </c>
      <c r="N127" s="23">
        <f t="shared" si="13"/>
        <v>5</v>
      </c>
    </row>
    <row r="128" spans="1:14" x14ac:dyDescent="0.2">
      <c r="A128" s="11" t="s">
        <v>189</v>
      </c>
      <c r="B128" s="25">
        <f t="shared" si="7"/>
        <v>11</v>
      </c>
      <c r="C128" s="24" t="s">
        <v>63</v>
      </c>
      <c r="D128" s="23">
        <f t="shared" si="8"/>
        <v>0</v>
      </c>
      <c r="E128" s="24" t="s">
        <v>98</v>
      </c>
      <c r="F128" s="23">
        <f t="shared" si="9"/>
        <v>5</v>
      </c>
      <c r="G128" s="24" t="s">
        <v>58</v>
      </c>
      <c r="H128" s="23">
        <f t="shared" si="10"/>
        <v>0</v>
      </c>
      <c r="I128" s="24">
        <v>8</v>
      </c>
      <c r="J128" s="23">
        <f t="shared" si="11"/>
        <v>1</v>
      </c>
      <c r="K128" s="24" t="s">
        <v>36</v>
      </c>
      <c r="L128" s="23">
        <f t="shared" si="12"/>
        <v>0</v>
      </c>
      <c r="M128" s="24">
        <v>325</v>
      </c>
      <c r="N128" s="23">
        <f t="shared" si="13"/>
        <v>5</v>
      </c>
    </row>
    <row r="129" spans="1:14" x14ac:dyDescent="0.2">
      <c r="A129" s="11" t="s">
        <v>151</v>
      </c>
      <c r="B129" s="25">
        <f t="shared" si="7"/>
        <v>11</v>
      </c>
      <c r="C129" s="24" t="s">
        <v>63</v>
      </c>
      <c r="D129" s="23">
        <f t="shared" si="8"/>
        <v>0</v>
      </c>
      <c r="E129" s="24" t="s">
        <v>98</v>
      </c>
      <c r="F129" s="23">
        <f t="shared" si="9"/>
        <v>5</v>
      </c>
      <c r="G129" s="24" t="s">
        <v>115</v>
      </c>
      <c r="H129" s="23">
        <f t="shared" si="10"/>
        <v>0</v>
      </c>
      <c r="I129" s="24">
        <v>14</v>
      </c>
      <c r="J129" s="23">
        <f t="shared" si="11"/>
        <v>1</v>
      </c>
      <c r="K129" s="24" t="s">
        <v>36</v>
      </c>
      <c r="L129" s="23">
        <f t="shared" si="12"/>
        <v>0</v>
      </c>
      <c r="M129" s="24">
        <v>314</v>
      </c>
      <c r="N129" s="23">
        <f t="shared" si="13"/>
        <v>5</v>
      </c>
    </row>
    <row r="130" spans="1:14" x14ac:dyDescent="0.2">
      <c r="A130" s="11" t="s">
        <v>324</v>
      </c>
      <c r="B130" s="25">
        <f t="shared" si="7"/>
        <v>11</v>
      </c>
      <c r="C130" s="24" t="s">
        <v>63</v>
      </c>
      <c r="D130" s="23">
        <f t="shared" si="8"/>
        <v>0</v>
      </c>
      <c r="E130" s="24" t="s">
        <v>98</v>
      </c>
      <c r="F130" s="23">
        <f t="shared" si="9"/>
        <v>5</v>
      </c>
      <c r="G130" s="24" t="s">
        <v>115</v>
      </c>
      <c r="H130" s="23">
        <f t="shared" si="10"/>
        <v>0</v>
      </c>
      <c r="I130" s="24">
        <v>9</v>
      </c>
      <c r="J130" s="23">
        <f t="shared" si="11"/>
        <v>3</v>
      </c>
      <c r="K130" s="24" t="s">
        <v>37</v>
      </c>
      <c r="L130" s="23">
        <f t="shared" si="12"/>
        <v>0</v>
      </c>
      <c r="M130" s="24">
        <v>300</v>
      </c>
      <c r="N130" s="23">
        <f t="shared" si="13"/>
        <v>3</v>
      </c>
    </row>
    <row r="131" spans="1:14" x14ac:dyDescent="0.2">
      <c r="A131" s="11" t="s">
        <v>224</v>
      </c>
      <c r="B131" s="25">
        <f t="shared" si="7"/>
        <v>11</v>
      </c>
      <c r="C131" s="24" t="s">
        <v>63</v>
      </c>
      <c r="D131" s="23">
        <f t="shared" si="8"/>
        <v>0</v>
      </c>
      <c r="E131" s="24" t="s">
        <v>98</v>
      </c>
      <c r="F131" s="23">
        <f t="shared" si="9"/>
        <v>5</v>
      </c>
      <c r="G131" s="24" t="s">
        <v>115</v>
      </c>
      <c r="H131" s="23">
        <f t="shared" si="10"/>
        <v>0</v>
      </c>
      <c r="I131" s="24">
        <v>14</v>
      </c>
      <c r="J131" s="23">
        <f t="shared" si="11"/>
        <v>1</v>
      </c>
      <c r="K131" s="24" t="s">
        <v>36</v>
      </c>
      <c r="L131" s="23">
        <f t="shared" si="12"/>
        <v>0</v>
      </c>
      <c r="M131" s="24">
        <v>310</v>
      </c>
      <c r="N131" s="23">
        <f t="shared" si="13"/>
        <v>5</v>
      </c>
    </row>
    <row r="132" spans="1:14" x14ac:dyDescent="0.2">
      <c r="A132" s="11" t="s">
        <v>196</v>
      </c>
      <c r="B132" s="25">
        <f t="shared" si="7"/>
        <v>11</v>
      </c>
      <c r="C132" s="24" t="s">
        <v>63</v>
      </c>
      <c r="D132" s="23">
        <f t="shared" si="8"/>
        <v>0</v>
      </c>
      <c r="E132" s="24" t="s">
        <v>105</v>
      </c>
      <c r="F132" s="23">
        <f t="shared" si="9"/>
        <v>0</v>
      </c>
      <c r="G132" s="24" t="s">
        <v>115</v>
      </c>
      <c r="H132" s="23">
        <f t="shared" si="10"/>
        <v>0</v>
      </c>
      <c r="I132" s="24">
        <v>11</v>
      </c>
      <c r="J132" s="23">
        <f t="shared" si="11"/>
        <v>5</v>
      </c>
      <c r="K132" s="24" t="s">
        <v>34</v>
      </c>
      <c r="L132" s="23">
        <f t="shared" si="12"/>
        <v>3</v>
      </c>
      <c r="M132" s="24">
        <v>298</v>
      </c>
      <c r="N132" s="23">
        <f t="shared" si="13"/>
        <v>3</v>
      </c>
    </row>
    <row r="133" spans="1:14" x14ac:dyDescent="0.2">
      <c r="A133" s="11" t="s">
        <v>608</v>
      </c>
      <c r="B133" s="25">
        <f t="shared" ref="B133:B195" si="14">D133+F133+H133+J133+L133+N133</f>
        <v>11</v>
      </c>
      <c r="C133" s="24" t="s">
        <v>98</v>
      </c>
      <c r="D133" s="23">
        <f t="shared" ref="D133:D195" si="15">IF(C133=C$3, 5,) + IF(AND(C133=E$3, E133=C$3), 2.5, 0)</f>
        <v>0</v>
      </c>
      <c r="E133" s="24" t="s">
        <v>63</v>
      </c>
      <c r="F133" s="23">
        <f t="shared" ref="F133:F195" si="16">IF(E133=E$3,5, 0) + IF(AND(E133=C$3, C133=E$3), 2.5, 0)</f>
        <v>0</v>
      </c>
      <c r="G133" s="24" t="s">
        <v>35</v>
      </c>
      <c r="H133" s="23">
        <f t="shared" ref="H133:H195" si="17">IF(G133=G$3, 5, 0)</f>
        <v>0</v>
      </c>
      <c r="I133" s="24">
        <v>9</v>
      </c>
      <c r="J133" s="23">
        <f t="shared" ref="J133:J195" si="18">IF(I133=I$3, 5, 0) + IF(AND(I133&gt;=(I$3-2), I133&lt;=(I$3+2), I133&lt;&gt;I$3), 3, 0) + IF(AND(I133&gt;=(I$3-5), I133&lt;(I$3-2)), 1, 0) + IF(AND(I133&gt;(I$3+2), I133&lt;=(I$3+5)), 1, 0)</f>
        <v>3</v>
      </c>
      <c r="K133" s="24" t="s">
        <v>34</v>
      </c>
      <c r="L133" s="23">
        <f t="shared" ref="L133:L195" si="19">IF(K133=K$3, 3, 0)</f>
        <v>3</v>
      </c>
      <c r="M133" s="24">
        <v>315</v>
      </c>
      <c r="N133" s="23">
        <f t="shared" ref="N133:N195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5</v>
      </c>
    </row>
    <row r="134" spans="1:14" x14ac:dyDescent="0.2">
      <c r="A134" s="11" t="s">
        <v>568</v>
      </c>
      <c r="B134" s="25">
        <f t="shared" si="14"/>
        <v>11</v>
      </c>
      <c r="C134" s="24" t="s">
        <v>35</v>
      </c>
      <c r="D134" s="23">
        <f t="shared" si="15"/>
        <v>0</v>
      </c>
      <c r="E134" s="24" t="s">
        <v>105</v>
      </c>
      <c r="F134" s="23">
        <f t="shared" si="16"/>
        <v>0</v>
      </c>
      <c r="G134" s="24" t="s">
        <v>63</v>
      </c>
      <c r="H134" s="23">
        <f t="shared" si="17"/>
        <v>5</v>
      </c>
      <c r="I134" s="24">
        <v>9</v>
      </c>
      <c r="J134" s="23">
        <f t="shared" si="18"/>
        <v>3</v>
      </c>
      <c r="K134" s="24" t="s">
        <v>37</v>
      </c>
      <c r="L134" s="23">
        <f t="shared" si="19"/>
        <v>0</v>
      </c>
      <c r="M134" s="24">
        <v>333</v>
      </c>
      <c r="N134" s="23">
        <f t="shared" si="20"/>
        <v>3</v>
      </c>
    </row>
    <row r="135" spans="1:14" x14ac:dyDescent="0.2">
      <c r="A135" s="11" t="s">
        <v>245</v>
      </c>
      <c r="B135" s="25">
        <f t="shared" si="14"/>
        <v>11</v>
      </c>
      <c r="C135" s="24" t="s">
        <v>63</v>
      </c>
      <c r="D135" s="23">
        <f t="shared" si="15"/>
        <v>0</v>
      </c>
      <c r="E135" s="24" t="s">
        <v>98</v>
      </c>
      <c r="F135" s="23">
        <f t="shared" si="16"/>
        <v>5</v>
      </c>
      <c r="G135" s="24" t="s">
        <v>105</v>
      </c>
      <c r="H135" s="23">
        <f t="shared" si="17"/>
        <v>0</v>
      </c>
      <c r="I135" s="24">
        <v>8</v>
      </c>
      <c r="J135" s="23">
        <f t="shared" si="18"/>
        <v>1</v>
      </c>
      <c r="K135" s="24" t="s">
        <v>36</v>
      </c>
      <c r="L135" s="23">
        <f t="shared" si="19"/>
        <v>0</v>
      </c>
      <c r="M135" s="24">
        <v>315</v>
      </c>
      <c r="N135" s="23">
        <f t="shared" si="20"/>
        <v>5</v>
      </c>
    </row>
    <row r="136" spans="1:14" x14ac:dyDescent="0.2">
      <c r="A136" s="11" t="s">
        <v>337</v>
      </c>
      <c r="B136" s="25">
        <f t="shared" si="14"/>
        <v>11</v>
      </c>
      <c r="C136" s="24" t="s">
        <v>98</v>
      </c>
      <c r="D136" s="23">
        <f t="shared" si="15"/>
        <v>0</v>
      </c>
      <c r="E136" s="24" t="s">
        <v>115</v>
      </c>
      <c r="F136" s="23">
        <f t="shared" si="16"/>
        <v>0</v>
      </c>
      <c r="G136" s="24" t="s">
        <v>58</v>
      </c>
      <c r="H136" s="23">
        <f t="shared" si="17"/>
        <v>0</v>
      </c>
      <c r="I136" s="24">
        <v>11</v>
      </c>
      <c r="J136" s="23">
        <f t="shared" si="18"/>
        <v>5</v>
      </c>
      <c r="K136" s="24" t="s">
        <v>34</v>
      </c>
      <c r="L136" s="23">
        <f t="shared" si="19"/>
        <v>3</v>
      </c>
      <c r="M136" s="24">
        <v>300</v>
      </c>
      <c r="N136" s="23">
        <f t="shared" si="20"/>
        <v>3</v>
      </c>
    </row>
    <row r="137" spans="1:14" x14ac:dyDescent="0.2">
      <c r="A137" s="11" t="s">
        <v>241</v>
      </c>
      <c r="B137" s="25">
        <f t="shared" si="14"/>
        <v>11</v>
      </c>
      <c r="C137" s="24" t="s">
        <v>63</v>
      </c>
      <c r="D137" s="23">
        <f t="shared" si="15"/>
        <v>0</v>
      </c>
      <c r="E137" s="24" t="s">
        <v>98</v>
      </c>
      <c r="F137" s="23">
        <f t="shared" si="16"/>
        <v>5</v>
      </c>
      <c r="G137" s="24" t="s">
        <v>58</v>
      </c>
      <c r="H137" s="23">
        <f t="shared" si="17"/>
        <v>0</v>
      </c>
      <c r="I137" s="24">
        <v>8</v>
      </c>
      <c r="J137" s="23">
        <f t="shared" si="18"/>
        <v>1</v>
      </c>
      <c r="K137" s="24" t="s">
        <v>36</v>
      </c>
      <c r="L137" s="23">
        <f t="shared" si="19"/>
        <v>0</v>
      </c>
      <c r="M137" s="24">
        <v>312</v>
      </c>
      <c r="N137" s="23">
        <f t="shared" si="20"/>
        <v>5</v>
      </c>
    </row>
    <row r="138" spans="1:14" x14ac:dyDescent="0.2">
      <c r="A138" s="11" t="s">
        <v>271</v>
      </c>
      <c r="B138" s="25">
        <f t="shared" si="14"/>
        <v>11</v>
      </c>
      <c r="C138" s="24" t="s">
        <v>63</v>
      </c>
      <c r="D138" s="23">
        <f t="shared" si="15"/>
        <v>0</v>
      </c>
      <c r="E138" s="24" t="s">
        <v>98</v>
      </c>
      <c r="F138" s="23">
        <f t="shared" si="16"/>
        <v>5</v>
      </c>
      <c r="G138" s="24" t="s">
        <v>115</v>
      </c>
      <c r="H138" s="23">
        <f t="shared" si="17"/>
        <v>0</v>
      </c>
      <c r="I138" s="24">
        <v>7</v>
      </c>
      <c r="J138" s="23">
        <f t="shared" si="18"/>
        <v>1</v>
      </c>
      <c r="K138" s="24" t="s">
        <v>37</v>
      </c>
      <c r="L138" s="23">
        <f t="shared" si="19"/>
        <v>0</v>
      </c>
      <c r="M138" s="24">
        <v>317</v>
      </c>
      <c r="N138" s="23">
        <f t="shared" si="20"/>
        <v>5</v>
      </c>
    </row>
    <row r="139" spans="1:14" x14ac:dyDescent="0.2">
      <c r="A139" s="11" t="s">
        <v>408</v>
      </c>
      <c r="B139" s="25">
        <f t="shared" si="14"/>
        <v>11</v>
      </c>
      <c r="C139" s="24" t="s">
        <v>63</v>
      </c>
      <c r="D139" s="23">
        <f t="shared" si="15"/>
        <v>0</v>
      </c>
      <c r="E139" s="24" t="s">
        <v>58</v>
      </c>
      <c r="F139" s="23">
        <f t="shared" si="16"/>
        <v>0</v>
      </c>
      <c r="G139" s="24" t="s">
        <v>105</v>
      </c>
      <c r="H139" s="23">
        <f t="shared" si="17"/>
        <v>0</v>
      </c>
      <c r="I139" s="24">
        <v>12</v>
      </c>
      <c r="J139" s="23">
        <f t="shared" si="18"/>
        <v>3</v>
      </c>
      <c r="K139" s="24" t="s">
        <v>34</v>
      </c>
      <c r="L139" s="23">
        <f t="shared" si="19"/>
        <v>3</v>
      </c>
      <c r="M139" s="24">
        <v>320</v>
      </c>
      <c r="N139" s="23">
        <f t="shared" si="20"/>
        <v>5</v>
      </c>
    </row>
    <row r="140" spans="1:14" x14ac:dyDescent="0.2">
      <c r="A140" s="11" t="s">
        <v>527</v>
      </c>
      <c r="B140" s="25">
        <f t="shared" si="14"/>
        <v>11</v>
      </c>
      <c r="C140" s="24" t="s">
        <v>98</v>
      </c>
      <c r="D140" s="23">
        <f t="shared" si="15"/>
        <v>0</v>
      </c>
      <c r="E140" s="24" t="s">
        <v>63</v>
      </c>
      <c r="F140" s="23">
        <f t="shared" si="16"/>
        <v>0</v>
      </c>
      <c r="G140" s="24" t="s">
        <v>35</v>
      </c>
      <c r="H140" s="23">
        <f t="shared" si="17"/>
        <v>0</v>
      </c>
      <c r="I140" s="24">
        <v>12</v>
      </c>
      <c r="J140" s="23">
        <f t="shared" si="18"/>
        <v>3</v>
      </c>
      <c r="K140" s="24" t="s">
        <v>34</v>
      </c>
      <c r="L140" s="23">
        <f t="shared" si="19"/>
        <v>3</v>
      </c>
      <c r="M140" s="24">
        <v>310</v>
      </c>
      <c r="N140" s="23">
        <f t="shared" si="20"/>
        <v>5</v>
      </c>
    </row>
    <row r="141" spans="1:14" x14ac:dyDescent="0.2">
      <c r="A141" s="11" t="s">
        <v>370</v>
      </c>
      <c r="B141" s="25">
        <f t="shared" si="14"/>
        <v>11</v>
      </c>
      <c r="C141" s="24" t="s">
        <v>63</v>
      </c>
      <c r="D141" s="23">
        <f t="shared" si="15"/>
        <v>0</v>
      </c>
      <c r="E141" s="24" t="s">
        <v>98</v>
      </c>
      <c r="F141" s="23">
        <f t="shared" si="16"/>
        <v>5</v>
      </c>
      <c r="G141" s="24" t="s">
        <v>58</v>
      </c>
      <c r="H141" s="23">
        <f t="shared" si="17"/>
        <v>0</v>
      </c>
      <c r="I141" s="24">
        <v>8</v>
      </c>
      <c r="J141" s="23">
        <f t="shared" si="18"/>
        <v>1</v>
      </c>
      <c r="K141" s="24" t="s">
        <v>36</v>
      </c>
      <c r="L141" s="23">
        <f t="shared" si="19"/>
        <v>0</v>
      </c>
      <c r="M141" s="24">
        <v>318</v>
      </c>
      <c r="N141" s="23">
        <f t="shared" si="20"/>
        <v>5</v>
      </c>
    </row>
    <row r="142" spans="1:14" x14ac:dyDescent="0.2">
      <c r="A142" s="11" t="s">
        <v>383</v>
      </c>
      <c r="B142" s="25">
        <f t="shared" si="14"/>
        <v>11</v>
      </c>
      <c r="C142" s="24" t="s">
        <v>35</v>
      </c>
      <c r="D142" s="23">
        <f t="shared" si="15"/>
        <v>0</v>
      </c>
      <c r="E142" s="24" t="s">
        <v>115</v>
      </c>
      <c r="F142" s="23">
        <f t="shared" si="16"/>
        <v>0</v>
      </c>
      <c r="G142" s="24" t="s">
        <v>63</v>
      </c>
      <c r="H142" s="23">
        <f t="shared" si="17"/>
        <v>5</v>
      </c>
      <c r="I142" s="24">
        <v>12</v>
      </c>
      <c r="J142" s="23">
        <f t="shared" si="18"/>
        <v>3</v>
      </c>
      <c r="K142" s="24" t="s">
        <v>37</v>
      </c>
      <c r="L142" s="23">
        <f t="shared" si="19"/>
        <v>0</v>
      </c>
      <c r="M142" s="24">
        <v>305</v>
      </c>
      <c r="N142" s="23">
        <f t="shared" si="20"/>
        <v>3</v>
      </c>
    </row>
    <row r="143" spans="1:14" x14ac:dyDescent="0.2">
      <c r="A143" s="11" t="s">
        <v>403</v>
      </c>
      <c r="B143" s="25">
        <f t="shared" si="14"/>
        <v>11</v>
      </c>
      <c r="C143" s="24" t="s">
        <v>63</v>
      </c>
      <c r="D143" s="23">
        <f t="shared" si="15"/>
        <v>0</v>
      </c>
      <c r="E143" s="24" t="s">
        <v>98</v>
      </c>
      <c r="F143" s="23">
        <f t="shared" si="16"/>
        <v>5</v>
      </c>
      <c r="G143" s="24" t="s">
        <v>35</v>
      </c>
      <c r="H143" s="23">
        <f t="shared" si="17"/>
        <v>0</v>
      </c>
      <c r="I143" s="24">
        <v>10</v>
      </c>
      <c r="J143" s="23">
        <f t="shared" si="18"/>
        <v>3</v>
      </c>
      <c r="K143" s="24" t="s">
        <v>36</v>
      </c>
      <c r="L143" s="23">
        <f t="shared" si="19"/>
        <v>0</v>
      </c>
      <c r="M143" s="24">
        <v>330</v>
      </c>
      <c r="N143" s="23">
        <f t="shared" si="20"/>
        <v>3</v>
      </c>
    </row>
    <row r="144" spans="1:14" x14ac:dyDescent="0.2">
      <c r="A144" s="11" t="s">
        <v>265</v>
      </c>
      <c r="B144" s="25">
        <f t="shared" si="14"/>
        <v>11</v>
      </c>
      <c r="C144" s="24" t="s">
        <v>63</v>
      </c>
      <c r="D144" s="23">
        <f t="shared" si="15"/>
        <v>0</v>
      </c>
      <c r="E144" s="24" t="s">
        <v>98</v>
      </c>
      <c r="F144" s="23">
        <f t="shared" si="16"/>
        <v>5</v>
      </c>
      <c r="G144" s="24" t="s">
        <v>35</v>
      </c>
      <c r="H144" s="23">
        <f t="shared" si="17"/>
        <v>0</v>
      </c>
      <c r="I144" s="24">
        <v>9</v>
      </c>
      <c r="J144" s="23">
        <f t="shared" si="18"/>
        <v>3</v>
      </c>
      <c r="K144" s="24" t="s">
        <v>37</v>
      </c>
      <c r="L144" s="23">
        <f t="shared" si="19"/>
        <v>0</v>
      </c>
      <c r="M144" s="24">
        <v>302</v>
      </c>
      <c r="N144" s="23">
        <f t="shared" si="20"/>
        <v>3</v>
      </c>
    </row>
    <row r="145" spans="1:14" x14ac:dyDescent="0.2">
      <c r="A145" s="11" t="s">
        <v>361</v>
      </c>
      <c r="B145" s="25">
        <f t="shared" si="14"/>
        <v>11</v>
      </c>
      <c r="C145" s="24" t="s">
        <v>63</v>
      </c>
      <c r="D145" s="23">
        <f t="shared" si="15"/>
        <v>0</v>
      </c>
      <c r="E145" s="24" t="s">
        <v>98</v>
      </c>
      <c r="F145" s="23">
        <f t="shared" si="16"/>
        <v>5</v>
      </c>
      <c r="G145" s="24" t="s">
        <v>115</v>
      </c>
      <c r="H145" s="23">
        <f t="shared" si="17"/>
        <v>0</v>
      </c>
      <c r="I145" s="24">
        <v>12</v>
      </c>
      <c r="J145" s="23">
        <f t="shared" si="18"/>
        <v>3</v>
      </c>
      <c r="K145" s="24" t="s">
        <v>36</v>
      </c>
      <c r="L145" s="23">
        <f t="shared" si="19"/>
        <v>0</v>
      </c>
      <c r="M145" s="24">
        <v>300</v>
      </c>
      <c r="N145" s="23">
        <f t="shared" si="20"/>
        <v>3</v>
      </c>
    </row>
    <row r="146" spans="1:14" x14ac:dyDescent="0.2">
      <c r="A146" s="11" t="s">
        <v>166</v>
      </c>
      <c r="B146" s="25">
        <f t="shared" si="14"/>
        <v>11</v>
      </c>
      <c r="C146" s="24" t="s">
        <v>63</v>
      </c>
      <c r="D146" s="23">
        <f t="shared" si="15"/>
        <v>0</v>
      </c>
      <c r="E146" s="24" t="s">
        <v>98</v>
      </c>
      <c r="F146" s="23">
        <f t="shared" si="16"/>
        <v>5</v>
      </c>
      <c r="G146" s="24" t="s">
        <v>115</v>
      </c>
      <c r="H146" s="23">
        <f t="shared" si="17"/>
        <v>0</v>
      </c>
      <c r="I146" s="24">
        <v>12</v>
      </c>
      <c r="J146" s="23">
        <f t="shared" si="18"/>
        <v>3</v>
      </c>
      <c r="K146" s="24" t="s">
        <v>37</v>
      </c>
      <c r="L146" s="23">
        <f t="shared" si="19"/>
        <v>0</v>
      </c>
      <c r="M146" s="24">
        <v>301</v>
      </c>
      <c r="N146" s="23">
        <f t="shared" si="20"/>
        <v>3</v>
      </c>
    </row>
    <row r="147" spans="1:14" x14ac:dyDescent="0.2">
      <c r="A147" s="11" t="s">
        <v>534</v>
      </c>
      <c r="B147" s="25">
        <f t="shared" si="14"/>
        <v>11</v>
      </c>
      <c r="C147" s="24" t="s">
        <v>63</v>
      </c>
      <c r="D147" s="23">
        <f t="shared" si="15"/>
        <v>0</v>
      </c>
      <c r="E147" s="24" t="s">
        <v>98</v>
      </c>
      <c r="F147" s="23">
        <f t="shared" si="16"/>
        <v>5</v>
      </c>
      <c r="G147" s="24" t="s">
        <v>58</v>
      </c>
      <c r="H147" s="23">
        <f t="shared" si="17"/>
        <v>0</v>
      </c>
      <c r="I147" s="24">
        <v>12</v>
      </c>
      <c r="J147" s="23">
        <f t="shared" si="18"/>
        <v>3</v>
      </c>
      <c r="K147" s="24" t="s">
        <v>37</v>
      </c>
      <c r="L147" s="23">
        <f t="shared" si="19"/>
        <v>0</v>
      </c>
      <c r="M147" s="24">
        <v>301</v>
      </c>
      <c r="N147" s="23">
        <f t="shared" si="20"/>
        <v>3</v>
      </c>
    </row>
    <row r="148" spans="1:14" x14ac:dyDescent="0.2">
      <c r="A148" s="11" t="s">
        <v>335</v>
      </c>
      <c r="B148" s="25">
        <f t="shared" si="14"/>
        <v>11</v>
      </c>
      <c r="C148" s="24" t="s">
        <v>98</v>
      </c>
      <c r="D148" s="23">
        <f t="shared" si="15"/>
        <v>0</v>
      </c>
      <c r="E148" s="24" t="s">
        <v>63</v>
      </c>
      <c r="F148" s="23">
        <f t="shared" si="16"/>
        <v>0</v>
      </c>
      <c r="G148" s="24" t="s">
        <v>58</v>
      </c>
      <c r="H148" s="23">
        <f t="shared" si="17"/>
        <v>0</v>
      </c>
      <c r="I148" s="24">
        <v>13</v>
      </c>
      <c r="J148" s="23">
        <f t="shared" si="18"/>
        <v>3</v>
      </c>
      <c r="K148" s="24" t="s">
        <v>34</v>
      </c>
      <c r="L148" s="23">
        <f t="shared" si="19"/>
        <v>3</v>
      </c>
      <c r="M148" s="24">
        <v>323</v>
      </c>
      <c r="N148" s="23">
        <f t="shared" si="20"/>
        <v>5</v>
      </c>
    </row>
    <row r="149" spans="1:14" x14ac:dyDescent="0.2">
      <c r="A149" s="11" t="s">
        <v>376</v>
      </c>
      <c r="B149" s="25">
        <f t="shared" si="14"/>
        <v>11</v>
      </c>
      <c r="C149" s="24" t="s">
        <v>35</v>
      </c>
      <c r="D149" s="23">
        <f t="shared" si="15"/>
        <v>0</v>
      </c>
      <c r="E149" s="24" t="s">
        <v>115</v>
      </c>
      <c r="F149" s="23">
        <f t="shared" si="16"/>
        <v>0</v>
      </c>
      <c r="G149" s="24" t="s">
        <v>63</v>
      </c>
      <c r="H149" s="23">
        <f t="shared" si="17"/>
        <v>5</v>
      </c>
      <c r="I149" s="24">
        <v>8</v>
      </c>
      <c r="J149" s="23">
        <f t="shared" si="18"/>
        <v>1</v>
      </c>
      <c r="K149" s="24" t="s">
        <v>37</v>
      </c>
      <c r="L149" s="23">
        <f t="shared" si="19"/>
        <v>0</v>
      </c>
      <c r="M149" s="24">
        <v>311</v>
      </c>
      <c r="N149" s="23">
        <f t="shared" si="20"/>
        <v>5</v>
      </c>
    </row>
    <row r="150" spans="1:14" x14ac:dyDescent="0.2">
      <c r="A150" s="11" t="s">
        <v>277</v>
      </c>
      <c r="B150" s="25">
        <f t="shared" si="14"/>
        <v>11</v>
      </c>
      <c r="C150" s="24" t="s">
        <v>63</v>
      </c>
      <c r="D150" s="23">
        <f t="shared" si="15"/>
        <v>0</v>
      </c>
      <c r="E150" s="24" t="s">
        <v>98</v>
      </c>
      <c r="F150" s="23">
        <f t="shared" si="16"/>
        <v>5</v>
      </c>
      <c r="G150" s="24" t="s">
        <v>35</v>
      </c>
      <c r="H150" s="23">
        <f t="shared" si="17"/>
        <v>0</v>
      </c>
      <c r="I150" s="24">
        <v>12</v>
      </c>
      <c r="J150" s="23">
        <f t="shared" si="18"/>
        <v>3</v>
      </c>
      <c r="K150" s="24" t="s">
        <v>36</v>
      </c>
      <c r="L150" s="23">
        <f t="shared" si="19"/>
        <v>0</v>
      </c>
      <c r="M150" s="24">
        <v>330</v>
      </c>
      <c r="N150" s="23">
        <f t="shared" si="20"/>
        <v>3</v>
      </c>
    </row>
    <row r="151" spans="1:14" x14ac:dyDescent="0.2">
      <c r="A151" s="11" t="s">
        <v>246</v>
      </c>
      <c r="B151" s="25">
        <f t="shared" si="14"/>
        <v>11</v>
      </c>
      <c r="C151" s="24" t="s">
        <v>58</v>
      </c>
      <c r="D151" s="23">
        <f t="shared" si="15"/>
        <v>0</v>
      </c>
      <c r="E151" s="24" t="s">
        <v>105</v>
      </c>
      <c r="F151" s="23">
        <f t="shared" si="16"/>
        <v>0</v>
      </c>
      <c r="G151" s="24" t="s">
        <v>35</v>
      </c>
      <c r="H151" s="23">
        <f t="shared" si="17"/>
        <v>0</v>
      </c>
      <c r="I151" s="24">
        <v>11</v>
      </c>
      <c r="J151" s="23">
        <f t="shared" si="18"/>
        <v>5</v>
      </c>
      <c r="K151" s="24" t="s">
        <v>34</v>
      </c>
      <c r="L151" s="23">
        <f t="shared" si="19"/>
        <v>3</v>
      </c>
      <c r="M151" s="24">
        <v>340</v>
      </c>
      <c r="N151" s="23">
        <f t="shared" si="20"/>
        <v>3</v>
      </c>
    </row>
    <row r="152" spans="1:14" x14ac:dyDescent="0.2">
      <c r="A152" s="11" t="s">
        <v>328</v>
      </c>
      <c r="B152" s="25">
        <f t="shared" si="14"/>
        <v>11</v>
      </c>
      <c r="C152" s="24" t="s">
        <v>63</v>
      </c>
      <c r="D152" s="23">
        <f t="shared" si="15"/>
        <v>0</v>
      </c>
      <c r="E152" s="24" t="s">
        <v>98</v>
      </c>
      <c r="F152" s="23">
        <f t="shared" si="16"/>
        <v>5</v>
      </c>
      <c r="G152" s="24" t="s">
        <v>115</v>
      </c>
      <c r="H152" s="23">
        <f t="shared" si="17"/>
        <v>0</v>
      </c>
      <c r="I152" s="24">
        <v>12</v>
      </c>
      <c r="J152" s="23">
        <f t="shared" si="18"/>
        <v>3</v>
      </c>
      <c r="K152" s="24" t="s">
        <v>36</v>
      </c>
      <c r="L152" s="23">
        <f t="shared" si="19"/>
        <v>0</v>
      </c>
      <c r="M152" s="24">
        <v>308</v>
      </c>
      <c r="N152" s="23">
        <f t="shared" si="20"/>
        <v>3</v>
      </c>
    </row>
    <row r="153" spans="1:14" x14ac:dyDescent="0.2">
      <c r="A153" s="11" t="s">
        <v>416</v>
      </c>
      <c r="B153" s="25">
        <f t="shared" si="14"/>
        <v>11</v>
      </c>
      <c r="C153" s="24" t="s">
        <v>63</v>
      </c>
      <c r="D153" s="23">
        <f t="shared" si="15"/>
        <v>0</v>
      </c>
      <c r="E153" s="24" t="s">
        <v>98</v>
      </c>
      <c r="F153" s="23">
        <f t="shared" si="16"/>
        <v>5</v>
      </c>
      <c r="G153" s="24" t="s">
        <v>35</v>
      </c>
      <c r="H153" s="23">
        <f t="shared" si="17"/>
        <v>0</v>
      </c>
      <c r="I153" s="24">
        <v>10</v>
      </c>
      <c r="J153" s="23">
        <f t="shared" si="18"/>
        <v>3</v>
      </c>
      <c r="K153" s="24" t="s">
        <v>36</v>
      </c>
      <c r="L153" s="23">
        <f t="shared" si="19"/>
        <v>0</v>
      </c>
      <c r="M153" s="24">
        <v>330</v>
      </c>
      <c r="N153" s="23">
        <f t="shared" si="20"/>
        <v>3</v>
      </c>
    </row>
    <row r="154" spans="1:14" x14ac:dyDescent="0.2">
      <c r="A154" s="11" t="s">
        <v>398</v>
      </c>
      <c r="B154" s="25">
        <f t="shared" si="14"/>
        <v>11</v>
      </c>
      <c r="C154" s="24" t="s">
        <v>63</v>
      </c>
      <c r="D154" s="23">
        <f t="shared" si="15"/>
        <v>0</v>
      </c>
      <c r="E154" s="24" t="s">
        <v>98</v>
      </c>
      <c r="F154" s="23">
        <f t="shared" si="16"/>
        <v>5</v>
      </c>
      <c r="G154" s="24" t="s">
        <v>58</v>
      </c>
      <c r="H154" s="23">
        <f t="shared" si="17"/>
        <v>0</v>
      </c>
      <c r="I154" s="24">
        <v>10</v>
      </c>
      <c r="J154" s="23">
        <f t="shared" si="18"/>
        <v>3</v>
      </c>
      <c r="K154" s="24" t="s">
        <v>36</v>
      </c>
      <c r="L154" s="23">
        <f t="shared" si="19"/>
        <v>0</v>
      </c>
      <c r="M154" s="24">
        <v>331</v>
      </c>
      <c r="N154" s="23">
        <f t="shared" si="20"/>
        <v>3</v>
      </c>
    </row>
    <row r="155" spans="1:14" x14ac:dyDescent="0.2">
      <c r="A155" s="11" t="s">
        <v>618</v>
      </c>
      <c r="B155" s="25">
        <f t="shared" si="14"/>
        <v>11</v>
      </c>
      <c r="C155" s="24" t="s">
        <v>63</v>
      </c>
      <c r="D155" s="23">
        <f t="shared" si="15"/>
        <v>0</v>
      </c>
      <c r="E155" s="24" t="s">
        <v>98</v>
      </c>
      <c r="F155" s="23">
        <f t="shared" si="16"/>
        <v>5</v>
      </c>
      <c r="G155" s="24" t="s">
        <v>105</v>
      </c>
      <c r="H155" s="23">
        <f t="shared" si="17"/>
        <v>0</v>
      </c>
      <c r="I155" s="24">
        <v>10</v>
      </c>
      <c r="J155" s="23">
        <f t="shared" si="18"/>
        <v>3</v>
      </c>
      <c r="K155" s="24" t="s">
        <v>36</v>
      </c>
      <c r="L155" s="23">
        <f t="shared" si="19"/>
        <v>0</v>
      </c>
      <c r="M155" s="24">
        <v>300</v>
      </c>
      <c r="N155" s="23">
        <f t="shared" si="20"/>
        <v>3</v>
      </c>
    </row>
    <row r="156" spans="1:14" x14ac:dyDescent="0.2">
      <c r="A156" s="11" t="s">
        <v>439</v>
      </c>
      <c r="B156" s="25">
        <f t="shared" si="14"/>
        <v>11</v>
      </c>
      <c r="C156" s="24" t="s">
        <v>63</v>
      </c>
      <c r="D156" s="23">
        <f t="shared" si="15"/>
        <v>0</v>
      </c>
      <c r="E156" s="24" t="s">
        <v>98</v>
      </c>
      <c r="F156" s="23">
        <f t="shared" si="16"/>
        <v>5</v>
      </c>
      <c r="G156" s="24" t="s">
        <v>35</v>
      </c>
      <c r="H156" s="23">
        <f t="shared" si="17"/>
        <v>0</v>
      </c>
      <c r="I156" s="24">
        <v>10</v>
      </c>
      <c r="J156" s="23">
        <f t="shared" si="18"/>
        <v>3</v>
      </c>
      <c r="K156" s="24" t="s">
        <v>36</v>
      </c>
      <c r="L156" s="23">
        <f t="shared" si="19"/>
        <v>0</v>
      </c>
      <c r="M156" s="24">
        <v>299</v>
      </c>
      <c r="N156" s="23">
        <f t="shared" si="20"/>
        <v>3</v>
      </c>
    </row>
    <row r="157" spans="1:14" x14ac:dyDescent="0.2">
      <c r="A157" s="11" t="s">
        <v>580</v>
      </c>
      <c r="B157" s="25">
        <f t="shared" si="14"/>
        <v>11</v>
      </c>
      <c r="C157" s="24" t="s">
        <v>98</v>
      </c>
      <c r="D157" s="23">
        <f t="shared" si="15"/>
        <v>2.5</v>
      </c>
      <c r="E157" s="24" t="s">
        <v>105</v>
      </c>
      <c r="F157" s="23">
        <f t="shared" si="16"/>
        <v>2.5</v>
      </c>
      <c r="G157" s="24" t="s">
        <v>35</v>
      </c>
      <c r="H157" s="23">
        <f t="shared" si="17"/>
        <v>0</v>
      </c>
      <c r="I157" s="24">
        <v>9</v>
      </c>
      <c r="J157" s="23">
        <f t="shared" si="18"/>
        <v>3</v>
      </c>
      <c r="K157" s="24" t="s">
        <v>36</v>
      </c>
      <c r="L157" s="23">
        <f t="shared" si="19"/>
        <v>0</v>
      </c>
      <c r="M157" s="24">
        <v>305</v>
      </c>
      <c r="N157" s="23">
        <f t="shared" si="20"/>
        <v>3</v>
      </c>
    </row>
    <row r="158" spans="1:14" x14ac:dyDescent="0.2">
      <c r="A158" s="11" t="s">
        <v>258</v>
      </c>
      <c r="B158" s="25">
        <f t="shared" si="14"/>
        <v>11</v>
      </c>
      <c r="C158" s="24" t="s">
        <v>63</v>
      </c>
      <c r="D158" s="23">
        <f t="shared" si="15"/>
        <v>0</v>
      </c>
      <c r="E158" s="24" t="s">
        <v>98</v>
      </c>
      <c r="F158" s="23">
        <f t="shared" si="16"/>
        <v>5</v>
      </c>
      <c r="G158" s="24" t="s">
        <v>35</v>
      </c>
      <c r="H158" s="23">
        <f t="shared" si="17"/>
        <v>0</v>
      </c>
      <c r="I158" s="24">
        <v>10</v>
      </c>
      <c r="J158" s="23">
        <f t="shared" si="18"/>
        <v>3</v>
      </c>
      <c r="K158" s="24" t="s">
        <v>36</v>
      </c>
      <c r="L158" s="23">
        <f t="shared" si="19"/>
        <v>0</v>
      </c>
      <c r="M158" s="24">
        <v>333</v>
      </c>
      <c r="N158" s="23">
        <f t="shared" si="20"/>
        <v>3</v>
      </c>
    </row>
    <row r="159" spans="1:14" x14ac:dyDescent="0.2">
      <c r="A159" s="11" t="s">
        <v>219</v>
      </c>
      <c r="B159" s="25">
        <f t="shared" si="14"/>
        <v>11</v>
      </c>
      <c r="C159" s="24" t="s">
        <v>98</v>
      </c>
      <c r="D159" s="23">
        <f t="shared" si="15"/>
        <v>0</v>
      </c>
      <c r="E159" s="24" t="s">
        <v>63</v>
      </c>
      <c r="F159" s="23">
        <f t="shared" si="16"/>
        <v>0</v>
      </c>
      <c r="G159" s="24" t="s">
        <v>35</v>
      </c>
      <c r="H159" s="23">
        <f t="shared" si="17"/>
        <v>0</v>
      </c>
      <c r="I159" s="24">
        <v>12</v>
      </c>
      <c r="J159" s="23">
        <f t="shared" si="18"/>
        <v>3</v>
      </c>
      <c r="K159" s="24" t="s">
        <v>34</v>
      </c>
      <c r="L159" s="23">
        <f t="shared" si="19"/>
        <v>3</v>
      </c>
      <c r="M159" s="24">
        <v>310</v>
      </c>
      <c r="N159" s="23">
        <f t="shared" si="20"/>
        <v>5</v>
      </c>
    </row>
    <row r="160" spans="1:14" x14ac:dyDescent="0.2">
      <c r="A160" s="11" t="s">
        <v>581</v>
      </c>
      <c r="B160" s="25">
        <f t="shared" si="14"/>
        <v>11</v>
      </c>
      <c r="C160" s="24" t="s">
        <v>63</v>
      </c>
      <c r="D160" s="23">
        <f t="shared" si="15"/>
        <v>0</v>
      </c>
      <c r="E160" s="24" t="s">
        <v>58</v>
      </c>
      <c r="F160" s="23">
        <f t="shared" si="16"/>
        <v>0</v>
      </c>
      <c r="G160" s="24" t="s">
        <v>115</v>
      </c>
      <c r="H160" s="23">
        <f t="shared" si="17"/>
        <v>0</v>
      </c>
      <c r="I160" s="24">
        <v>13</v>
      </c>
      <c r="J160" s="23">
        <f t="shared" si="18"/>
        <v>3</v>
      </c>
      <c r="K160" s="24" t="s">
        <v>34</v>
      </c>
      <c r="L160" s="23">
        <f t="shared" si="19"/>
        <v>3</v>
      </c>
      <c r="M160" s="24">
        <v>325</v>
      </c>
      <c r="N160" s="23">
        <f t="shared" si="20"/>
        <v>5</v>
      </c>
    </row>
    <row r="161" spans="1:14" x14ac:dyDescent="0.2">
      <c r="A161" s="11" t="s">
        <v>385</v>
      </c>
      <c r="B161" s="25">
        <f t="shared" si="14"/>
        <v>11</v>
      </c>
      <c r="C161" s="24" t="s">
        <v>98</v>
      </c>
      <c r="D161" s="23">
        <f t="shared" si="15"/>
        <v>0</v>
      </c>
      <c r="E161" s="24" t="s">
        <v>63</v>
      </c>
      <c r="F161" s="23">
        <f t="shared" si="16"/>
        <v>0</v>
      </c>
      <c r="G161" s="24" t="s">
        <v>35</v>
      </c>
      <c r="H161" s="23">
        <f t="shared" si="17"/>
        <v>0</v>
      </c>
      <c r="I161" s="24">
        <v>13</v>
      </c>
      <c r="J161" s="23">
        <f t="shared" si="18"/>
        <v>3</v>
      </c>
      <c r="K161" s="24" t="s">
        <v>34</v>
      </c>
      <c r="L161" s="23">
        <f t="shared" si="19"/>
        <v>3</v>
      </c>
      <c r="M161" s="24">
        <v>315</v>
      </c>
      <c r="N161" s="23">
        <f t="shared" si="20"/>
        <v>5</v>
      </c>
    </row>
    <row r="162" spans="1:14" x14ac:dyDescent="0.2">
      <c r="A162" s="11" t="s">
        <v>256</v>
      </c>
      <c r="B162" s="25">
        <f t="shared" si="14"/>
        <v>11</v>
      </c>
      <c r="C162" s="24" t="s">
        <v>58</v>
      </c>
      <c r="D162" s="23">
        <f t="shared" si="15"/>
        <v>0</v>
      </c>
      <c r="E162" s="24" t="s">
        <v>115</v>
      </c>
      <c r="F162" s="23">
        <f t="shared" si="16"/>
        <v>0</v>
      </c>
      <c r="G162" s="24" t="s">
        <v>98</v>
      </c>
      <c r="H162" s="23">
        <f t="shared" si="17"/>
        <v>0</v>
      </c>
      <c r="I162" s="24">
        <v>12</v>
      </c>
      <c r="J162" s="23">
        <f t="shared" si="18"/>
        <v>3</v>
      </c>
      <c r="K162" s="24" t="s">
        <v>34</v>
      </c>
      <c r="L162" s="23">
        <f t="shared" si="19"/>
        <v>3</v>
      </c>
      <c r="M162" s="24">
        <v>313</v>
      </c>
      <c r="N162" s="23">
        <f t="shared" si="20"/>
        <v>5</v>
      </c>
    </row>
    <row r="163" spans="1:14" x14ac:dyDescent="0.2">
      <c r="A163" s="11" t="s">
        <v>249</v>
      </c>
      <c r="B163" s="25">
        <f t="shared" si="14"/>
        <v>11</v>
      </c>
      <c r="C163" s="24" t="s">
        <v>63</v>
      </c>
      <c r="D163" s="23">
        <f t="shared" si="15"/>
        <v>0</v>
      </c>
      <c r="E163" s="24" t="s">
        <v>98</v>
      </c>
      <c r="F163" s="23">
        <f t="shared" si="16"/>
        <v>5</v>
      </c>
      <c r="G163" s="24" t="s">
        <v>105</v>
      </c>
      <c r="H163" s="23">
        <f t="shared" si="17"/>
        <v>0</v>
      </c>
      <c r="I163" s="24">
        <v>9</v>
      </c>
      <c r="J163" s="23">
        <f t="shared" si="18"/>
        <v>3</v>
      </c>
      <c r="K163" s="24" t="s">
        <v>37</v>
      </c>
      <c r="L163" s="23">
        <f t="shared" si="19"/>
        <v>0</v>
      </c>
      <c r="M163" s="24">
        <v>336</v>
      </c>
      <c r="N163" s="23">
        <f t="shared" si="20"/>
        <v>3</v>
      </c>
    </row>
    <row r="164" spans="1:14" x14ac:dyDescent="0.2">
      <c r="A164" s="11" t="s">
        <v>435</v>
      </c>
      <c r="B164" s="25">
        <f t="shared" si="14"/>
        <v>11</v>
      </c>
      <c r="C164" s="24" t="s">
        <v>63</v>
      </c>
      <c r="D164" s="23">
        <f t="shared" si="15"/>
        <v>0</v>
      </c>
      <c r="E164" s="24" t="s">
        <v>58</v>
      </c>
      <c r="F164" s="23">
        <f t="shared" si="16"/>
        <v>0</v>
      </c>
      <c r="G164" s="24" t="s">
        <v>35</v>
      </c>
      <c r="H164" s="23">
        <f t="shared" si="17"/>
        <v>0</v>
      </c>
      <c r="I164" s="24">
        <v>10</v>
      </c>
      <c r="J164" s="23">
        <f t="shared" si="18"/>
        <v>3</v>
      </c>
      <c r="K164" s="24" t="s">
        <v>34</v>
      </c>
      <c r="L164" s="23">
        <f t="shared" si="19"/>
        <v>3</v>
      </c>
      <c r="M164" s="24">
        <v>322</v>
      </c>
      <c r="N164" s="23">
        <f t="shared" si="20"/>
        <v>5</v>
      </c>
    </row>
    <row r="165" spans="1:14" x14ac:dyDescent="0.2">
      <c r="A165" s="37" t="s">
        <v>437</v>
      </c>
      <c r="B165" s="25">
        <f t="shared" si="14"/>
        <v>11</v>
      </c>
      <c r="C165" s="24" t="s">
        <v>63</v>
      </c>
      <c r="D165" s="23">
        <f t="shared" si="15"/>
        <v>0</v>
      </c>
      <c r="E165" s="24" t="s">
        <v>98</v>
      </c>
      <c r="F165" s="23">
        <f t="shared" si="16"/>
        <v>5</v>
      </c>
      <c r="G165" s="24" t="s">
        <v>35</v>
      </c>
      <c r="H165" s="23">
        <f t="shared" si="17"/>
        <v>0</v>
      </c>
      <c r="I165" s="24">
        <v>8</v>
      </c>
      <c r="J165" s="23">
        <f t="shared" si="18"/>
        <v>1</v>
      </c>
      <c r="K165" s="24" t="s">
        <v>37</v>
      </c>
      <c r="L165" s="23">
        <f t="shared" si="19"/>
        <v>0</v>
      </c>
      <c r="M165" s="24">
        <v>325</v>
      </c>
      <c r="N165" s="23">
        <f t="shared" si="20"/>
        <v>5</v>
      </c>
    </row>
    <row r="166" spans="1:14" x14ac:dyDescent="0.2">
      <c r="A166" s="11" t="s">
        <v>535</v>
      </c>
      <c r="B166" s="25">
        <f t="shared" si="14"/>
        <v>11</v>
      </c>
      <c r="C166" s="24" t="s">
        <v>63</v>
      </c>
      <c r="D166" s="23">
        <f t="shared" si="15"/>
        <v>0</v>
      </c>
      <c r="E166" s="24" t="s">
        <v>98</v>
      </c>
      <c r="F166" s="23">
        <f t="shared" si="16"/>
        <v>5</v>
      </c>
      <c r="G166" s="24" t="s">
        <v>58</v>
      </c>
      <c r="H166" s="23">
        <f t="shared" si="17"/>
        <v>0</v>
      </c>
      <c r="I166" s="24">
        <v>8</v>
      </c>
      <c r="J166" s="23">
        <f t="shared" si="18"/>
        <v>1</v>
      </c>
      <c r="K166" s="24" t="s">
        <v>36</v>
      </c>
      <c r="L166" s="23">
        <f t="shared" si="19"/>
        <v>0</v>
      </c>
      <c r="M166" s="24">
        <v>327</v>
      </c>
      <c r="N166" s="23">
        <f t="shared" si="20"/>
        <v>5</v>
      </c>
    </row>
    <row r="167" spans="1:14" x14ac:dyDescent="0.2">
      <c r="A167" s="11" t="s">
        <v>452</v>
      </c>
      <c r="B167" s="25">
        <f t="shared" si="14"/>
        <v>11</v>
      </c>
      <c r="C167" s="24" t="s">
        <v>63</v>
      </c>
      <c r="D167" s="23">
        <f t="shared" si="15"/>
        <v>0</v>
      </c>
      <c r="E167" s="24" t="s">
        <v>58</v>
      </c>
      <c r="F167" s="23">
        <f t="shared" si="16"/>
        <v>0</v>
      </c>
      <c r="G167" s="24" t="s">
        <v>35</v>
      </c>
      <c r="H167" s="23">
        <f t="shared" si="17"/>
        <v>0</v>
      </c>
      <c r="I167" s="24">
        <v>13</v>
      </c>
      <c r="J167" s="23">
        <f t="shared" si="18"/>
        <v>3</v>
      </c>
      <c r="K167" s="24" t="s">
        <v>34</v>
      </c>
      <c r="L167" s="23">
        <f t="shared" si="19"/>
        <v>3</v>
      </c>
      <c r="M167" s="24">
        <v>317</v>
      </c>
      <c r="N167" s="23">
        <f t="shared" si="20"/>
        <v>5</v>
      </c>
    </row>
    <row r="168" spans="1:14" x14ac:dyDescent="0.2">
      <c r="A168" s="11" t="s">
        <v>589</v>
      </c>
      <c r="B168" s="25">
        <f t="shared" si="14"/>
        <v>11</v>
      </c>
      <c r="C168" s="24" t="s">
        <v>58</v>
      </c>
      <c r="D168" s="23">
        <f t="shared" si="15"/>
        <v>0</v>
      </c>
      <c r="E168" s="24" t="s">
        <v>63</v>
      </c>
      <c r="F168" s="23">
        <f t="shared" si="16"/>
        <v>0</v>
      </c>
      <c r="G168" s="24" t="s">
        <v>115</v>
      </c>
      <c r="H168" s="23">
        <f t="shared" si="17"/>
        <v>0</v>
      </c>
      <c r="I168" s="24">
        <v>12</v>
      </c>
      <c r="J168" s="23">
        <f t="shared" si="18"/>
        <v>3</v>
      </c>
      <c r="K168" s="24" t="s">
        <v>34</v>
      </c>
      <c r="L168" s="23">
        <f t="shared" si="19"/>
        <v>3</v>
      </c>
      <c r="M168" s="24">
        <v>322</v>
      </c>
      <c r="N168" s="23">
        <f t="shared" si="20"/>
        <v>5</v>
      </c>
    </row>
    <row r="169" spans="1:14" x14ac:dyDescent="0.2">
      <c r="A169" s="37" t="s">
        <v>479</v>
      </c>
      <c r="B169" s="25">
        <f t="shared" si="14"/>
        <v>11</v>
      </c>
      <c r="C169" s="10" t="s">
        <v>63</v>
      </c>
      <c r="D169" s="23">
        <f t="shared" si="15"/>
        <v>0</v>
      </c>
      <c r="E169" s="10" t="s">
        <v>98</v>
      </c>
      <c r="F169" s="23">
        <f t="shared" si="16"/>
        <v>5</v>
      </c>
      <c r="G169" s="10" t="s">
        <v>115</v>
      </c>
      <c r="H169" s="23">
        <f t="shared" si="17"/>
        <v>0</v>
      </c>
      <c r="I169" s="10">
        <v>9</v>
      </c>
      <c r="J169" s="23">
        <f t="shared" si="18"/>
        <v>3</v>
      </c>
      <c r="K169" s="10" t="s">
        <v>36</v>
      </c>
      <c r="L169" s="23">
        <f t="shared" si="19"/>
        <v>0</v>
      </c>
      <c r="M169" s="10">
        <v>301</v>
      </c>
      <c r="N169" s="23">
        <f t="shared" si="20"/>
        <v>3</v>
      </c>
    </row>
    <row r="170" spans="1:14" x14ac:dyDescent="0.2">
      <c r="A170" s="37" t="s">
        <v>464</v>
      </c>
      <c r="B170" s="25">
        <f t="shared" si="14"/>
        <v>11</v>
      </c>
      <c r="C170" s="10" t="s">
        <v>98</v>
      </c>
      <c r="D170" s="23">
        <f t="shared" si="15"/>
        <v>2.5</v>
      </c>
      <c r="E170" s="10" t="s">
        <v>105</v>
      </c>
      <c r="F170" s="23">
        <f t="shared" si="16"/>
        <v>2.5</v>
      </c>
      <c r="G170" s="10" t="s">
        <v>58</v>
      </c>
      <c r="H170" s="23">
        <f t="shared" si="17"/>
        <v>0</v>
      </c>
      <c r="I170" s="10">
        <v>11</v>
      </c>
      <c r="J170" s="23">
        <f t="shared" si="18"/>
        <v>5</v>
      </c>
      <c r="K170" s="10" t="s">
        <v>36</v>
      </c>
      <c r="L170" s="23">
        <f t="shared" si="19"/>
        <v>0</v>
      </c>
      <c r="M170" s="10">
        <v>360</v>
      </c>
      <c r="N170" s="23">
        <f t="shared" si="20"/>
        <v>1</v>
      </c>
    </row>
    <row r="171" spans="1:14" x14ac:dyDescent="0.2">
      <c r="A171" s="37" t="s">
        <v>531</v>
      </c>
      <c r="B171" s="25">
        <f t="shared" si="14"/>
        <v>11</v>
      </c>
      <c r="C171" s="10" t="s">
        <v>63</v>
      </c>
      <c r="D171" s="23">
        <f t="shared" si="15"/>
        <v>0</v>
      </c>
      <c r="E171" s="10" t="s">
        <v>98</v>
      </c>
      <c r="F171" s="23">
        <f t="shared" si="16"/>
        <v>5</v>
      </c>
      <c r="G171" s="10" t="s">
        <v>35</v>
      </c>
      <c r="H171" s="23">
        <f t="shared" si="17"/>
        <v>0</v>
      </c>
      <c r="I171" s="10">
        <v>12</v>
      </c>
      <c r="J171" s="23">
        <f t="shared" si="18"/>
        <v>3</v>
      </c>
      <c r="K171" s="10" t="s">
        <v>36</v>
      </c>
      <c r="L171" s="23">
        <f t="shared" si="19"/>
        <v>0</v>
      </c>
      <c r="M171" s="10">
        <v>300</v>
      </c>
      <c r="N171" s="23">
        <f t="shared" si="20"/>
        <v>3</v>
      </c>
    </row>
    <row r="172" spans="1:14" x14ac:dyDescent="0.2">
      <c r="A172" s="37" t="s">
        <v>417</v>
      </c>
      <c r="B172" s="25">
        <f t="shared" si="14"/>
        <v>11</v>
      </c>
      <c r="C172" s="10" t="s">
        <v>63</v>
      </c>
      <c r="D172" s="23">
        <f t="shared" si="15"/>
        <v>0</v>
      </c>
      <c r="E172" s="10" t="s">
        <v>98</v>
      </c>
      <c r="F172" s="23">
        <f t="shared" si="16"/>
        <v>5</v>
      </c>
      <c r="G172" s="10" t="s">
        <v>115</v>
      </c>
      <c r="H172" s="23">
        <f t="shared" si="17"/>
        <v>0</v>
      </c>
      <c r="I172" s="10">
        <v>13</v>
      </c>
      <c r="J172" s="23">
        <f t="shared" si="18"/>
        <v>3</v>
      </c>
      <c r="K172" s="10" t="s">
        <v>36</v>
      </c>
      <c r="L172" s="23">
        <f t="shared" si="19"/>
        <v>0</v>
      </c>
      <c r="M172" s="10">
        <v>301</v>
      </c>
      <c r="N172" s="23">
        <f t="shared" si="20"/>
        <v>3</v>
      </c>
    </row>
    <row r="173" spans="1:14" x14ac:dyDescent="0.2">
      <c r="A173" s="11" t="s">
        <v>397</v>
      </c>
      <c r="B173" s="25">
        <f t="shared" si="14"/>
        <v>10</v>
      </c>
      <c r="C173" s="24" t="s">
        <v>63</v>
      </c>
      <c r="D173" s="23">
        <f t="shared" si="15"/>
        <v>0</v>
      </c>
      <c r="E173" s="24" t="s">
        <v>35</v>
      </c>
      <c r="F173" s="23">
        <f t="shared" si="16"/>
        <v>0</v>
      </c>
      <c r="G173" s="24" t="s">
        <v>105</v>
      </c>
      <c r="H173" s="23">
        <f t="shared" si="17"/>
        <v>0</v>
      </c>
      <c r="I173" s="24">
        <v>11</v>
      </c>
      <c r="J173" s="23">
        <f t="shared" si="18"/>
        <v>5</v>
      </c>
      <c r="K173" s="24" t="s">
        <v>36</v>
      </c>
      <c r="L173" s="23">
        <f t="shared" si="19"/>
        <v>0</v>
      </c>
      <c r="M173" s="24">
        <v>324</v>
      </c>
      <c r="N173" s="23">
        <f t="shared" si="20"/>
        <v>5</v>
      </c>
    </row>
    <row r="174" spans="1:14" x14ac:dyDescent="0.2">
      <c r="A174" s="11" t="s">
        <v>274</v>
      </c>
      <c r="B174" s="25">
        <f t="shared" si="14"/>
        <v>10</v>
      </c>
      <c r="C174" s="24" t="s">
        <v>63</v>
      </c>
      <c r="D174" s="23">
        <f t="shared" si="15"/>
        <v>0</v>
      </c>
      <c r="E174" s="24" t="s">
        <v>98</v>
      </c>
      <c r="F174" s="23">
        <f t="shared" si="16"/>
        <v>5</v>
      </c>
      <c r="G174" s="24" t="s">
        <v>58</v>
      </c>
      <c r="H174" s="23">
        <f t="shared" si="17"/>
        <v>0</v>
      </c>
      <c r="I174" s="24">
        <v>5</v>
      </c>
      <c r="J174" s="23">
        <f t="shared" si="18"/>
        <v>0</v>
      </c>
      <c r="K174" s="24" t="s">
        <v>36</v>
      </c>
      <c r="L174" s="23">
        <f t="shared" si="19"/>
        <v>0</v>
      </c>
      <c r="M174" s="24">
        <v>310</v>
      </c>
      <c r="N174" s="23">
        <f t="shared" si="20"/>
        <v>5</v>
      </c>
    </row>
    <row r="175" spans="1:14" x14ac:dyDescent="0.2">
      <c r="A175" s="11" t="s">
        <v>574</v>
      </c>
      <c r="B175" s="25">
        <f t="shared" si="14"/>
        <v>10</v>
      </c>
      <c r="C175" s="24" t="s">
        <v>63</v>
      </c>
      <c r="D175" s="23">
        <f t="shared" si="15"/>
        <v>0</v>
      </c>
      <c r="E175" s="24" t="s">
        <v>58</v>
      </c>
      <c r="F175" s="23">
        <f t="shared" si="16"/>
        <v>0</v>
      </c>
      <c r="G175" s="24" t="s">
        <v>105</v>
      </c>
      <c r="H175" s="23">
        <f t="shared" si="17"/>
        <v>0</v>
      </c>
      <c r="I175" s="24">
        <v>11</v>
      </c>
      <c r="J175" s="23">
        <f t="shared" si="18"/>
        <v>5</v>
      </c>
      <c r="K175" s="24" t="s">
        <v>36</v>
      </c>
      <c r="L175" s="23">
        <f t="shared" si="19"/>
        <v>0</v>
      </c>
      <c r="M175" s="24">
        <v>310</v>
      </c>
      <c r="N175" s="23">
        <f t="shared" si="20"/>
        <v>5</v>
      </c>
    </row>
    <row r="176" spans="1:14" x14ac:dyDescent="0.2">
      <c r="A176" s="11" t="s">
        <v>334</v>
      </c>
      <c r="B176" s="25">
        <f t="shared" si="14"/>
        <v>10</v>
      </c>
      <c r="C176" s="24" t="s">
        <v>35</v>
      </c>
      <c r="D176" s="23">
        <f t="shared" si="15"/>
        <v>0</v>
      </c>
      <c r="E176" s="24" t="s">
        <v>63</v>
      </c>
      <c r="F176" s="23">
        <f t="shared" si="16"/>
        <v>0</v>
      </c>
      <c r="G176" s="24" t="s">
        <v>98</v>
      </c>
      <c r="H176" s="23">
        <f t="shared" si="17"/>
        <v>0</v>
      </c>
      <c r="I176" s="24">
        <v>11</v>
      </c>
      <c r="J176" s="23">
        <f t="shared" si="18"/>
        <v>5</v>
      </c>
      <c r="K176" s="24" t="s">
        <v>37</v>
      </c>
      <c r="L176" s="23">
        <f t="shared" si="19"/>
        <v>0</v>
      </c>
      <c r="M176" s="24">
        <v>310</v>
      </c>
      <c r="N176" s="23">
        <f t="shared" si="20"/>
        <v>5</v>
      </c>
    </row>
    <row r="177" spans="1:14" x14ac:dyDescent="0.2">
      <c r="A177" s="11" t="s">
        <v>412</v>
      </c>
      <c r="B177" s="25">
        <f t="shared" si="14"/>
        <v>10</v>
      </c>
      <c r="C177" s="24" t="s">
        <v>98</v>
      </c>
      <c r="D177" s="23">
        <f t="shared" si="15"/>
        <v>0</v>
      </c>
      <c r="E177" s="24" t="s">
        <v>63</v>
      </c>
      <c r="F177" s="23">
        <f t="shared" si="16"/>
        <v>0</v>
      </c>
      <c r="G177" s="24" t="s">
        <v>58</v>
      </c>
      <c r="H177" s="23">
        <f t="shared" si="17"/>
        <v>0</v>
      </c>
      <c r="I177" s="24">
        <v>11</v>
      </c>
      <c r="J177" s="23">
        <f t="shared" si="18"/>
        <v>5</v>
      </c>
      <c r="K177" s="24" t="s">
        <v>36</v>
      </c>
      <c r="L177" s="23">
        <f t="shared" si="19"/>
        <v>0</v>
      </c>
      <c r="M177" s="24">
        <v>314</v>
      </c>
      <c r="N177" s="23">
        <f t="shared" si="20"/>
        <v>5</v>
      </c>
    </row>
    <row r="178" spans="1:14" x14ac:dyDescent="0.2">
      <c r="A178" s="11" t="s">
        <v>211</v>
      </c>
      <c r="B178" s="25">
        <f t="shared" si="14"/>
        <v>10</v>
      </c>
      <c r="C178" s="24" t="s">
        <v>63</v>
      </c>
      <c r="D178" s="23">
        <f t="shared" si="15"/>
        <v>0</v>
      </c>
      <c r="E178" s="24" t="s">
        <v>115</v>
      </c>
      <c r="F178" s="23">
        <f t="shared" si="16"/>
        <v>0</v>
      </c>
      <c r="G178" s="24" t="s">
        <v>105</v>
      </c>
      <c r="H178" s="23">
        <f t="shared" si="17"/>
        <v>0</v>
      </c>
      <c r="I178" s="24">
        <v>11</v>
      </c>
      <c r="J178" s="23">
        <f t="shared" si="18"/>
        <v>5</v>
      </c>
      <c r="K178" s="24" t="s">
        <v>37</v>
      </c>
      <c r="L178" s="23">
        <f t="shared" si="19"/>
        <v>0</v>
      </c>
      <c r="M178" s="24">
        <v>322</v>
      </c>
      <c r="N178" s="23">
        <f t="shared" si="20"/>
        <v>5</v>
      </c>
    </row>
    <row r="179" spans="1:14" x14ac:dyDescent="0.2">
      <c r="A179" s="11" t="s">
        <v>421</v>
      </c>
      <c r="B179" s="25">
        <f t="shared" si="14"/>
        <v>10</v>
      </c>
      <c r="C179" s="24" t="s">
        <v>63</v>
      </c>
      <c r="D179" s="23">
        <f t="shared" si="15"/>
        <v>0</v>
      </c>
      <c r="E179" s="24" t="s">
        <v>105</v>
      </c>
      <c r="F179" s="23">
        <f t="shared" si="16"/>
        <v>0</v>
      </c>
      <c r="G179" s="24" t="s">
        <v>35</v>
      </c>
      <c r="H179" s="23">
        <f t="shared" si="17"/>
        <v>0</v>
      </c>
      <c r="I179" s="24">
        <v>11</v>
      </c>
      <c r="J179" s="23">
        <f t="shared" si="18"/>
        <v>5</v>
      </c>
      <c r="K179" s="24" t="s">
        <v>36</v>
      </c>
      <c r="L179" s="23">
        <f t="shared" si="19"/>
        <v>0</v>
      </c>
      <c r="M179" s="24">
        <v>310</v>
      </c>
      <c r="N179" s="23">
        <f t="shared" si="20"/>
        <v>5</v>
      </c>
    </row>
    <row r="180" spans="1:14" x14ac:dyDescent="0.2">
      <c r="A180" s="11" t="s">
        <v>154</v>
      </c>
      <c r="B180" s="25">
        <f t="shared" si="14"/>
        <v>10</v>
      </c>
      <c r="C180" s="24" t="s">
        <v>35</v>
      </c>
      <c r="D180" s="23">
        <f t="shared" si="15"/>
        <v>0</v>
      </c>
      <c r="E180" s="24" t="s">
        <v>105</v>
      </c>
      <c r="F180" s="23">
        <f t="shared" si="16"/>
        <v>0</v>
      </c>
      <c r="G180" s="24" t="s">
        <v>98</v>
      </c>
      <c r="H180" s="23">
        <f t="shared" si="17"/>
        <v>0</v>
      </c>
      <c r="I180" s="24">
        <v>11</v>
      </c>
      <c r="J180" s="23">
        <f t="shared" si="18"/>
        <v>5</v>
      </c>
      <c r="K180" s="24" t="s">
        <v>37</v>
      </c>
      <c r="L180" s="23">
        <f t="shared" si="19"/>
        <v>0</v>
      </c>
      <c r="M180" s="24">
        <v>313</v>
      </c>
      <c r="N180" s="23">
        <f t="shared" si="20"/>
        <v>5</v>
      </c>
    </row>
    <row r="181" spans="1:14" x14ac:dyDescent="0.2">
      <c r="A181" s="11" t="s">
        <v>547</v>
      </c>
      <c r="B181" s="25">
        <f t="shared" si="14"/>
        <v>10</v>
      </c>
      <c r="C181" s="24" t="s">
        <v>98</v>
      </c>
      <c r="D181" s="23">
        <f t="shared" si="15"/>
        <v>0</v>
      </c>
      <c r="E181" s="24" t="s">
        <v>63</v>
      </c>
      <c r="F181" s="23">
        <f t="shared" si="16"/>
        <v>0</v>
      </c>
      <c r="G181" s="24" t="s">
        <v>115</v>
      </c>
      <c r="H181" s="23">
        <f t="shared" si="17"/>
        <v>0</v>
      </c>
      <c r="I181" s="24">
        <v>11</v>
      </c>
      <c r="J181" s="23">
        <f t="shared" si="18"/>
        <v>5</v>
      </c>
      <c r="K181" s="24" t="s">
        <v>36</v>
      </c>
      <c r="L181" s="23">
        <f t="shared" si="19"/>
        <v>0</v>
      </c>
      <c r="M181" s="24">
        <v>321</v>
      </c>
      <c r="N181" s="23">
        <f t="shared" si="20"/>
        <v>5</v>
      </c>
    </row>
    <row r="182" spans="1:14" x14ac:dyDescent="0.2">
      <c r="A182" s="11" t="s">
        <v>533</v>
      </c>
      <c r="B182" s="25">
        <f t="shared" si="14"/>
        <v>10</v>
      </c>
      <c r="C182" s="24" t="s">
        <v>63</v>
      </c>
      <c r="D182" s="23">
        <f t="shared" si="15"/>
        <v>0</v>
      </c>
      <c r="E182" s="24" t="s">
        <v>35</v>
      </c>
      <c r="F182" s="23">
        <f t="shared" si="16"/>
        <v>0</v>
      </c>
      <c r="G182" s="24" t="s">
        <v>58</v>
      </c>
      <c r="H182" s="23">
        <f t="shared" si="17"/>
        <v>0</v>
      </c>
      <c r="I182" s="24">
        <v>11</v>
      </c>
      <c r="J182" s="23">
        <f t="shared" si="18"/>
        <v>5</v>
      </c>
      <c r="K182" s="24" t="s">
        <v>37</v>
      </c>
      <c r="L182" s="23">
        <f t="shared" si="19"/>
        <v>0</v>
      </c>
      <c r="M182" s="24">
        <v>314</v>
      </c>
      <c r="N182" s="23">
        <f t="shared" si="20"/>
        <v>5</v>
      </c>
    </row>
    <row r="183" spans="1:14" x14ac:dyDescent="0.2">
      <c r="A183" s="11" t="s">
        <v>225</v>
      </c>
      <c r="B183" s="25">
        <f t="shared" si="14"/>
        <v>9</v>
      </c>
      <c r="C183" s="24" t="s">
        <v>63</v>
      </c>
      <c r="D183" s="23">
        <f t="shared" si="15"/>
        <v>0</v>
      </c>
      <c r="E183" s="24" t="s">
        <v>98</v>
      </c>
      <c r="F183" s="23">
        <f t="shared" si="16"/>
        <v>5</v>
      </c>
      <c r="G183" s="24" t="s">
        <v>35</v>
      </c>
      <c r="H183" s="23">
        <f t="shared" si="17"/>
        <v>0</v>
      </c>
      <c r="I183" s="24">
        <v>12</v>
      </c>
      <c r="J183" s="23">
        <f t="shared" si="18"/>
        <v>3</v>
      </c>
      <c r="K183" s="24" t="s">
        <v>36</v>
      </c>
      <c r="L183" s="23">
        <f t="shared" si="19"/>
        <v>0</v>
      </c>
      <c r="M183" s="24">
        <v>290</v>
      </c>
      <c r="N183" s="23">
        <f t="shared" si="20"/>
        <v>1</v>
      </c>
    </row>
    <row r="184" spans="1:14" x14ac:dyDescent="0.2">
      <c r="A184" s="11" t="s">
        <v>287</v>
      </c>
      <c r="B184" s="25">
        <f t="shared" si="14"/>
        <v>9</v>
      </c>
      <c r="C184" s="24" t="s">
        <v>98</v>
      </c>
      <c r="D184" s="23">
        <f t="shared" si="15"/>
        <v>0</v>
      </c>
      <c r="E184" s="24" t="s">
        <v>63</v>
      </c>
      <c r="F184" s="23">
        <f t="shared" si="16"/>
        <v>0</v>
      </c>
      <c r="G184" s="24" t="s">
        <v>105</v>
      </c>
      <c r="H184" s="23">
        <f t="shared" si="17"/>
        <v>0</v>
      </c>
      <c r="I184" s="24">
        <v>12</v>
      </c>
      <c r="J184" s="23">
        <f t="shared" si="18"/>
        <v>3</v>
      </c>
      <c r="K184" s="24" t="s">
        <v>34</v>
      </c>
      <c r="L184" s="23">
        <f t="shared" si="19"/>
        <v>3</v>
      </c>
      <c r="M184" s="24">
        <v>302</v>
      </c>
      <c r="N184" s="23">
        <f t="shared" si="20"/>
        <v>3</v>
      </c>
    </row>
    <row r="185" spans="1:14" x14ac:dyDescent="0.2">
      <c r="A185" s="11" t="s">
        <v>169</v>
      </c>
      <c r="B185" s="25">
        <f t="shared" si="14"/>
        <v>9</v>
      </c>
      <c r="C185" s="24" t="s">
        <v>63</v>
      </c>
      <c r="D185" s="23">
        <f t="shared" si="15"/>
        <v>0</v>
      </c>
      <c r="E185" s="24" t="s">
        <v>98</v>
      </c>
      <c r="F185" s="23">
        <f t="shared" si="16"/>
        <v>5</v>
      </c>
      <c r="G185" s="24" t="s">
        <v>35</v>
      </c>
      <c r="H185" s="23">
        <f t="shared" si="17"/>
        <v>0</v>
      </c>
      <c r="I185" s="24">
        <v>9</v>
      </c>
      <c r="J185" s="23">
        <f t="shared" si="18"/>
        <v>3</v>
      </c>
      <c r="K185" s="24" t="s">
        <v>37</v>
      </c>
      <c r="L185" s="23">
        <f t="shared" si="19"/>
        <v>0</v>
      </c>
      <c r="M185" s="24">
        <v>285</v>
      </c>
      <c r="N185" s="23">
        <f t="shared" si="20"/>
        <v>1</v>
      </c>
    </row>
    <row r="186" spans="1:14" x14ac:dyDescent="0.2">
      <c r="A186" s="11" t="s">
        <v>565</v>
      </c>
      <c r="B186" s="25">
        <f t="shared" si="14"/>
        <v>9</v>
      </c>
      <c r="C186" s="24" t="s">
        <v>58</v>
      </c>
      <c r="D186" s="23">
        <f t="shared" si="15"/>
        <v>0</v>
      </c>
      <c r="E186" s="24" t="s">
        <v>63</v>
      </c>
      <c r="F186" s="23">
        <f t="shared" si="16"/>
        <v>0</v>
      </c>
      <c r="G186" s="24" t="s">
        <v>115</v>
      </c>
      <c r="H186" s="23">
        <f t="shared" si="17"/>
        <v>0</v>
      </c>
      <c r="I186" s="24">
        <v>12</v>
      </c>
      <c r="J186" s="23">
        <f t="shared" si="18"/>
        <v>3</v>
      </c>
      <c r="K186" s="24" t="s">
        <v>34</v>
      </c>
      <c r="L186" s="23">
        <f t="shared" si="19"/>
        <v>3</v>
      </c>
      <c r="M186" s="24">
        <v>307</v>
      </c>
      <c r="N186" s="23">
        <f t="shared" si="20"/>
        <v>3</v>
      </c>
    </row>
    <row r="187" spans="1:14" x14ac:dyDescent="0.2">
      <c r="A187" s="11" t="s">
        <v>164</v>
      </c>
      <c r="B187" s="25">
        <f t="shared" si="14"/>
        <v>9</v>
      </c>
      <c r="C187" s="24" t="s">
        <v>58</v>
      </c>
      <c r="D187" s="23">
        <f t="shared" si="15"/>
        <v>0</v>
      </c>
      <c r="E187" s="24" t="s">
        <v>63</v>
      </c>
      <c r="F187" s="23">
        <f t="shared" si="16"/>
        <v>0</v>
      </c>
      <c r="G187" s="24" t="s">
        <v>105</v>
      </c>
      <c r="H187" s="23">
        <f t="shared" si="17"/>
        <v>0</v>
      </c>
      <c r="I187" s="24">
        <v>10</v>
      </c>
      <c r="J187" s="23">
        <f t="shared" si="18"/>
        <v>3</v>
      </c>
      <c r="K187" s="24" t="s">
        <v>34</v>
      </c>
      <c r="L187" s="23">
        <f t="shared" si="19"/>
        <v>3</v>
      </c>
      <c r="M187" s="24">
        <v>300</v>
      </c>
      <c r="N187" s="23">
        <f t="shared" si="20"/>
        <v>3</v>
      </c>
    </row>
    <row r="188" spans="1:14" x14ac:dyDescent="0.2">
      <c r="A188" s="11" t="s">
        <v>232</v>
      </c>
      <c r="B188" s="25">
        <f t="shared" si="14"/>
        <v>9</v>
      </c>
      <c r="C188" s="24" t="s">
        <v>58</v>
      </c>
      <c r="D188" s="23">
        <f t="shared" si="15"/>
        <v>0</v>
      </c>
      <c r="E188" s="24" t="s">
        <v>63</v>
      </c>
      <c r="F188" s="23">
        <f t="shared" si="16"/>
        <v>0</v>
      </c>
      <c r="G188" s="24" t="s">
        <v>105</v>
      </c>
      <c r="H188" s="23">
        <f t="shared" si="17"/>
        <v>0</v>
      </c>
      <c r="I188" s="24">
        <v>12</v>
      </c>
      <c r="J188" s="23">
        <f t="shared" si="18"/>
        <v>3</v>
      </c>
      <c r="K188" s="24" t="s">
        <v>34</v>
      </c>
      <c r="L188" s="23">
        <f t="shared" si="19"/>
        <v>3</v>
      </c>
      <c r="M188" s="24">
        <v>333</v>
      </c>
      <c r="N188" s="23">
        <f t="shared" si="20"/>
        <v>3</v>
      </c>
    </row>
    <row r="189" spans="1:14" x14ac:dyDescent="0.2">
      <c r="A189" s="11" t="s">
        <v>240</v>
      </c>
      <c r="B189" s="25">
        <f t="shared" si="14"/>
        <v>9</v>
      </c>
      <c r="C189" s="24" t="s">
        <v>63</v>
      </c>
      <c r="D189" s="23">
        <f t="shared" si="15"/>
        <v>0</v>
      </c>
      <c r="E189" s="24" t="s">
        <v>58</v>
      </c>
      <c r="F189" s="23">
        <f t="shared" si="16"/>
        <v>0</v>
      </c>
      <c r="G189" s="24" t="s">
        <v>115</v>
      </c>
      <c r="H189" s="23">
        <f t="shared" si="17"/>
        <v>0</v>
      </c>
      <c r="I189" s="24">
        <v>12</v>
      </c>
      <c r="J189" s="23">
        <f t="shared" si="18"/>
        <v>3</v>
      </c>
      <c r="K189" s="24" t="s">
        <v>34</v>
      </c>
      <c r="L189" s="23">
        <f t="shared" si="19"/>
        <v>3</v>
      </c>
      <c r="M189" s="24">
        <v>305</v>
      </c>
      <c r="N189" s="23">
        <f t="shared" si="20"/>
        <v>3</v>
      </c>
    </row>
    <row r="190" spans="1:14" x14ac:dyDescent="0.2">
      <c r="A190" s="11" t="s">
        <v>176</v>
      </c>
      <c r="B190" s="25">
        <f t="shared" si="14"/>
        <v>9</v>
      </c>
      <c r="C190" s="24" t="s">
        <v>98</v>
      </c>
      <c r="D190" s="23">
        <f t="shared" si="15"/>
        <v>2.5</v>
      </c>
      <c r="E190" s="24" t="s">
        <v>105</v>
      </c>
      <c r="F190" s="23">
        <f t="shared" si="16"/>
        <v>2.5</v>
      </c>
      <c r="G190" s="24" t="s">
        <v>35</v>
      </c>
      <c r="H190" s="23">
        <f t="shared" si="17"/>
        <v>0</v>
      </c>
      <c r="I190" s="24">
        <v>10</v>
      </c>
      <c r="J190" s="23">
        <f t="shared" si="18"/>
        <v>3</v>
      </c>
      <c r="K190" s="24" t="s">
        <v>36</v>
      </c>
      <c r="L190" s="23">
        <f t="shared" si="19"/>
        <v>0</v>
      </c>
      <c r="M190" s="24">
        <v>360</v>
      </c>
      <c r="N190" s="23">
        <f t="shared" si="20"/>
        <v>1</v>
      </c>
    </row>
    <row r="191" spans="1:14" x14ac:dyDescent="0.2">
      <c r="A191" s="11" t="s">
        <v>506</v>
      </c>
      <c r="B191" s="25">
        <f t="shared" si="14"/>
        <v>9</v>
      </c>
      <c r="C191" s="24" t="s">
        <v>63</v>
      </c>
      <c r="D191" s="23">
        <f t="shared" si="15"/>
        <v>0</v>
      </c>
      <c r="E191" s="24" t="s">
        <v>98</v>
      </c>
      <c r="F191" s="23">
        <f t="shared" si="16"/>
        <v>5</v>
      </c>
      <c r="G191" s="24" t="s">
        <v>35</v>
      </c>
      <c r="H191" s="23">
        <f t="shared" si="17"/>
        <v>0</v>
      </c>
      <c r="I191" s="24">
        <v>9</v>
      </c>
      <c r="J191" s="23">
        <f t="shared" si="18"/>
        <v>3</v>
      </c>
      <c r="K191" s="24" t="s">
        <v>37</v>
      </c>
      <c r="L191" s="23">
        <f t="shared" si="19"/>
        <v>0</v>
      </c>
      <c r="M191" s="24">
        <v>280</v>
      </c>
      <c r="N191" s="23">
        <f t="shared" si="20"/>
        <v>1</v>
      </c>
    </row>
    <row r="192" spans="1:14" x14ac:dyDescent="0.2">
      <c r="A192" s="11" t="s">
        <v>298</v>
      </c>
      <c r="B192" s="25">
        <f t="shared" si="14"/>
        <v>9</v>
      </c>
      <c r="C192" s="24" t="s">
        <v>63</v>
      </c>
      <c r="D192" s="23">
        <f t="shared" si="15"/>
        <v>0</v>
      </c>
      <c r="E192" s="24" t="s">
        <v>98</v>
      </c>
      <c r="F192" s="23">
        <f t="shared" si="16"/>
        <v>5</v>
      </c>
      <c r="G192" s="24" t="s">
        <v>58</v>
      </c>
      <c r="H192" s="23">
        <f t="shared" si="17"/>
        <v>0</v>
      </c>
      <c r="I192" s="24">
        <v>14</v>
      </c>
      <c r="J192" s="23">
        <f t="shared" si="18"/>
        <v>1</v>
      </c>
      <c r="K192" s="24" t="s">
        <v>36</v>
      </c>
      <c r="L192" s="23">
        <f t="shared" si="19"/>
        <v>0</v>
      </c>
      <c r="M192" s="24">
        <v>342</v>
      </c>
      <c r="N192" s="23">
        <f t="shared" si="20"/>
        <v>3</v>
      </c>
    </row>
    <row r="193" spans="1:14" x14ac:dyDescent="0.2">
      <c r="A193" s="11" t="s">
        <v>139</v>
      </c>
      <c r="B193" s="25">
        <f t="shared" si="14"/>
        <v>9</v>
      </c>
      <c r="C193" s="24" t="s">
        <v>63</v>
      </c>
      <c r="D193" s="23">
        <f t="shared" si="15"/>
        <v>0</v>
      </c>
      <c r="E193" s="24" t="s">
        <v>98</v>
      </c>
      <c r="F193" s="23">
        <f t="shared" si="16"/>
        <v>5</v>
      </c>
      <c r="G193" s="24" t="s">
        <v>35</v>
      </c>
      <c r="H193" s="23">
        <f t="shared" si="17"/>
        <v>0</v>
      </c>
      <c r="I193" s="24">
        <v>10</v>
      </c>
      <c r="J193" s="23">
        <f t="shared" si="18"/>
        <v>3</v>
      </c>
      <c r="K193" s="24" t="s">
        <v>36</v>
      </c>
      <c r="L193" s="23">
        <f t="shared" si="19"/>
        <v>0</v>
      </c>
      <c r="M193" s="24">
        <v>293</v>
      </c>
      <c r="N193" s="23">
        <f t="shared" si="20"/>
        <v>1</v>
      </c>
    </row>
    <row r="194" spans="1:14" x14ac:dyDescent="0.2">
      <c r="A194" s="11" t="s">
        <v>542</v>
      </c>
      <c r="B194" s="25">
        <f t="shared" si="14"/>
        <v>9</v>
      </c>
      <c r="C194" s="24" t="s">
        <v>98</v>
      </c>
      <c r="D194" s="23">
        <f t="shared" si="15"/>
        <v>2.5</v>
      </c>
      <c r="E194" s="24" t="s">
        <v>105</v>
      </c>
      <c r="F194" s="23">
        <f t="shared" si="16"/>
        <v>2.5</v>
      </c>
      <c r="G194" s="24" t="s">
        <v>58</v>
      </c>
      <c r="H194" s="23">
        <f t="shared" si="17"/>
        <v>0</v>
      </c>
      <c r="I194" s="24">
        <v>10</v>
      </c>
      <c r="J194" s="23">
        <f t="shared" si="18"/>
        <v>3</v>
      </c>
      <c r="K194" s="24" t="s">
        <v>36</v>
      </c>
      <c r="L194" s="23">
        <f t="shared" si="19"/>
        <v>0</v>
      </c>
      <c r="M194" s="24">
        <v>345</v>
      </c>
      <c r="N194" s="23">
        <f t="shared" si="20"/>
        <v>1</v>
      </c>
    </row>
    <row r="195" spans="1:14" x14ac:dyDescent="0.2">
      <c r="A195" s="11" t="s">
        <v>570</v>
      </c>
      <c r="B195" s="25">
        <f t="shared" si="14"/>
        <v>9</v>
      </c>
      <c r="C195" s="24" t="s">
        <v>63</v>
      </c>
      <c r="D195" s="23">
        <f t="shared" si="15"/>
        <v>0</v>
      </c>
      <c r="E195" s="24" t="s">
        <v>35</v>
      </c>
      <c r="F195" s="23">
        <f t="shared" si="16"/>
        <v>0</v>
      </c>
      <c r="G195" s="24" t="s">
        <v>105</v>
      </c>
      <c r="H195" s="23">
        <f t="shared" si="17"/>
        <v>0</v>
      </c>
      <c r="I195" s="24">
        <v>10</v>
      </c>
      <c r="J195" s="23">
        <f t="shared" si="18"/>
        <v>3</v>
      </c>
      <c r="K195" s="24" t="s">
        <v>34</v>
      </c>
      <c r="L195" s="23">
        <f t="shared" si="19"/>
        <v>3</v>
      </c>
      <c r="M195" s="24">
        <v>295</v>
      </c>
      <c r="N195" s="23">
        <f t="shared" si="20"/>
        <v>3</v>
      </c>
    </row>
    <row r="196" spans="1:14" x14ac:dyDescent="0.2">
      <c r="A196" s="11" t="s">
        <v>382</v>
      </c>
      <c r="B196" s="25">
        <f t="shared" ref="B196:B259" si="21">D196+F196+H196+J196+L196+N196</f>
        <v>9</v>
      </c>
      <c r="C196" s="24" t="s">
        <v>63</v>
      </c>
      <c r="D196" s="23">
        <f t="shared" ref="D196:D259" si="22">IF(C196=C$3, 5,) + IF(AND(C196=E$3, E196=C$3), 2.5, 0)</f>
        <v>0</v>
      </c>
      <c r="E196" s="24" t="s">
        <v>35</v>
      </c>
      <c r="F196" s="23">
        <f t="shared" ref="F196:F259" si="23">IF(E196=E$3,5, 0) + IF(AND(E196=C$3, C196=E$3), 2.5, 0)</f>
        <v>0</v>
      </c>
      <c r="G196" s="24" t="s">
        <v>115</v>
      </c>
      <c r="H196" s="23">
        <f t="shared" ref="H196:H259" si="24">IF(G196=G$3, 5, 0)</f>
        <v>0</v>
      </c>
      <c r="I196" s="24">
        <v>13</v>
      </c>
      <c r="J196" s="23">
        <f t="shared" ref="J196:J259" si="25">IF(I196=I$3, 5, 0) + IF(AND(I196&gt;=(I$3-2), I196&lt;=(I$3+2), I196&lt;&gt;I$3), 3, 0) + IF(AND(I196&gt;=(I$3-5), I196&lt;(I$3-2)), 1, 0) + IF(AND(I196&gt;(I$3+2), I196&lt;=(I$3+5)), 1, 0)</f>
        <v>3</v>
      </c>
      <c r="K196" s="24" t="s">
        <v>34</v>
      </c>
      <c r="L196" s="23">
        <f t="shared" ref="L196:L259" si="26">IF(K196=K$3, 3, 0)</f>
        <v>3</v>
      </c>
      <c r="M196" s="24">
        <v>305</v>
      </c>
      <c r="N196" s="23">
        <f t="shared" ref="N196:N259" si="27">IF(M196=M$3, 10, 0) + IF(AND(M196&gt;=(M$3-10), M196&lt;=(M$3+10), M196&lt;&gt;M$3), 5, 0) + IF(AND(M196&gt;=(M$3-25), M196&lt;(M$3-10)), 3, 0) + IF(AND(M196&gt;(M$3+10), M196&lt;=(M$3+25)), 3, 0) +  IF(AND(M196&gt;=(M$3-50), M196&lt;(M$3-25)), 1, 0) +  IF(AND(M196&gt;(M$3+25), M196&lt;=(M$3+50)), 1, 0)</f>
        <v>3</v>
      </c>
    </row>
    <row r="197" spans="1:14" x14ac:dyDescent="0.2">
      <c r="A197" s="11" t="s">
        <v>184</v>
      </c>
      <c r="B197" s="25">
        <f t="shared" si="21"/>
        <v>9</v>
      </c>
      <c r="C197" s="24" t="s">
        <v>58</v>
      </c>
      <c r="D197" s="23">
        <f t="shared" si="22"/>
        <v>0</v>
      </c>
      <c r="E197" s="24" t="s">
        <v>115</v>
      </c>
      <c r="F197" s="23">
        <f t="shared" si="23"/>
        <v>0</v>
      </c>
      <c r="G197" s="24" t="s">
        <v>98</v>
      </c>
      <c r="H197" s="23">
        <f t="shared" si="24"/>
        <v>0</v>
      </c>
      <c r="I197" s="24">
        <v>8</v>
      </c>
      <c r="J197" s="23">
        <f t="shared" si="25"/>
        <v>1</v>
      </c>
      <c r="K197" s="24" t="s">
        <v>34</v>
      </c>
      <c r="L197" s="23">
        <f t="shared" si="26"/>
        <v>3</v>
      </c>
      <c r="M197" s="24">
        <v>325</v>
      </c>
      <c r="N197" s="23">
        <f t="shared" si="27"/>
        <v>5</v>
      </c>
    </row>
    <row r="198" spans="1:14" x14ac:dyDescent="0.2">
      <c r="A198" s="11" t="s">
        <v>342</v>
      </c>
      <c r="B198" s="25">
        <f t="shared" si="21"/>
        <v>9</v>
      </c>
      <c r="C198" s="24" t="s">
        <v>63</v>
      </c>
      <c r="D198" s="23">
        <f t="shared" si="22"/>
        <v>0</v>
      </c>
      <c r="E198" s="24" t="s">
        <v>98</v>
      </c>
      <c r="F198" s="23">
        <f t="shared" si="23"/>
        <v>5</v>
      </c>
      <c r="G198" s="24" t="s">
        <v>35</v>
      </c>
      <c r="H198" s="23">
        <f t="shared" si="24"/>
        <v>0</v>
      </c>
      <c r="I198" s="24">
        <v>8</v>
      </c>
      <c r="J198" s="23">
        <f t="shared" si="25"/>
        <v>1</v>
      </c>
      <c r="K198" s="24" t="s">
        <v>36</v>
      </c>
      <c r="L198" s="23">
        <f t="shared" si="26"/>
        <v>0</v>
      </c>
      <c r="M198" s="24">
        <v>300</v>
      </c>
      <c r="N198" s="23">
        <f t="shared" si="27"/>
        <v>3</v>
      </c>
    </row>
    <row r="199" spans="1:14" x14ac:dyDescent="0.2">
      <c r="A199" s="11" t="s">
        <v>381</v>
      </c>
      <c r="B199" s="25">
        <f t="shared" si="21"/>
        <v>9</v>
      </c>
      <c r="C199" s="24" t="s">
        <v>63</v>
      </c>
      <c r="D199" s="23">
        <f t="shared" si="22"/>
        <v>0</v>
      </c>
      <c r="E199" s="24" t="s">
        <v>98</v>
      </c>
      <c r="F199" s="23">
        <f t="shared" si="23"/>
        <v>5</v>
      </c>
      <c r="G199" s="24" t="s">
        <v>115</v>
      </c>
      <c r="H199" s="23">
        <f t="shared" si="24"/>
        <v>0</v>
      </c>
      <c r="I199" s="24">
        <v>7</v>
      </c>
      <c r="J199" s="23">
        <f t="shared" si="25"/>
        <v>1</v>
      </c>
      <c r="K199" s="24" t="s">
        <v>36</v>
      </c>
      <c r="L199" s="23">
        <f t="shared" si="26"/>
        <v>0</v>
      </c>
      <c r="M199" s="24">
        <v>300</v>
      </c>
      <c r="N199" s="23">
        <f t="shared" si="27"/>
        <v>3</v>
      </c>
    </row>
    <row r="200" spans="1:14" x14ac:dyDescent="0.2">
      <c r="A200" s="11" t="s">
        <v>301</v>
      </c>
      <c r="B200" s="25">
        <f t="shared" si="21"/>
        <v>9</v>
      </c>
      <c r="C200" s="24" t="s">
        <v>58</v>
      </c>
      <c r="D200" s="23">
        <f t="shared" si="22"/>
        <v>0</v>
      </c>
      <c r="E200" s="24" t="s">
        <v>63</v>
      </c>
      <c r="F200" s="23">
        <f t="shared" si="23"/>
        <v>0</v>
      </c>
      <c r="G200" s="24" t="s">
        <v>35</v>
      </c>
      <c r="H200" s="23">
        <f t="shared" si="24"/>
        <v>0</v>
      </c>
      <c r="I200" s="24">
        <v>15</v>
      </c>
      <c r="J200" s="23">
        <f t="shared" si="25"/>
        <v>1</v>
      </c>
      <c r="K200" s="24" t="s">
        <v>34</v>
      </c>
      <c r="L200" s="23">
        <f t="shared" si="26"/>
        <v>3</v>
      </c>
      <c r="M200" s="24">
        <v>321</v>
      </c>
      <c r="N200" s="23">
        <f t="shared" si="27"/>
        <v>5</v>
      </c>
    </row>
    <row r="201" spans="1:14" x14ac:dyDescent="0.2">
      <c r="A201" s="11" t="s">
        <v>544</v>
      </c>
      <c r="B201" s="25">
        <f t="shared" si="21"/>
        <v>9</v>
      </c>
      <c r="C201" s="24" t="s">
        <v>115</v>
      </c>
      <c r="D201" s="23">
        <f t="shared" si="22"/>
        <v>0</v>
      </c>
      <c r="E201" s="24" t="s">
        <v>35</v>
      </c>
      <c r="F201" s="23">
        <f t="shared" si="23"/>
        <v>0</v>
      </c>
      <c r="G201" s="24" t="s">
        <v>63</v>
      </c>
      <c r="H201" s="23">
        <f t="shared" si="24"/>
        <v>5</v>
      </c>
      <c r="I201" s="24">
        <v>12</v>
      </c>
      <c r="J201" s="23">
        <f t="shared" si="25"/>
        <v>3</v>
      </c>
      <c r="K201" s="24" t="s">
        <v>36</v>
      </c>
      <c r="L201" s="23">
        <f t="shared" si="26"/>
        <v>0</v>
      </c>
      <c r="M201" s="24">
        <v>347</v>
      </c>
      <c r="N201" s="23">
        <f t="shared" si="27"/>
        <v>1</v>
      </c>
    </row>
    <row r="202" spans="1:14" x14ac:dyDescent="0.2">
      <c r="A202" s="11" t="s">
        <v>300</v>
      </c>
      <c r="B202" s="25">
        <f t="shared" si="21"/>
        <v>9</v>
      </c>
      <c r="C202" s="24" t="s">
        <v>63</v>
      </c>
      <c r="D202" s="23">
        <f t="shared" si="22"/>
        <v>0</v>
      </c>
      <c r="E202" s="24" t="s">
        <v>58</v>
      </c>
      <c r="F202" s="23">
        <f t="shared" si="23"/>
        <v>0</v>
      </c>
      <c r="G202" s="24" t="s">
        <v>115</v>
      </c>
      <c r="H202" s="23">
        <f t="shared" si="24"/>
        <v>0</v>
      </c>
      <c r="I202" s="24">
        <v>13</v>
      </c>
      <c r="J202" s="23">
        <f t="shared" si="25"/>
        <v>3</v>
      </c>
      <c r="K202" s="24" t="s">
        <v>34</v>
      </c>
      <c r="L202" s="23">
        <f t="shared" si="26"/>
        <v>3</v>
      </c>
      <c r="M202" s="24">
        <v>340</v>
      </c>
      <c r="N202" s="23">
        <f t="shared" si="27"/>
        <v>3</v>
      </c>
    </row>
    <row r="203" spans="1:14" x14ac:dyDescent="0.2">
      <c r="A203" s="11" t="s">
        <v>431</v>
      </c>
      <c r="B203" s="25">
        <f t="shared" si="21"/>
        <v>9</v>
      </c>
      <c r="C203" s="24" t="s">
        <v>98</v>
      </c>
      <c r="D203" s="23">
        <f t="shared" si="22"/>
        <v>0</v>
      </c>
      <c r="E203" s="24" t="s">
        <v>63</v>
      </c>
      <c r="F203" s="23">
        <f t="shared" si="23"/>
        <v>0</v>
      </c>
      <c r="G203" s="24" t="s">
        <v>35</v>
      </c>
      <c r="H203" s="23">
        <f t="shared" si="24"/>
        <v>0</v>
      </c>
      <c r="I203" s="24">
        <v>12</v>
      </c>
      <c r="J203" s="23">
        <f t="shared" si="25"/>
        <v>3</v>
      </c>
      <c r="K203" s="24" t="s">
        <v>34</v>
      </c>
      <c r="L203" s="23">
        <f t="shared" si="26"/>
        <v>3</v>
      </c>
      <c r="M203" s="24">
        <v>331</v>
      </c>
      <c r="N203" s="23">
        <f t="shared" si="27"/>
        <v>3</v>
      </c>
    </row>
    <row r="204" spans="1:14" x14ac:dyDescent="0.2">
      <c r="A204" s="11" t="s">
        <v>404</v>
      </c>
      <c r="B204" s="25">
        <f t="shared" si="21"/>
        <v>9</v>
      </c>
      <c r="C204" s="24" t="s">
        <v>63</v>
      </c>
      <c r="D204" s="23">
        <f t="shared" si="22"/>
        <v>0</v>
      </c>
      <c r="E204" s="24" t="s">
        <v>98</v>
      </c>
      <c r="F204" s="23">
        <f t="shared" si="23"/>
        <v>5</v>
      </c>
      <c r="G204" s="24" t="s">
        <v>105</v>
      </c>
      <c r="H204" s="23">
        <f t="shared" si="24"/>
        <v>0</v>
      </c>
      <c r="I204" s="24">
        <v>15</v>
      </c>
      <c r="J204" s="23">
        <f t="shared" si="25"/>
        <v>1</v>
      </c>
      <c r="K204" s="24" t="s">
        <v>36</v>
      </c>
      <c r="L204" s="23">
        <f t="shared" si="26"/>
        <v>0</v>
      </c>
      <c r="M204" s="24">
        <v>333</v>
      </c>
      <c r="N204" s="23">
        <f t="shared" si="27"/>
        <v>3</v>
      </c>
    </row>
    <row r="205" spans="1:14" x14ac:dyDescent="0.2">
      <c r="A205" s="11" t="s">
        <v>319</v>
      </c>
      <c r="B205" s="25">
        <f t="shared" si="21"/>
        <v>9</v>
      </c>
      <c r="C205" s="24" t="s">
        <v>58</v>
      </c>
      <c r="D205" s="23">
        <f t="shared" si="22"/>
        <v>0</v>
      </c>
      <c r="E205" s="24" t="s">
        <v>105</v>
      </c>
      <c r="F205" s="23">
        <f t="shared" si="23"/>
        <v>0</v>
      </c>
      <c r="G205" s="24" t="s">
        <v>98</v>
      </c>
      <c r="H205" s="23">
        <f t="shared" si="24"/>
        <v>0</v>
      </c>
      <c r="I205" s="24">
        <v>10</v>
      </c>
      <c r="J205" s="23">
        <f t="shared" si="25"/>
        <v>3</v>
      </c>
      <c r="K205" s="24" t="s">
        <v>34</v>
      </c>
      <c r="L205" s="23">
        <f t="shared" si="26"/>
        <v>3</v>
      </c>
      <c r="M205" s="24">
        <v>334</v>
      </c>
      <c r="N205" s="23">
        <f t="shared" si="27"/>
        <v>3</v>
      </c>
    </row>
    <row r="206" spans="1:14" x14ac:dyDescent="0.2">
      <c r="A206" s="11" t="s">
        <v>454</v>
      </c>
      <c r="B206" s="25">
        <f t="shared" si="21"/>
        <v>9</v>
      </c>
      <c r="C206" s="24" t="s">
        <v>63</v>
      </c>
      <c r="D206" s="23">
        <f t="shared" si="22"/>
        <v>0</v>
      </c>
      <c r="E206" s="24" t="s">
        <v>98</v>
      </c>
      <c r="F206" s="23">
        <f t="shared" si="23"/>
        <v>5</v>
      </c>
      <c r="G206" s="24" t="s">
        <v>35</v>
      </c>
      <c r="H206" s="23">
        <f t="shared" si="24"/>
        <v>0</v>
      </c>
      <c r="I206" s="24">
        <v>8</v>
      </c>
      <c r="J206" s="23">
        <f t="shared" si="25"/>
        <v>1</v>
      </c>
      <c r="K206" s="24" t="s">
        <v>36</v>
      </c>
      <c r="L206" s="23">
        <f t="shared" si="26"/>
        <v>0</v>
      </c>
      <c r="M206" s="24">
        <v>306</v>
      </c>
      <c r="N206" s="23">
        <f t="shared" si="27"/>
        <v>3</v>
      </c>
    </row>
    <row r="207" spans="1:14" x14ac:dyDescent="0.2">
      <c r="A207" s="11" t="s">
        <v>551</v>
      </c>
      <c r="B207" s="25">
        <f t="shared" si="21"/>
        <v>9</v>
      </c>
      <c r="C207" s="24" t="s">
        <v>105</v>
      </c>
      <c r="D207" s="23">
        <f t="shared" si="22"/>
        <v>5</v>
      </c>
      <c r="E207" s="24" t="s">
        <v>63</v>
      </c>
      <c r="F207" s="23">
        <f t="shared" si="23"/>
        <v>0</v>
      </c>
      <c r="G207" s="24" t="s">
        <v>35</v>
      </c>
      <c r="H207" s="23">
        <f t="shared" si="24"/>
        <v>0</v>
      </c>
      <c r="I207" s="24">
        <v>14</v>
      </c>
      <c r="J207" s="23">
        <f t="shared" si="25"/>
        <v>1</v>
      </c>
      <c r="K207" s="24" t="s">
        <v>36</v>
      </c>
      <c r="L207" s="23">
        <f t="shared" si="26"/>
        <v>0</v>
      </c>
      <c r="M207" s="24">
        <v>330</v>
      </c>
      <c r="N207" s="23">
        <f t="shared" si="27"/>
        <v>3</v>
      </c>
    </row>
    <row r="208" spans="1:14" x14ac:dyDescent="0.2">
      <c r="A208" s="11" t="s">
        <v>405</v>
      </c>
      <c r="B208" s="25">
        <f t="shared" si="21"/>
        <v>9</v>
      </c>
      <c r="C208" s="24" t="s">
        <v>98</v>
      </c>
      <c r="D208" s="23">
        <f t="shared" si="22"/>
        <v>2.5</v>
      </c>
      <c r="E208" s="24" t="s">
        <v>105</v>
      </c>
      <c r="F208" s="23">
        <f t="shared" si="23"/>
        <v>2.5</v>
      </c>
      <c r="G208" s="24" t="s">
        <v>35</v>
      </c>
      <c r="H208" s="23">
        <f t="shared" si="24"/>
        <v>0</v>
      </c>
      <c r="I208" s="24">
        <v>14</v>
      </c>
      <c r="J208" s="23">
        <f t="shared" si="25"/>
        <v>1</v>
      </c>
      <c r="K208" s="24" t="s">
        <v>36</v>
      </c>
      <c r="L208" s="23">
        <f t="shared" si="26"/>
        <v>0</v>
      </c>
      <c r="M208" s="24">
        <v>340</v>
      </c>
      <c r="N208" s="23">
        <f t="shared" si="27"/>
        <v>3</v>
      </c>
    </row>
    <row r="209" spans="1:14" x14ac:dyDescent="0.2">
      <c r="A209" s="37" t="s">
        <v>312</v>
      </c>
      <c r="B209" s="25">
        <f t="shared" si="21"/>
        <v>9</v>
      </c>
      <c r="C209" s="10" t="s">
        <v>58</v>
      </c>
      <c r="D209" s="23">
        <f t="shared" si="22"/>
        <v>0</v>
      </c>
      <c r="E209" s="10" t="s">
        <v>63</v>
      </c>
      <c r="F209" s="23">
        <f t="shared" si="23"/>
        <v>0</v>
      </c>
      <c r="G209" s="10" t="s">
        <v>115</v>
      </c>
      <c r="H209" s="23">
        <f t="shared" si="24"/>
        <v>0</v>
      </c>
      <c r="I209" s="10">
        <v>14</v>
      </c>
      <c r="J209" s="23">
        <f t="shared" si="25"/>
        <v>1</v>
      </c>
      <c r="K209" s="10" t="s">
        <v>34</v>
      </c>
      <c r="L209" s="23">
        <f t="shared" si="26"/>
        <v>3</v>
      </c>
      <c r="M209" s="10">
        <v>325</v>
      </c>
      <c r="N209" s="23">
        <f t="shared" si="27"/>
        <v>5</v>
      </c>
    </row>
    <row r="210" spans="1:14" x14ac:dyDescent="0.2">
      <c r="A210" s="37" t="s">
        <v>458</v>
      </c>
      <c r="B210" s="25">
        <f t="shared" si="21"/>
        <v>9</v>
      </c>
      <c r="C210" s="10" t="s">
        <v>63</v>
      </c>
      <c r="D210" s="23">
        <f t="shared" si="22"/>
        <v>0</v>
      </c>
      <c r="E210" s="10" t="s">
        <v>98</v>
      </c>
      <c r="F210" s="23">
        <f t="shared" si="23"/>
        <v>5</v>
      </c>
      <c r="G210" s="10" t="s">
        <v>35</v>
      </c>
      <c r="H210" s="23">
        <f t="shared" si="24"/>
        <v>0</v>
      </c>
      <c r="I210" s="10">
        <v>8</v>
      </c>
      <c r="J210" s="23">
        <f t="shared" si="25"/>
        <v>1</v>
      </c>
      <c r="K210" s="10" t="s">
        <v>36</v>
      </c>
      <c r="L210" s="23">
        <f t="shared" si="26"/>
        <v>0</v>
      </c>
      <c r="M210" s="10">
        <v>298</v>
      </c>
      <c r="N210" s="23">
        <f t="shared" si="27"/>
        <v>3</v>
      </c>
    </row>
    <row r="211" spans="1:14" x14ac:dyDescent="0.2">
      <c r="A211" s="11" t="s">
        <v>193</v>
      </c>
      <c r="B211" s="25">
        <f t="shared" si="21"/>
        <v>8</v>
      </c>
      <c r="C211" s="24" t="s">
        <v>63</v>
      </c>
      <c r="D211" s="23">
        <f t="shared" si="22"/>
        <v>0</v>
      </c>
      <c r="E211" s="24" t="s">
        <v>105</v>
      </c>
      <c r="F211" s="23">
        <f t="shared" si="23"/>
        <v>0</v>
      </c>
      <c r="G211" s="24" t="s">
        <v>58</v>
      </c>
      <c r="H211" s="23">
        <f t="shared" si="24"/>
        <v>0</v>
      </c>
      <c r="I211" s="24">
        <v>11</v>
      </c>
      <c r="J211" s="23">
        <f t="shared" si="25"/>
        <v>5</v>
      </c>
      <c r="K211" s="24" t="s">
        <v>37</v>
      </c>
      <c r="L211" s="23">
        <f t="shared" si="26"/>
        <v>0</v>
      </c>
      <c r="M211" s="24">
        <v>299</v>
      </c>
      <c r="N211" s="23">
        <f t="shared" si="27"/>
        <v>3</v>
      </c>
    </row>
    <row r="212" spans="1:14" x14ac:dyDescent="0.2">
      <c r="A212" s="11" t="s">
        <v>284</v>
      </c>
      <c r="B212" s="25">
        <f t="shared" si="21"/>
        <v>8</v>
      </c>
      <c r="C212" s="24" t="s">
        <v>63</v>
      </c>
      <c r="D212" s="23">
        <f t="shared" si="22"/>
        <v>0</v>
      </c>
      <c r="E212" s="24" t="s">
        <v>35</v>
      </c>
      <c r="F212" s="23">
        <f t="shared" si="23"/>
        <v>0</v>
      </c>
      <c r="G212" s="24" t="s">
        <v>105</v>
      </c>
      <c r="H212" s="23">
        <f t="shared" si="24"/>
        <v>0</v>
      </c>
      <c r="I212" s="24">
        <v>10</v>
      </c>
      <c r="J212" s="23">
        <f t="shared" si="25"/>
        <v>3</v>
      </c>
      <c r="K212" s="24" t="s">
        <v>36</v>
      </c>
      <c r="L212" s="23">
        <f t="shared" si="26"/>
        <v>0</v>
      </c>
      <c r="M212" s="24">
        <v>310</v>
      </c>
      <c r="N212" s="23">
        <f t="shared" si="27"/>
        <v>5</v>
      </c>
    </row>
    <row r="213" spans="1:14" x14ac:dyDescent="0.2">
      <c r="A213" s="11" t="s">
        <v>64</v>
      </c>
      <c r="B213" s="25">
        <f t="shared" si="21"/>
        <v>8</v>
      </c>
      <c r="C213" s="24" t="s">
        <v>63</v>
      </c>
      <c r="D213" s="23">
        <f t="shared" si="22"/>
        <v>0</v>
      </c>
      <c r="E213" s="24" t="s">
        <v>35</v>
      </c>
      <c r="F213" s="23">
        <f t="shared" si="23"/>
        <v>0</v>
      </c>
      <c r="G213" s="24" t="s">
        <v>105</v>
      </c>
      <c r="H213" s="23">
        <f t="shared" si="24"/>
        <v>0</v>
      </c>
      <c r="I213" s="24">
        <v>10</v>
      </c>
      <c r="J213" s="23">
        <f t="shared" si="25"/>
        <v>3</v>
      </c>
      <c r="K213" s="24" t="s">
        <v>37</v>
      </c>
      <c r="L213" s="23">
        <f t="shared" si="26"/>
        <v>0</v>
      </c>
      <c r="M213" s="24">
        <v>325</v>
      </c>
      <c r="N213" s="23">
        <f t="shared" si="27"/>
        <v>5</v>
      </c>
    </row>
    <row r="214" spans="1:14" x14ac:dyDescent="0.2">
      <c r="A214" s="11" t="s">
        <v>201</v>
      </c>
      <c r="B214" s="25">
        <f t="shared" si="21"/>
        <v>8</v>
      </c>
      <c r="C214" s="24" t="s">
        <v>63</v>
      </c>
      <c r="D214" s="23">
        <f t="shared" si="22"/>
        <v>0</v>
      </c>
      <c r="E214" s="24" t="s">
        <v>105</v>
      </c>
      <c r="F214" s="23">
        <f t="shared" si="23"/>
        <v>0</v>
      </c>
      <c r="G214" s="24" t="s">
        <v>115</v>
      </c>
      <c r="H214" s="23">
        <f t="shared" si="24"/>
        <v>0</v>
      </c>
      <c r="I214" s="24">
        <v>9</v>
      </c>
      <c r="J214" s="23">
        <f t="shared" si="25"/>
        <v>3</v>
      </c>
      <c r="K214" s="24" t="s">
        <v>36</v>
      </c>
      <c r="L214" s="23">
        <f t="shared" si="26"/>
        <v>0</v>
      </c>
      <c r="M214" s="24">
        <v>313</v>
      </c>
      <c r="N214" s="23">
        <f t="shared" si="27"/>
        <v>5</v>
      </c>
    </row>
    <row r="215" spans="1:14" x14ac:dyDescent="0.2">
      <c r="A215" s="11" t="s">
        <v>92</v>
      </c>
      <c r="B215" s="25">
        <f t="shared" si="21"/>
        <v>8</v>
      </c>
      <c r="C215" s="24" t="s">
        <v>63</v>
      </c>
      <c r="D215" s="23">
        <f t="shared" si="22"/>
        <v>0</v>
      </c>
      <c r="E215" s="24" t="s">
        <v>58</v>
      </c>
      <c r="F215" s="23">
        <f t="shared" si="23"/>
        <v>0</v>
      </c>
      <c r="G215" s="24" t="s">
        <v>98</v>
      </c>
      <c r="H215" s="23">
        <f t="shared" si="24"/>
        <v>0</v>
      </c>
      <c r="I215" s="24">
        <v>13</v>
      </c>
      <c r="J215" s="23">
        <f t="shared" si="25"/>
        <v>3</v>
      </c>
      <c r="K215" s="24" t="s">
        <v>37</v>
      </c>
      <c r="L215" s="23">
        <f t="shared" si="26"/>
        <v>0</v>
      </c>
      <c r="M215" s="24">
        <v>320</v>
      </c>
      <c r="N215" s="23">
        <f t="shared" si="27"/>
        <v>5</v>
      </c>
    </row>
    <row r="216" spans="1:14" x14ac:dyDescent="0.2">
      <c r="A216" s="11" t="s">
        <v>541</v>
      </c>
      <c r="B216" s="25">
        <f t="shared" si="21"/>
        <v>8</v>
      </c>
      <c r="C216" s="24" t="s">
        <v>58</v>
      </c>
      <c r="D216" s="23">
        <f t="shared" si="22"/>
        <v>0</v>
      </c>
      <c r="E216" s="24" t="s">
        <v>35</v>
      </c>
      <c r="F216" s="23">
        <f t="shared" si="23"/>
        <v>0</v>
      </c>
      <c r="G216" s="24" t="s">
        <v>115</v>
      </c>
      <c r="H216" s="23">
        <f t="shared" si="24"/>
        <v>0</v>
      </c>
      <c r="I216" s="24">
        <v>10</v>
      </c>
      <c r="J216" s="23">
        <f t="shared" si="25"/>
        <v>3</v>
      </c>
      <c r="K216" s="24" t="s">
        <v>36</v>
      </c>
      <c r="L216" s="23">
        <f t="shared" si="26"/>
        <v>0</v>
      </c>
      <c r="M216" s="24">
        <v>329</v>
      </c>
      <c r="N216" s="23">
        <f t="shared" si="27"/>
        <v>5</v>
      </c>
    </row>
    <row r="217" spans="1:14" x14ac:dyDescent="0.2">
      <c r="A217" s="11" t="s">
        <v>222</v>
      </c>
      <c r="B217" s="25">
        <f t="shared" si="21"/>
        <v>8</v>
      </c>
      <c r="C217" s="24" t="s">
        <v>63</v>
      </c>
      <c r="D217" s="23">
        <f t="shared" si="22"/>
        <v>0</v>
      </c>
      <c r="E217" s="24" t="s">
        <v>105</v>
      </c>
      <c r="F217" s="23">
        <f t="shared" si="23"/>
        <v>0</v>
      </c>
      <c r="G217" s="24" t="s">
        <v>98</v>
      </c>
      <c r="H217" s="23">
        <f t="shared" si="24"/>
        <v>0</v>
      </c>
      <c r="I217" s="24">
        <v>13</v>
      </c>
      <c r="J217" s="23">
        <f t="shared" si="25"/>
        <v>3</v>
      </c>
      <c r="K217" s="24" t="s">
        <v>36</v>
      </c>
      <c r="L217" s="23">
        <f t="shared" si="26"/>
        <v>0</v>
      </c>
      <c r="M217" s="24">
        <v>311</v>
      </c>
      <c r="N217" s="23">
        <f t="shared" si="27"/>
        <v>5</v>
      </c>
    </row>
    <row r="218" spans="1:14" x14ac:dyDescent="0.2">
      <c r="A218" s="11" t="s">
        <v>491</v>
      </c>
      <c r="B218" s="25">
        <f t="shared" si="21"/>
        <v>8</v>
      </c>
      <c r="C218" s="24" t="s">
        <v>63</v>
      </c>
      <c r="D218" s="23">
        <f t="shared" si="22"/>
        <v>0</v>
      </c>
      <c r="E218" s="24" t="s">
        <v>35</v>
      </c>
      <c r="F218" s="23">
        <f t="shared" si="23"/>
        <v>0</v>
      </c>
      <c r="G218" s="24" t="s">
        <v>105</v>
      </c>
      <c r="H218" s="23">
        <f t="shared" si="24"/>
        <v>0</v>
      </c>
      <c r="I218" s="24">
        <v>11</v>
      </c>
      <c r="J218" s="23">
        <f t="shared" si="25"/>
        <v>5</v>
      </c>
      <c r="K218" s="24" t="s">
        <v>37</v>
      </c>
      <c r="L218" s="23">
        <f t="shared" si="26"/>
        <v>0</v>
      </c>
      <c r="M218" s="24">
        <v>301</v>
      </c>
      <c r="N218" s="23">
        <f t="shared" si="27"/>
        <v>3</v>
      </c>
    </row>
    <row r="219" spans="1:14" x14ac:dyDescent="0.2">
      <c r="A219" s="11" t="s">
        <v>341</v>
      </c>
      <c r="B219" s="25">
        <f t="shared" si="21"/>
        <v>8</v>
      </c>
      <c r="C219" s="24" t="s">
        <v>98</v>
      </c>
      <c r="D219" s="23">
        <f t="shared" si="22"/>
        <v>0</v>
      </c>
      <c r="E219" s="24" t="s">
        <v>63</v>
      </c>
      <c r="F219" s="23">
        <f t="shared" si="23"/>
        <v>0</v>
      </c>
      <c r="G219" s="24" t="s">
        <v>35</v>
      </c>
      <c r="H219" s="23">
        <f t="shared" si="24"/>
        <v>0</v>
      </c>
      <c r="I219" s="24">
        <v>11</v>
      </c>
      <c r="J219" s="23">
        <f t="shared" si="25"/>
        <v>5</v>
      </c>
      <c r="K219" s="24" t="s">
        <v>36</v>
      </c>
      <c r="L219" s="23">
        <f t="shared" si="26"/>
        <v>0</v>
      </c>
      <c r="M219" s="24">
        <v>333</v>
      </c>
      <c r="N219" s="23">
        <f t="shared" si="27"/>
        <v>3</v>
      </c>
    </row>
    <row r="220" spans="1:14" x14ac:dyDescent="0.2">
      <c r="A220" s="11" t="s">
        <v>495</v>
      </c>
      <c r="B220" s="25">
        <f t="shared" si="21"/>
        <v>8</v>
      </c>
      <c r="C220" s="24" t="s">
        <v>98</v>
      </c>
      <c r="D220" s="23">
        <f t="shared" si="22"/>
        <v>0</v>
      </c>
      <c r="E220" s="24" t="s">
        <v>58</v>
      </c>
      <c r="F220" s="23">
        <f t="shared" si="23"/>
        <v>0</v>
      </c>
      <c r="G220" s="24" t="s">
        <v>105</v>
      </c>
      <c r="H220" s="23">
        <f t="shared" si="24"/>
        <v>0</v>
      </c>
      <c r="I220" s="24">
        <v>9</v>
      </c>
      <c r="J220" s="23">
        <f t="shared" si="25"/>
        <v>3</v>
      </c>
      <c r="K220" s="24" t="s">
        <v>36</v>
      </c>
      <c r="L220" s="23">
        <f t="shared" si="26"/>
        <v>0</v>
      </c>
      <c r="M220" s="24">
        <v>310</v>
      </c>
      <c r="N220" s="23">
        <f t="shared" si="27"/>
        <v>5</v>
      </c>
    </row>
    <row r="221" spans="1:14" x14ac:dyDescent="0.2">
      <c r="A221" s="11" t="s">
        <v>230</v>
      </c>
      <c r="B221" s="25">
        <f t="shared" si="21"/>
        <v>8</v>
      </c>
      <c r="C221" s="24" t="s">
        <v>63</v>
      </c>
      <c r="D221" s="23">
        <f t="shared" si="22"/>
        <v>0</v>
      </c>
      <c r="E221" s="24" t="s">
        <v>35</v>
      </c>
      <c r="F221" s="23">
        <f t="shared" si="23"/>
        <v>0</v>
      </c>
      <c r="G221" s="24" t="s">
        <v>98</v>
      </c>
      <c r="H221" s="23">
        <f t="shared" si="24"/>
        <v>0</v>
      </c>
      <c r="I221" s="24">
        <v>10</v>
      </c>
      <c r="J221" s="23">
        <f t="shared" si="25"/>
        <v>3</v>
      </c>
      <c r="K221" s="24" t="s">
        <v>36</v>
      </c>
      <c r="L221" s="23">
        <f t="shared" si="26"/>
        <v>0</v>
      </c>
      <c r="M221" s="24">
        <v>312</v>
      </c>
      <c r="N221" s="23">
        <f t="shared" si="27"/>
        <v>5</v>
      </c>
    </row>
    <row r="222" spans="1:14" x14ac:dyDescent="0.2">
      <c r="A222" s="11" t="s">
        <v>276</v>
      </c>
      <c r="B222" s="25">
        <f t="shared" si="21"/>
        <v>8</v>
      </c>
      <c r="C222" s="24" t="s">
        <v>98</v>
      </c>
      <c r="D222" s="23">
        <f t="shared" si="22"/>
        <v>0</v>
      </c>
      <c r="E222" s="24" t="s">
        <v>63</v>
      </c>
      <c r="F222" s="23">
        <f t="shared" si="23"/>
        <v>0</v>
      </c>
      <c r="G222" s="24" t="s">
        <v>35</v>
      </c>
      <c r="H222" s="23">
        <f t="shared" si="24"/>
        <v>0</v>
      </c>
      <c r="I222" s="24">
        <v>9</v>
      </c>
      <c r="J222" s="23">
        <f t="shared" si="25"/>
        <v>3</v>
      </c>
      <c r="K222" s="24" t="s">
        <v>36</v>
      </c>
      <c r="L222" s="23">
        <f t="shared" si="26"/>
        <v>0</v>
      </c>
      <c r="M222" s="24">
        <v>310</v>
      </c>
      <c r="N222" s="23">
        <f t="shared" si="27"/>
        <v>5</v>
      </c>
    </row>
    <row r="223" spans="1:14" x14ac:dyDescent="0.2">
      <c r="A223" s="11" t="s">
        <v>204</v>
      </c>
      <c r="B223" s="25">
        <f t="shared" si="21"/>
        <v>8</v>
      </c>
      <c r="C223" s="24" t="s">
        <v>35</v>
      </c>
      <c r="D223" s="23">
        <f t="shared" si="22"/>
        <v>0</v>
      </c>
      <c r="E223" s="24" t="s">
        <v>58</v>
      </c>
      <c r="F223" s="23">
        <f t="shared" si="23"/>
        <v>0</v>
      </c>
      <c r="G223" s="24" t="s">
        <v>105</v>
      </c>
      <c r="H223" s="23">
        <f t="shared" si="24"/>
        <v>0</v>
      </c>
      <c r="I223" s="24">
        <v>12</v>
      </c>
      <c r="J223" s="23">
        <f t="shared" si="25"/>
        <v>3</v>
      </c>
      <c r="K223" s="24" t="s">
        <v>36</v>
      </c>
      <c r="L223" s="23">
        <f t="shared" si="26"/>
        <v>0</v>
      </c>
      <c r="M223" s="24">
        <v>315</v>
      </c>
      <c r="N223" s="23">
        <f t="shared" si="27"/>
        <v>5</v>
      </c>
    </row>
    <row r="224" spans="1:14" x14ac:dyDescent="0.2">
      <c r="A224" s="11" t="s">
        <v>226</v>
      </c>
      <c r="B224" s="25">
        <f t="shared" si="21"/>
        <v>8</v>
      </c>
      <c r="C224" s="24" t="s">
        <v>63</v>
      </c>
      <c r="D224" s="23">
        <f t="shared" si="22"/>
        <v>0</v>
      </c>
      <c r="E224" s="24" t="s">
        <v>35</v>
      </c>
      <c r="F224" s="23">
        <f t="shared" si="23"/>
        <v>0</v>
      </c>
      <c r="G224" s="24" t="s">
        <v>115</v>
      </c>
      <c r="H224" s="23">
        <f t="shared" si="24"/>
        <v>0</v>
      </c>
      <c r="I224" s="24">
        <v>13</v>
      </c>
      <c r="J224" s="23">
        <f t="shared" si="25"/>
        <v>3</v>
      </c>
      <c r="K224" s="24" t="s">
        <v>36</v>
      </c>
      <c r="L224" s="23">
        <f t="shared" si="26"/>
        <v>0</v>
      </c>
      <c r="M224" s="24">
        <v>318</v>
      </c>
      <c r="N224" s="23">
        <f t="shared" si="27"/>
        <v>5</v>
      </c>
    </row>
    <row r="225" spans="1:14" x14ac:dyDescent="0.2">
      <c r="A225" s="11" t="s">
        <v>171</v>
      </c>
      <c r="B225" s="25">
        <f t="shared" si="21"/>
        <v>8</v>
      </c>
      <c r="C225" s="24" t="s">
        <v>98</v>
      </c>
      <c r="D225" s="23">
        <f t="shared" si="22"/>
        <v>0</v>
      </c>
      <c r="E225" s="24" t="s">
        <v>63</v>
      </c>
      <c r="F225" s="23">
        <f t="shared" si="23"/>
        <v>0</v>
      </c>
      <c r="G225" s="24" t="s">
        <v>35</v>
      </c>
      <c r="H225" s="23">
        <f t="shared" si="24"/>
        <v>0</v>
      </c>
      <c r="I225" s="24">
        <v>10</v>
      </c>
      <c r="J225" s="23">
        <f t="shared" si="25"/>
        <v>3</v>
      </c>
      <c r="K225" s="24" t="s">
        <v>36</v>
      </c>
      <c r="L225" s="23">
        <f t="shared" si="26"/>
        <v>0</v>
      </c>
      <c r="M225" s="24">
        <v>310</v>
      </c>
      <c r="N225" s="23">
        <f t="shared" si="27"/>
        <v>5</v>
      </c>
    </row>
    <row r="226" spans="1:14" x14ac:dyDescent="0.2">
      <c r="A226" s="11" t="s">
        <v>333</v>
      </c>
      <c r="B226" s="25">
        <f t="shared" si="21"/>
        <v>8</v>
      </c>
      <c r="C226" s="24" t="s">
        <v>35</v>
      </c>
      <c r="D226" s="23">
        <f t="shared" si="22"/>
        <v>0</v>
      </c>
      <c r="E226" s="24" t="s">
        <v>105</v>
      </c>
      <c r="F226" s="23">
        <f t="shared" si="23"/>
        <v>0</v>
      </c>
      <c r="G226" s="24" t="s">
        <v>98</v>
      </c>
      <c r="H226" s="23">
        <f t="shared" si="24"/>
        <v>0</v>
      </c>
      <c r="I226" s="24">
        <v>11</v>
      </c>
      <c r="J226" s="23">
        <f t="shared" si="25"/>
        <v>5</v>
      </c>
      <c r="K226" s="24" t="s">
        <v>36</v>
      </c>
      <c r="L226" s="23">
        <f t="shared" si="26"/>
        <v>0</v>
      </c>
      <c r="M226" s="24">
        <v>331</v>
      </c>
      <c r="N226" s="23">
        <f t="shared" si="27"/>
        <v>3</v>
      </c>
    </row>
    <row r="227" spans="1:14" x14ac:dyDescent="0.2">
      <c r="A227" s="11" t="s">
        <v>393</v>
      </c>
      <c r="B227" s="25">
        <f t="shared" si="21"/>
        <v>8</v>
      </c>
      <c r="C227" s="24" t="s">
        <v>35</v>
      </c>
      <c r="D227" s="23">
        <f t="shared" si="22"/>
        <v>0</v>
      </c>
      <c r="E227" s="24" t="s">
        <v>58</v>
      </c>
      <c r="F227" s="23">
        <f t="shared" si="23"/>
        <v>0</v>
      </c>
      <c r="G227" s="24" t="s">
        <v>98</v>
      </c>
      <c r="H227" s="23">
        <f t="shared" si="24"/>
        <v>0</v>
      </c>
      <c r="I227" s="24">
        <v>10</v>
      </c>
      <c r="J227" s="23">
        <f t="shared" si="25"/>
        <v>3</v>
      </c>
      <c r="K227" s="24" t="s">
        <v>37</v>
      </c>
      <c r="L227" s="23">
        <f t="shared" si="26"/>
        <v>0</v>
      </c>
      <c r="M227" s="24">
        <v>320</v>
      </c>
      <c r="N227" s="23">
        <f t="shared" si="27"/>
        <v>5</v>
      </c>
    </row>
    <row r="228" spans="1:14" x14ac:dyDescent="0.2">
      <c r="A228" s="11" t="s">
        <v>252</v>
      </c>
      <c r="B228" s="25">
        <f t="shared" si="21"/>
        <v>8</v>
      </c>
      <c r="C228" s="24" t="s">
        <v>35</v>
      </c>
      <c r="D228" s="23">
        <f t="shared" si="22"/>
        <v>0</v>
      </c>
      <c r="E228" s="24" t="s">
        <v>63</v>
      </c>
      <c r="F228" s="23">
        <f t="shared" si="23"/>
        <v>0</v>
      </c>
      <c r="G228" s="24" t="s">
        <v>58</v>
      </c>
      <c r="H228" s="23">
        <f t="shared" si="24"/>
        <v>0</v>
      </c>
      <c r="I228" s="24">
        <v>12</v>
      </c>
      <c r="J228" s="23">
        <f t="shared" si="25"/>
        <v>3</v>
      </c>
      <c r="K228" s="24" t="s">
        <v>36</v>
      </c>
      <c r="L228" s="23">
        <f t="shared" si="26"/>
        <v>0</v>
      </c>
      <c r="M228" s="24">
        <v>314</v>
      </c>
      <c r="N228" s="23">
        <f t="shared" si="27"/>
        <v>5</v>
      </c>
    </row>
    <row r="229" spans="1:14" x14ac:dyDescent="0.2">
      <c r="A229" s="11" t="s">
        <v>299</v>
      </c>
      <c r="B229" s="25">
        <f t="shared" si="21"/>
        <v>8</v>
      </c>
      <c r="C229" s="24" t="s">
        <v>58</v>
      </c>
      <c r="D229" s="23">
        <f t="shared" si="22"/>
        <v>0</v>
      </c>
      <c r="E229" s="24" t="s">
        <v>63</v>
      </c>
      <c r="F229" s="23">
        <f t="shared" si="23"/>
        <v>0</v>
      </c>
      <c r="G229" s="24" t="s">
        <v>35</v>
      </c>
      <c r="H229" s="23">
        <f t="shared" si="24"/>
        <v>0</v>
      </c>
      <c r="I229" s="24">
        <v>12</v>
      </c>
      <c r="J229" s="23">
        <f t="shared" si="25"/>
        <v>3</v>
      </c>
      <c r="K229" s="24" t="s">
        <v>36</v>
      </c>
      <c r="L229" s="23">
        <f t="shared" si="26"/>
        <v>0</v>
      </c>
      <c r="M229" s="24">
        <v>313</v>
      </c>
      <c r="N229" s="23">
        <f t="shared" si="27"/>
        <v>5</v>
      </c>
    </row>
    <row r="230" spans="1:14" x14ac:dyDescent="0.2">
      <c r="A230" s="11" t="s">
        <v>345</v>
      </c>
      <c r="B230" s="25">
        <f t="shared" si="21"/>
        <v>8</v>
      </c>
      <c r="C230" s="24" t="s">
        <v>63</v>
      </c>
      <c r="D230" s="23">
        <f t="shared" si="22"/>
        <v>0</v>
      </c>
      <c r="E230" s="24" t="s">
        <v>58</v>
      </c>
      <c r="F230" s="23">
        <f t="shared" si="23"/>
        <v>0</v>
      </c>
      <c r="G230" s="24" t="s">
        <v>115</v>
      </c>
      <c r="H230" s="23">
        <f t="shared" si="24"/>
        <v>0</v>
      </c>
      <c r="I230" s="24">
        <v>10</v>
      </c>
      <c r="J230" s="23">
        <f t="shared" si="25"/>
        <v>3</v>
      </c>
      <c r="K230" s="24" t="s">
        <v>37</v>
      </c>
      <c r="L230" s="23">
        <f t="shared" si="26"/>
        <v>0</v>
      </c>
      <c r="M230" s="24">
        <v>310</v>
      </c>
      <c r="N230" s="23">
        <f t="shared" si="27"/>
        <v>5</v>
      </c>
    </row>
    <row r="231" spans="1:14" x14ac:dyDescent="0.2">
      <c r="A231" s="11" t="s">
        <v>279</v>
      </c>
      <c r="B231" s="25">
        <f t="shared" si="21"/>
        <v>8</v>
      </c>
      <c r="C231" s="24" t="s">
        <v>63</v>
      </c>
      <c r="D231" s="23">
        <f t="shared" si="22"/>
        <v>0</v>
      </c>
      <c r="E231" s="24" t="s">
        <v>35</v>
      </c>
      <c r="F231" s="23">
        <f t="shared" si="23"/>
        <v>0</v>
      </c>
      <c r="G231" s="24" t="s">
        <v>105</v>
      </c>
      <c r="H231" s="23">
        <f t="shared" si="24"/>
        <v>0</v>
      </c>
      <c r="I231" s="24">
        <v>11</v>
      </c>
      <c r="J231" s="23">
        <f t="shared" si="25"/>
        <v>5</v>
      </c>
      <c r="K231" s="24" t="s">
        <v>36</v>
      </c>
      <c r="L231" s="23">
        <f t="shared" si="26"/>
        <v>0</v>
      </c>
      <c r="M231" s="24">
        <v>305</v>
      </c>
      <c r="N231" s="23">
        <f t="shared" si="27"/>
        <v>3</v>
      </c>
    </row>
    <row r="232" spans="1:14" x14ac:dyDescent="0.2">
      <c r="A232" s="11" t="s">
        <v>343</v>
      </c>
      <c r="B232" s="25">
        <f t="shared" si="21"/>
        <v>8</v>
      </c>
      <c r="C232" s="24" t="s">
        <v>63</v>
      </c>
      <c r="D232" s="23">
        <f t="shared" si="22"/>
        <v>0</v>
      </c>
      <c r="E232" s="24" t="s">
        <v>58</v>
      </c>
      <c r="F232" s="23">
        <f t="shared" si="23"/>
        <v>0</v>
      </c>
      <c r="G232" s="24" t="s">
        <v>35</v>
      </c>
      <c r="H232" s="23">
        <f t="shared" si="24"/>
        <v>0</v>
      </c>
      <c r="I232" s="24">
        <v>11</v>
      </c>
      <c r="J232" s="23">
        <f t="shared" si="25"/>
        <v>5</v>
      </c>
      <c r="K232" s="24" t="s">
        <v>36</v>
      </c>
      <c r="L232" s="23">
        <f t="shared" si="26"/>
        <v>0</v>
      </c>
      <c r="M232" s="24">
        <v>308</v>
      </c>
      <c r="N232" s="23">
        <f t="shared" si="27"/>
        <v>3</v>
      </c>
    </row>
    <row r="233" spans="1:14" x14ac:dyDescent="0.2">
      <c r="A233" s="11" t="s">
        <v>571</v>
      </c>
      <c r="B233" s="25">
        <f t="shared" si="21"/>
        <v>8</v>
      </c>
      <c r="C233" s="24" t="s">
        <v>105</v>
      </c>
      <c r="D233" s="23">
        <f t="shared" si="22"/>
        <v>5</v>
      </c>
      <c r="E233" s="24" t="s">
        <v>58</v>
      </c>
      <c r="F233" s="23">
        <f t="shared" si="23"/>
        <v>0</v>
      </c>
      <c r="G233" s="24" t="s">
        <v>98</v>
      </c>
      <c r="H233" s="23">
        <f t="shared" si="24"/>
        <v>0</v>
      </c>
      <c r="I233" s="24">
        <v>10</v>
      </c>
      <c r="J233" s="23">
        <f t="shared" si="25"/>
        <v>3</v>
      </c>
      <c r="K233" s="24" t="s">
        <v>36</v>
      </c>
      <c r="L233" s="23">
        <f t="shared" si="26"/>
        <v>0</v>
      </c>
      <c r="M233" s="24">
        <v>250</v>
      </c>
      <c r="N233" s="23">
        <f t="shared" si="27"/>
        <v>0</v>
      </c>
    </row>
    <row r="234" spans="1:14" x14ac:dyDescent="0.2">
      <c r="A234" s="11" t="s">
        <v>221</v>
      </c>
      <c r="B234" s="25">
        <f t="shared" si="21"/>
        <v>8</v>
      </c>
      <c r="C234" s="24" t="s">
        <v>63</v>
      </c>
      <c r="D234" s="23">
        <f t="shared" si="22"/>
        <v>0</v>
      </c>
      <c r="E234" s="24" t="s">
        <v>58</v>
      </c>
      <c r="F234" s="23">
        <f t="shared" si="23"/>
        <v>0</v>
      </c>
      <c r="G234" s="24" t="s">
        <v>35</v>
      </c>
      <c r="H234" s="23">
        <f t="shared" si="24"/>
        <v>0</v>
      </c>
      <c r="I234" s="24">
        <v>12</v>
      </c>
      <c r="J234" s="23">
        <f t="shared" si="25"/>
        <v>3</v>
      </c>
      <c r="K234" s="24" t="s">
        <v>36</v>
      </c>
      <c r="L234" s="23">
        <f t="shared" si="26"/>
        <v>0</v>
      </c>
      <c r="M234" s="24">
        <v>310</v>
      </c>
      <c r="N234" s="23">
        <f t="shared" si="27"/>
        <v>5</v>
      </c>
    </row>
    <row r="235" spans="1:14" x14ac:dyDescent="0.2">
      <c r="A235" s="11" t="s">
        <v>314</v>
      </c>
      <c r="B235" s="25">
        <f t="shared" si="21"/>
        <v>8</v>
      </c>
      <c r="C235" s="24" t="s">
        <v>63</v>
      </c>
      <c r="D235" s="23">
        <f t="shared" si="22"/>
        <v>0</v>
      </c>
      <c r="E235" s="24" t="s">
        <v>35</v>
      </c>
      <c r="F235" s="23">
        <f t="shared" si="23"/>
        <v>0</v>
      </c>
      <c r="G235" s="24" t="s">
        <v>58</v>
      </c>
      <c r="H235" s="23">
        <f t="shared" si="24"/>
        <v>0</v>
      </c>
      <c r="I235" s="24">
        <v>9</v>
      </c>
      <c r="J235" s="23">
        <f t="shared" si="25"/>
        <v>3</v>
      </c>
      <c r="K235" s="24" t="s">
        <v>36</v>
      </c>
      <c r="L235" s="23">
        <f t="shared" si="26"/>
        <v>0</v>
      </c>
      <c r="M235" s="24">
        <v>313</v>
      </c>
      <c r="N235" s="23">
        <f t="shared" si="27"/>
        <v>5</v>
      </c>
    </row>
    <row r="236" spans="1:14" x14ac:dyDescent="0.2">
      <c r="A236" s="11" t="s">
        <v>391</v>
      </c>
      <c r="B236" s="25">
        <f t="shared" si="21"/>
        <v>8</v>
      </c>
      <c r="C236" s="24" t="s">
        <v>98</v>
      </c>
      <c r="D236" s="23">
        <f t="shared" si="22"/>
        <v>0</v>
      </c>
      <c r="E236" s="24" t="s">
        <v>63</v>
      </c>
      <c r="F236" s="23">
        <f t="shared" si="23"/>
        <v>0</v>
      </c>
      <c r="G236" s="24" t="s">
        <v>35</v>
      </c>
      <c r="H236" s="23">
        <f t="shared" si="24"/>
        <v>0</v>
      </c>
      <c r="I236" s="24">
        <v>10</v>
      </c>
      <c r="J236" s="23">
        <f t="shared" si="25"/>
        <v>3</v>
      </c>
      <c r="K236" s="24" t="s">
        <v>36</v>
      </c>
      <c r="L236" s="23">
        <f t="shared" si="26"/>
        <v>0</v>
      </c>
      <c r="M236" s="24">
        <v>310</v>
      </c>
      <c r="N236" s="23">
        <f t="shared" si="27"/>
        <v>5</v>
      </c>
    </row>
    <row r="237" spans="1:14" x14ac:dyDescent="0.2">
      <c r="A237" s="11" t="s">
        <v>461</v>
      </c>
      <c r="B237" s="25">
        <f t="shared" si="21"/>
        <v>8</v>
      </c>
      <c r="C237" s="24" t="s">
        <v>63</v>
      </c>
      <c r="D237" s="23">
        <f t="shared" si="22"/>
        <v>0</v>
      </c>
      <c r="E237" s="24" t="s">
        <v>105</v>
      </c>
      <c r="F237" s="23">
        <f t="shared" si="23"/>
        <v>0</v>
      </c>
      <c r="G237" s="24" t="s">
        <v>98</v>
      </c>
      <c r="H237" s="23">
        <f t="shared" si="24"/>
        <v>0</v>
      </c>
      <c r="I237" s="24">
        <v>10</v>
      </c>
      <c r="J237" s="23">
        <f t="shared" si="25"/>
        <v>3</v>
      </c>
      <c r="K237" s="24" t="s">
        <v>36</v>
      </c>
      <c r="L237" s="23">
        <f t="shared" si="26"/>
        <v>0</v>
      </c>
      <c r="M237" s="24">
        <v>323</v>
      </c>
      <c r="N237" s="23">
        <f t="shared" si="27"/>
        <v>5</v>
      </c>
    </row>
    <row r="238" spans="1:14" x14ac:dyDescent="0.2">
      <c r="A238" s="11" t="s">
        <v>237</v>
      </c>
      <c r="B238" s="25">
        <f t="shared" si="21"/>
        <v>8</v>
      </c>
      <c r="C238" s="24" t="s">
        <v>63</v>
      </c>
      <c r="D238" s="23">
        <f t="shared" si="22"/>
        <v>0</v>
      </c>
      <c r="E238" s="24" t="s">
        <v>105</v>
      </c>
      <c r="F238" s="23">
        <f t="shared" si="23"/>
        <v>0</v>
      </c>
      <c r="G238" s="24" t="s">
        <v>58</v>
      </c>
      <c r="H238" s="23">
        <f t="shared" si="24"/>
        <v>0</v>
      </c>
      <c r="I238" s="24">
        <v>11</v>
      </c>
      <c r="J238" s="23">
        <f t="shared" si="25"/>
        <v>5</v>
      </c>
      <c r="K238" s="24" t="s">
        <v>36</v>
      </c>
      <c r="L238" s="23">
        <f t="shared" si="26"/>
        <v>0</v>
      </c>
      <c r="M238" s="24">
        <v>305</v>
      </c>
      <c r="N238" s="23">
        <f t="shared" si="27"/>
        <v>3</v>
      </c>
    </row>
    <row r="239" spans="1:14" x14ac:dyDescent="0.2">
      <c r="A239" s="11" t="s">
        <v>407</v>
      </c>
      <c r="B239" s="25">
        <f t="shared" si="21"/>
        <v>8</v>
      </c>
      <c r="C239" s="24" t="s">
        <v>35</v>
      </c>
      <c r="D239" s="23">
        <f t="shared" si="22"/>
        <v>0</v>
      </c>
      <c r="E239" s="24" t="s">
        <v>115</v>
      </c>
      <c r="F239" s="23">
        <f t="shared" si="23"/>
        <v>0</v>
      </c>
      <c r="G239" s="24" t="s">
        <v>105</v>
      </c>
      <c r="H239" s="23">
        <f t="shared" si="24"/>
        <v>0</v>
      </c>
      <c r="I239" s="24">
        <v>10</v>
      </c>
      <c r="J239" s="23">
        <f t="shared" si="25"/>
        <v>3</v>
      </c>
      <c r="K239" s="24" t="s">
        <v>37</v>
      </c>
      <c r="L239" s="23">
        <f t="shared" si="26"/>
        <v>0</v>
      </c>
      <c r="M239" s="24">
        <v>310</v>
      </c>
      <c r="N239" s="23">
        <f t="shared" si="27"/>
        <v>5</v>
      </c>
    </row>
    <row r="240" spans="1:14" x14ac:dyDescent="0.2">
      <c r="A240" s="11" t="s">
        <v>490</v>
      </c>
      <c r="B240" s="25">
        <f t="shared" si="21"/>
        <v>8</v>
      </c>
      <c r="C240" s="24" t="s">
        <v>35</v>
      </c>
      <c r="D240" s="23">
        <f t="shared" si="22"/>
        <v>0</v>
      </c>
      <c r="E240" s="24" t="s">
        <v>63</v>
      </c>
      <c r="F240" s="23">
        <f t="shared" si="23"/>
        <v>0</v>
      </c>
      <c r="G240" s="24" t="s">
        <v>105</v>
      </c>
      <c r="H240" s="23">
        <f t="shared" si="24"/>
        <v>0</v>
      </c>
      <c r="I240" s="24">
        <v>10</v>
      </c>
      <c r="J240" s="23">
        <f t="shared" si="25"/>
        <v>3</v>
      </c>
      <c r="K240" s="24" t="s">
        <v>37</v>
      </c>
      <c r="L240" s="23">
        <f t="shared" si="26"/>
        <v>0</v>
      </c>
      <c r="M240" s="24">
        <v>310</v>
      </c>
      <c r="N240" s="23">
        <f t="shared" si="27"/>
        <v>5</v>
      </c>
    </row>
    <row r="241" spans="1:14" x14ac:dyDescent="0.2">
      <c r="A241" s="11" t="s">
        <v>575</v>
      </c>
      <c r="B241" s="25">
        <f t="shared" si="21"/>
        <v>8</v>
      </c>
      <c r="C241" s="24" t="s">
        <v>35</v>
      </c>
      <c r="D241" s="23">
        <f t="shared" si="22"/>
        <v>0</v>
      </c>
      <c r="E241" s="24" t="s">
        <v>63</v>
      </c>
      <c r="F241" s="23">
        <f t="shared" si="23"/>
        <v>0</v>
      </c>
      <c r="G241" s="24" t="s">
        <v>105</v>
      </c>
      <c r="H241" s="23">
        <f t="shared" si="24"/>
        <v>0</v>
      </c>
      <c r="I241" s="24">
        <v>9</v>
      </c>
      <c r="J241" s="23">
        <f t="shared" si="25"/>
        <v>3</v>
      </c>
      <c r="K241" s="24" t="s">
        <v>37</v>
      </c>
      <c r="L241" s="23">
        <f t="shared" si="26"/>
        <v>0</v>
      </c>
      <c r="M241" s="24">
        <v>310</v>
      </c>
      <c r="N241" s="23">
        <f t="shared" si="27"/>
        <v>5</v>
      </c>
    </row>
    <row r="242" spans="1:14" x14ac:dyDescent="0.2">
      <c r="A242" s="11" t="s">
        <v>372</v>
      </c>
      <c r="B242" s="25">
        <f t="shared" si="21"/>
        <v>8</v>
      </c>
      <c r="C242" s="24" t="s">
        <v>63</v>
      </c>
      <c r="D242" s="23">
        <f t="shared" si="22"/>
        <v>0</v>
      </c>
      <c r="E242" s="24" t="s">
        <v>58</v>
      </c>
      <c r="F242" s="23">
        <f t="shared" si="23"/>
        <v>0</v>
      </c>
      <c r="G242" s="24" t="s">
        <v>105</v>
      </c>
      <c r="H242" s="23">
        <f t="shared" si="24"/>
        <v>0</v>
      </c>
      <c r="I242" s="24">
        <v>11</v>
      </c>
      <c r="J242" s="23">
        <f t="shared" si="25"/>
        <v>5</v>
      </c>
      <c r="K242" s="24" t="s">
        <v>36</v>
      </c>
      <c r="L242" s="23">
        <f t="shared" si="26"/>
        <v>0</v>
      </c>
      <c r="M242" s="24">
        <v>305</v>
      </c>
      <c r="N242" s="23">
        <f t="shared" si="27"/>
        <v>3</v>
      </c>
    </row>
    <row r="243" spans="1:14" x14ac:dyDescent="0.2">
      <c r="A243" s="11" t="s">
        <v>576</v>
      </c>
      <c r="B243" s="25">
        <f t="shared" si="21"/>
        <v>8</v>
      </c>
      <c r="C243" s="24" t="s">
        <v>63</v>
      </c>
      <c r="D243" s="23">
        <f t="shared" si="22"/>
        <v>0</v>
      </c>
      <c r="E243" s="24" t="s">
        <v>105</v>
      </c>
      <c r="F243" s="23">
        <f t="shared" si="23"/>
        <v>0</v>
      </c>
      <c r="G243" s="24" t="s">
        <v>115</v>
      </c>
      <c r="H243" s="23">
        <f t="shared" si="24"/>
        <v>0</v>
      </c>
      <c r="I243" s="24">
        <v>9</v>
      </c>
      <c r="J243" s="23">
        <f t="shared" si="25"/>
        <v>3</v>
      </c>
      <c r="K243" s="24" t="s">
        <v>37</v>
      </c>
      <c r="L243" s="23">
        <f t="shared" si="26"/>
        <v>0</v>
      </c>
      <c r="M243" s="24">
        <v>310</v>
      </c>
      <c r="N243" s="23">
        <f t="shared" si="27"/>
        <v>5</v>
      </c>
    </row>
    <row r="244" spans="1:14" x14ac:dyDescent="0.2">
      <c r="A244" s="11" t="s">
        <v>254</v>
      </c>
      <c r="B244" s="25">
        <f t="shared" si="21"/>
        <v>8</v>
      </c>
      <c r="C244" s="24" t="s">
        <v>35</v>
      </c>
      <c r="D244" s="23">
        <f t="shared" si="22"/>
        <v>0</v>
      </c>
      <c r="E244" s="24" t="s">
        <v>58</v>
      </c>
      <c r="F244" s="23">
        <f t="shared" si="23"/>
        <v>0</v>
      </c>
      <c r="G244" s="24" t="s">
        <v>98</v>
      </c>
      <c r="H244" s="23">
        <f t="shared" si="24"/>
        <v>0</v>
      </c>
      <c r="I244" s="24">
        <v>11</v>
      </c>
      <c r="J244" s="23">
        <f t="shared" si="25"/>
        <v>5</v>
      </c>
      <c r="K244" s="24" t="s">
        <v>36</v>
      </c>
      <c r="L244" s="23">
        <f t="shared" si="26"/>
        <v>0</v>
      </c>
      <c r="M244" s="24">
        <v>335</v>
      </c>
      <c r="N244" s="23">
        <f t="shared" si="27"/>
        <v>3</v>
      </c>
    </row>
    <row r="245" spans="1:14" x14ac:dyDescent="0.2">
      <c r="A245" s="11" t="s">
        <v>307</v>
      </c>
      <c r="B245" s="25">
        <f t="shared" si="21"/>
        <v>8</v>
      </c>
      <c r="C245" s="24" t="s">
        <v>63</v>
      </c>
      <c r="D245" s="23">
        <f t="shared" si="22"/>
        <v>0</v>
      </c>
      <c r="E245" s="24" t="s">
        <v>115</v>
      </c>
      <c r="F245" s="23">
        <f t="shared" si="23"/>
        <v>0</v>
      </c>
      <c r="G245" s="24" t="s">
        <v>58</v>
      </c>
      <c r="H245" s="23">
        <f t="shared" si="24"/>
        <v>0</v>
      </c>
      <c r="I245" s="24">
        <v>12</v>
      </c>
      <c r="J245" s="23">
        <f t="shared" si="25"/>
        <v>3</v>
      </c>
      <c r="K245" s="24" t="s">
        <v>36</v>
      </c>
      <c r="L245" s="23">
        <f t="shared" si="26"/>
        <v>0</v>
      </c>
      <c r="M245" s="24">
        <v>320</v>
      </c>
      <c r="N245" s="23">
        <f t="shared" si="27"/>
        <v>5</v>
      </c>
    </row>
    <row r="246" spans="1:14" x14ac:dyDescent="0.2">
      <c r="A246" s="11" t="s">
        <v>235</v>
      </c>
      <c r="B246" s="25">
        <f t="shared" si="21"/>
        <v>8</v>
      </c>
      <c r="C246" s="24" t="s">
        <v>35</v>
      </c>
      <c r="D246" s="23">
        <f t="shared" si="22"/>
        <v>0</v>
      </c>
      <c r="E246" s="24" t="s">
        <v>115</v>
      </c>
      <c r="F246" s="23">
        <f t="shared" si="23"/>
        <v>0</v>
      </c>
      <c r="G246" s="24" t="s">
        <v>98</v>
      </c>
      <c r="H246" s="23">
        <f t="shared" si="24"/>
        <v>0</v>
      </c>
      <c r="I246" s="24">
        <v>12</v>
      </c>
      <c r="J246" s="23">
        <f t="shared" si="25"/>
        <v>3</v>
      </c>
      <c r="K246" s="24" t="s">
        <v>37</v>
      </c>
      <c r="L246" s="23">
        <f t="shared" si="26"/>
        <v>0</v>
      </c>
      <c r="M246" s="24">
        <v>320</v>
      </c>
      <c r="N246" s="23">
        <f t="shared" si="27"/>
        <v>5</v>
      </c>
    </row>
    <row r="247" spans="1:14" x14ac:dyDescent="0.2">
      <c r="A247" s="11" t="s">
        <v>538</v>
      </c>
      <c r="B247" s="25">
        <f t="shared" si="21"/>
        <v>8</v>
      </c>
      <c r="C247" s="24" t="s">
        <v>63</v>
      </c>
      <c r="D247" s="23">
        <f t="shared" si="22"/>
        <v>0</v>
      </c>
      <c r="E247" s="24" t="s">
        <v>35</v>
      </c>
      <c r="F247" s="23">
        <f t="shared" si="23"/>
        <v>0</v>
      </c>
      <c r="G247" s="24" t="s">
        <v>105</v>
      </c>
      <c r="H247" s="23">
        <f t="shared" si="24"/>
        <v>0</v>
      </c>
      <c r="I247" s="24">
        <v>9</v>
      </c>
      <c r="J247" s="23">
        <f t="shared" si="25"/>
        <v>3</v>
      </c>
      <c r="K247" s="24" t="s">
        <v>36</v>
      </c>
      <c r="L247" s="23">
        <f t="shared" si="26"/>
        <v>0</v>
      </c>
      <c r="M247" s="24">
        <v>310</v>
      </c>
      <c r="N247" s="23">
        <f t="shared" si="27"/>
        <v>5</v>
      </c>
    </row>
    <row r="248" spans="1:14" x14ac:dyDescent="0.2">
      <c r="A248" s="11" t="s">
        <v>199</v>
      </c>
      <c r="B248" s="25">
        <f t="shared" si="21"/>
        <v>8</v>
      </c>
      <c r="C248" s="24" t="s">
        <v>35</v>
      </c>
      <c r="D248" s="23">
        <f t="shared" si="22"/>
        <v>0</v>
      </c>
      <c r="E248" s="24" t="s">
        <v>63</v>
      </c>
      <c r="F248" s="23">
        <f t="shared" si="23"/>
        <v>0</v>
      </c>
      <c r="G248" s="24" t="s">
        <v>98</v>
      </c>
      <c r="H248" s="23">
        <f t="shared" si="24"/>
        <v>0</v>
      </c>
      <c r="I248" s="24">
        <v>11</v>
      </c>
      <c r="J248" s="23">
        <f t="shared" si="25"/>
        <v>5</v>
      </c>
      <c r="K248" s="24" t="s">
        <v>37</v>
      </c>
      <c r="L248" s="23">
        <f t="shared" si="26"/>
        <v>0</v>
      </c>
      <c r="M248" s="24">
        <v>294</v>
      </c>
      <c r="N248" s="23">
        <f t="shared" si="27"/>
        <v>3</v>
      </c>
    </row>
    <row r="249" spans="1:14" x14ac:dyDescent="0.2">
      <c r="A249" s="11" t="s">
        <v>261</v>
      </c>
      <c r="B249" s="25">
        <f t="shared" si="21"/>
        <v>8</v>
      </c>
      <c r="C249" s="24" t="s">
        <v>63</v>
      </c>
      <c r="D249" s="23">
        <f t="shared" si="22"/>
        <v>0</v>
      </c>
      <c r="E249" s="24" t="s">
        <v>115</v>
      </c>
      <c r="F249" s="23">
        <f t="shared" si="23"/>
        <v>0</v>
      </c>
      <c r="G249" s="24" t="s">
        <v>35</v>
      </c>
      <c r="H249" s="23">
        <f t="shared" si="24"/>
        <v>0</v>
      </c>
      <c r="I249" s="24">
        <v>12</v>
      </c>
      <c r="J249" s="23">
        <f t="shared" si="25"/>
        <v>3</v>
      </c>
      <c r="K249" s="24" t="s">
        <v>36</v>
      </c>
      <c r="L249" s="23">
        <f t="shared" si="26"/>
        <v>0</v>
      </c>
      <c r="M249" s="24">
        <v>323</v>
      </c>
      <c r="N249" s="23">
        <f t="shared" si="27"/>
        <v>5</v>
      </c>
    </row>
    <row r="250" spans="1:14" x14ac:dyDescent="0.2">
      <c r="A250" s="11" t="s">
        <v>336</v>
      </c>
      <c r="B250" s="25">
        <f t="shared" si="21"/>
        <v>8</v>
      </c>
      <c r="C250" s="24" t="s">
        <v>63</v>
      </c>
      <c r="D250" s="23">
        <f t="shared" si="22"/>
        <v>0</v>
      </c>
      <c r="E250" s="24" t="s">
        <v>58</v>
      </c>
      <c r="F250" s="23">
        <f t="shared" si="23"/>
        <v>0</v>
      </c>
      <c r="G250" s="24" t="s">
        <v>35</v>
      </c>
      <c r="H250" s="23">
        <f t="shared" si="24"/>
        <v>0</v>
      </c>
      <c r="I250" s="24">
        <v>10</v>
      </c>
      <c r="J250" s="23">
        <f t="shared" si="25"/>
        <v>3</v>
      </c>
      <c r="K250" s="24" t="s">
        <v>36</v>
      </c>
      <c r="L250" s="23">
        <f t="shared" si="26"/>
        <v>0</v>
      </c>
      <c r="M250" s="24">
        <v>313</v>
      </c>
      <c r="N250" s="23">
        <f t="shared" si="27"/>
        <v>5</v>
      </c>
    </row>
    <row r="251" spans="1:14" x14ac:dyDescent="0.2">
      <c r="A251" s="11" t="s">
        <v>446</v>
      </c>
      <c r="B251" s="25">
        <f t="shared" si="21"/>
        <v>8</v>
      </c>
      <c r="C251" s="24" t="s">
        <v>63</v>
      </c>
      <c r="D251" s="23">
        <f t="shared" si="22"/>
        <v>0</v>
      </c>
      <c r="E251" s="24" t="s">
        <v>58</v>
      </c>
      <c r="F251" s="23">
        <f t="shared" si="23"/>
        <v>0</v>
      </c>
      <c r="G251" s="24" t="s">
        <v>105</v>
      </c>
      <c r="H251" s="23">
        <f t="shared" si="24"/>
        <v>0</v>
      </c>
      <c r="I251" s="24">
        <v>12</v>
      </c>
      <c r="J251" s="23">
        <f t="shared" si="25"/>
        <v>3</v>
      </c>
      <c r="K251" s="24" t="s">
        <v>36</v>
      </c>
      <c r="L251" s="23">
        <f t="shared" si="26"/>
        <v>0</v>
      </c>
      <c r="M251" s="24">
        <v>310</v>
      </c>
      <c r="N251" s="23">
        <f t="shared" si="27"/>
        <v>5</v>
      </c>
    </row>
    <row r="252" spans="1:14" x14ac:dyDescent="0.2">
      <c r="A252" s="11" t="s">
        <v>266</v>
      </c>
      <c r="B252" s="25">
        <f t="shared" si="21"/>
        <v>8</v>
      </c>
      <c r="C252" s="24" t="s">
        <v>98</v>
      </c>
      <c r="D252" s="23">
        <f t="shared" si="22"/>
        <v>0</v>
      </c>
      <c r="E252" s="24" t="s">
        <v>63</v>
      </c>
      <c r="F252" s="23">
        <f t="shared" si="23"/>
        <v>0</v>
      </c>
      <c r="G252" s="24" t="s">
        <v>35</v>
      </c>
      <c r="H252" s="23">
        <f t="shared" si="24"/>
        <v>0</v>
      </c>
      <c r="I252" s="24">
        <v>12</v>
      </c>
      <c r="J252" s="23">
        <f t="shared" si="25"/>
        <v>3</v>
      </c>
      <c r="K252" s="24" t="s">
        <v>36</v>
      </c>
      <c r="L252" s="23">
        <f t="shared" si="26"/>
        <v>0</v>
      </c>
      <c r="M252" s="24">
        <v>325</v>
      </c>
      <c r="N252" s="23">
        <f t="shared" si="27"/>
        <v>5</v>
      </c>
    </row>
    <row r="253" spans="1:14" x14ac:dyDescent="0.2">
      <c r="A253" s="11" t="s">
        <v>320</v>
      </c>
      <c r="B253" s="25">
        <f t="shared" si="21"/>
        <v>8</v>
      </c>
      <c r="C253" s="24" t="s">
        <v>98</v>
      </c>
      <c r="D253" s="23">
        <f t="shared" si="22"/>
        <v>0</v>
      </c>
      <c r="E253" s="24" t="s">
        <v>115</v>
      </c>
      <c r="F253" s="23">
        <f t="shared" si="23"/>
        <v>0</v>
      </c>
      <c r="G253" s="24" t="s">
        <v>35</v>
      </c>
      <c r="H253" s="23">
        <f t="shared" si="24"/>
        <v>0</v>
      </c>
      <c r="I253" s="24">
        <v>10</v>
      </c>
      <c r="J253" s="23">
        <f t="shared" si="25"/>
        <v>3</v>
      </c>
      <c r="K253" s="24" t="s">
        <v>36</v>
      </c>
      <c r="L253" s="23">
        <f t="shared" si="26"/>
        <v>0</v>
      </c>
      <c r="M253" s="24">
        <v>320</v>
      </c>
      <c r="N253" s="23">
        <f t="shared" si="27"/>
        <v>5</v>
      </c>
    </row>
    <row r="254" spans="1:14" x14ac:dyDescent="0.2">
      <c r="A254" s="11" t="s">
        <v>188</v>
      </c>
      <c r="B254" s="25">
        <f t="shared" si="21"/>
        <v>8</v>
      </c>
      <c r="C254" s="24" t="s">
        <v>63</v>
      </c>
      <c r="D254" s="23">
        <f t="shared" si="22"/>
        <v>0</v>
      </c>
      <c r="E254" s="24" t="s">
        <v>58</v>
      </c>
      <c r="F254" s="23">
        <f t="shared" si="23"/>
        <v>0</v>
      </c>
      <c r="G254" s="24" t="s">
        <v>115</v>
      </c>
      <c r="H254" s="23">
        <f t="shared" si="24"/>
        <v>0</v>
      </c>
      <c r="I254" s="24">
        <v>11</v>
      </c>
      <c r="J254" s="23">
        <f t="shared" si="25"/>
        <v>5</v>
      </c>
      <c r="K254" s="24" t="s">
        <v>36</v>
      </c>
      <c r="L254" s="23">
        <f t="shared" si="26"/>
        <v>0</v>
      </c>
      <c r="M254" s="24">
        <v>300</v>
      </c>
      <c r="N254" s="23">
        <f t="shared" si="27"/>
        <v>3</v>
      </c>
    </row>
    <row r="255" spans="1:14" x14ac:dyDescent="0.2">
      <c r="A255" s="11" t="s">
        <v>386</v>
      </c>
      <c r="B255" s="25">
        <f t="shared" si="21"/>
        <v>8</v>
      </c>
      <c r="C255" s="24" t="s">
        <v>98</v>
      </c>
      <c r="D255" s="23">
        <f t="shared" si="22"/>
        <v>0</v>
      </c>
      <c r="E255" s="24" t="s">
        <v>63</v>
      </c>
      <c r="F255" s="23">
        <f t="shared" si="23"/>
        <v>0</v>
      </c>
      <c r="G255" s="24" t="s">
        <v>105</v>
      </c>
      <c r="H255" s="23">
        <f t="shared" si="24"/>
        <v>0</v>
      </c>
      <c r="I255" s="24">
        <v>13</v>
      </c>
      <c r="J255" s="23">
        <f t="shared" si="25"/>
        <v>3</v>
      </c>
      <c r="K255" s="24" t="s">
        <v>36</v>
      </c>
      <c r="L255" s="23">
        <f t="shared" si="26"/>
        <v>0</v>
      </c>
      <c r="M255" s="24">
        <v>320</v>
      </c>
      <c r="N255" s="23">
        <f t="shared" si="27"/>
        <v>5</v>
      </c>
    </row>
    <row r="256" spans="1:14" x14ac:dyDescent="0.2">
      <c r="A256" s="11" t="s">
        <v>448</v>
      </c>
      <c r="B256" s="25">
        <f t="shared" si="21"/>
        <v>8</v>
      </c>
      <c r="C256" s="24" t="s">
        <v>63</v>
      </c>
      <c r="D256" s="23">
        <f t="shared" si="22"/>
        <v>0</v>
      </c>
      <c r="E256" s="24" t="s">
        <v>35</v>
      </c>
      <c r="F256" s="23">
        <f t="shared" si="23"/>
        <v>0</v>
      </c>
      <c r="G256" s="24" t="s">
        <v>115</v>
      </c>
      <c r="H256" s="23">
        <f t="shared" si="24"/>
        <v>0</v>
      </c>
      <c r="I256" s="24">
        <v>12</v>
      </c>
      <c r="J256" s="23">
        <f t="shared" si="25"/>
        <v>3</v>
      </c>
      <c r="K256" s="24" t="s">
        <v>36</v>
      </c>
      <c r="L256" s="23">
        <f t="shared" si="26"/>
        <v>0</v>
      </c>
      <c r="M256" s="24">
        <v>325</v>
      </c>
      <c r="N256" s="23">
        <f t="shared" si="27"/>
        <v>5</v>
      </c>
    </row>
    <row r="257" spans="1:14" x14ac:dyDescent="0.2">
      <c r="A257" s="11" t="s">
        <v>451</v>
      </c>
      <c r="B257" s="25">
        <f t="shared" si="21"/>
        <v>8</v>
      </c>
      <c r="C257" s="24" t="s">
        <v>63</v>
      </c>
      <c r="D257" s="23">
        <f t="shared" si="22"/>
        <v>0</v>
      </c>
      <c r="E257" s="24" t="s">
        <v>115</v>
      </c>
      <c r="F257" s="23">
        <f t="shared" si="23"/>
        <v>0</v>
      </c>
      <c r="G257" s="24" t="s">
        <v>58</v>
      </c>
      <c r="H257" s="23">
        <f t="shared" si="24"/>
        <v>0</v>
      </c>
      <c r="I257" s="24">
        <v>11</v>
      </c>
      <c r="J257" s="23">
        <f t="shared" si="25"/>
        <v>5</v>
      </c>
      <c r="K257" s="24" t="s">
        <v>36</v>
      </c>
      <c r="L257" s="23">
        <f t="shared" si="26"/>
        <v>0</v>
      </c>
      <c r="M257" s="24">
        <v>336</v>
      </c>
      <c r="N257" s="23">
        <f t="shared" si="27"/>
        <v>3</v>
      </c>
    </row>
    <row r="258" spans="1:14" x14ac:dyDescent="0.2">
      <c r="A258" s="37" t="s">
        <v>159</v>
      </c>
      <c r="B258" s="25">
        <f t="shared" si="21"/>
        <v>8</v>
      </c>
      <c r="C258" s="24" t="s">
        <v>58</v>
      </c>
      <c r="D258" s="23">
        <f t="shared" si="22"/>
        <v>0</v>
      </c>
      <c r="E258" s="24" t="s">
        <v>63</v>
      </c>
      <c r="F258" s="23">
        <f t="shared" si="23"/>
        <v>0</v>
      </c>
      <c r="G258" s="24" t="s">
        <v>105</v>
      </c>
      <c r="H258" s="23">
        <f t="shared" si="24"/>
        <v>0</v>
      </c>
      <c r="I258" s="24">
        <v>12</v>
      </c>
      <c r="J258" s="23">
        <f t="shared" si="25"/>
        <v>3</v>
      </c>
      <c r="K258" s="24" t="s">
        <v>36</v>
      </c>
      <c r="L258" s="23">
        <f t="shared" si="26"/>
        <v>0</v>
      </c>
      <c r="M258" s="24">
        <v>320</v>
      </c>
      <c r="N258" s="23">
        <f t="shared" si="27"/>
        <v>5</v>
      </c>
    </row>
    <row r="259" spans="1:14" x14ac:dyDescent="0.2">
      <c r="A259" s="11" t="s">
        <v>579</v>
      </c>
      <c r="B259" s="25">
        <f t="shared" si="21"/>
        <v>8</v>
      </c>
      <c r="C259" s="24" t="s">
        <v>98</v>
      </c>
      <c r="D259" s="23">
        <f t="shared" si="22"/>
        <v>0</v>
      </c>
      <c r="E259" s="24" t="s">
        <v>63</v>
      </c>
      <c r="F259" s="23">
        <f t="shared" si="23"/>
        <v>0</v>
      </c>
      <c r="G259" s="24" t="s">
        <v>35</v>
      </c>
      <c r="H259" s="23">
        <f t="shared" si="24"/>
        <v>0</v>
      </c>
      <c r="I259" s="24">
        <v>12</v>
      </c>
      <c r="J259" s="23">
        <f t="shared" si="25"/>
        <v>3</v>
      </c>
      <c r="K259" s="24" t="s">
        <v>36</v>
      </c>
      <c r="L259" s="23">
        <f t="shared" si="26"/>
        <v>0</v>
      </c>
      <c r="M259" s="24">
        <v>325</v>
      </c>
      <c r="N259" s="23">
        <f t="shared" si="27"/>
        <v>5</v>
      </c>
    </row>
    <row r="260" spans="1:14" x14ac:dyDescent="0.2">
      <c r="A260" s="11" t="s">
        <v>331</v>
      </c>
      <c r="B260" s="25">
        <f t="shared" ref="B260:B323" si="28">D260+F260+H260+J260+L260+N260</f>
        <v>8</v>
      </c>
      <c r="C260" s="24" t="s">
        <v>35</v>
      </c>
      <c r="D260" s="23">
        <f t="shared" ref="D260:D323" si="29">IF(C260=C$3, 5,) + IF(AND(C260=E$3, E260=C$3), 2.5, 0)</f>
        <v>0</v>
      </c>
      <c r="E260" s="24" t="s">
        <v>58</v>
      </c>
      <c r="F260" s="23">
        <f t="shared" ref="F260:F323" si="30">IF(E260=E$3,5, 0) + IF(AND(E260=C$3, C260=E$3), 2.5, 0)</f>
        <v>0</v>
      </c>
      <c r="G260" s="24" t="s">
        <v>98</v>
      </c>
      <c r="H260" s="23">
        <f t="shared" ref="H260:H323" si="31">IF(G260=G$3, 5, 0)</f>
        <v>0</v>
      </c>
      <c r="I260" s="24">
        <v>10</v>
      </c>
      <c r="J260" s="23">
        <f t="shared" ref="J260:J323" si="32">IF(I260=I$3, 5, 0) + IF(AND(I260&gt;=(I$3-2), I260&lt;=(I$3+2), I260&lt;&gt;I$3), 3, 0) + IF(AND(I260&gt;=(I$3-5), I260&lt;(I$3-2)), 1, 0) + IF(AND(I260&gt;(I$3+2), I260&lt;=(I$3+5)), 1, 0)</f>
        <v>3</v>
      </c>
      <c r="K260" s="24" t="s">
        <v>36</v>
      </c>
      <c r="L260" s="23">
        <f t="shared" ref="L260:L323" si="33">IF(K260=K$3, 3, 0)</f>
        <v>0</v>
      </c>
      <c r="M260" s="24">
        <v>320</v>
      </c>
      <c r="N260" s="23">
        <f t="shared" ref="N260:N323" si="34">IF(M260=M$3, 10, 0) + IF(AND(M260&gt;=(M$3-10), M260&lt;=(M$3+10), M260&lt;&gt;M$3), 5, 0) + IF(AND(M260&gt;=(M$3-25), M260&lt;(M$3-10)), 3, 0) + IF(AND(M260&gt;(M$3+10), M260&lt;=(M$3+25)), 3, 0) +  IF(AND(M260&gt;=(M$3-50), M260&lt;(M$3-25)), 1, 0) +  IF(AND(M260&gt;(M$3+25), M260&lt;=(M$3+50)), 1, 0)</f>
        <v>5</v>
      </c>
    </row>
    <row r="261" spans="1:14" x14ac:dyDescent="0.2">
      <c r="A261" s="11" t="s">
        <v>394</v>
      </c>
      <c r="B261" s="25">
        <f t="shared" si="28"/>
        <v>8</v>
      </c>
      <c r="C261" s="24" t="s">
        <v>63</v>
      </c>
      <c r="D261" s="23">
        <f t="shared" si="29"/>
        <v>0</v>
      </c>
      <c r="E261" s="24" t="s">
        <v>58</v>
      </c>
      <c r="F261" s="23">
        <f t="shared" si="30"/>
        <v>0</v>
      </c>
      <c r="G261" s="24" t="s">
        <v>105</v>
      </c>
      <c r="H261" s="23">
        <f t="shared" si="31"/>
        <v>0</v>
      </c>
      <c r="I261" s="24">
        <v>9</v>
      </c>
      <c r="J261" s="23">
        <f t="shared" si="32"/>
        <v>3</v>
      </c>
      <c r="K261" s="24" t="s">
        <v>36</v>
      </c>
      <c r="L261" s="23">
        <f t="shared" si="33"/>
        <v>0</v>
      </c>
      <c r="M261" s="24">
        <v>310</v>
      </c>
      <c r="N261" s="23">
        <f t="shared" si="34"/>
        <v>5</v>
      </c>
    </row>
    <row r="262" spans="1:14" x14ac:dyDescent="0.2">
      <c r="A262" s="11" t="s">
        <v>401</v>
      </c>
      <c r="B262" s="25">
        <f t="shared" si="28"/>
        <v>8</v>
      </c>
      <c r="C262" s="24" t="s">
        <v>63</v>
      </c>
      <c r="D262" s="23">
        <f t="shared" si="29"/>
        <v>0</v>
      </c>
      <c r="E262" s="24" t="s">
        <v>58</v>
      </c>
      <c r="F262" s="23">
        <f t="shared" si="30"/>
        <v>0</v>
      </c>
      <c r="G262" s="24" t="s">
        <v>35</v>
      </c>
      <c r="H262" s="23">
        <f t="shared" si="31"/>
        <v>0</v>
      </c>
      <c r="I262" s="24">
        <v>10</v>
      </c>
      <c r="J262" s="23">
        <f t="shared" si="32"/>
        <v>3</v>
      </c>
      <c r="K262" s="24" t="s">
        <v>36</v>
      </c>
      <c r="L262" s="23">
        <f t="shared" si="33"/>
        <v>0</v>
      </c>
      <c r="M262" s="24">
        <v>314</v>
      </c>
      <c r="N262" s="23">
        <f t="shared" si="34"/>
        <v>5</v>
      </c>
    </row>
    <row r="263" spans="1:14" x14ac:dyDescent="0.2">
      <c r="A263" s="11" t="s">
        <v>444</v>
      </c>
      <c r="B263" s="25">
        <f t="shared" si="28"/>
        <v>8</v>
      </c>
      <c r="C263" s="24" t="s">
        <v>58</v>
      </c>
      <c r="D263" s="23">
        <f t="shared" si="29"/>
        <v>0</v>
      </c>
      <c r="E263" s="24" t="s">
        <v>35</v>
      </c>
      <c r="F263" s="23">
        <f t="shared" si="30"/>
        <v>0</v>
      </c>
      <c r="G263" s="24" t="s">
        <v>98</v>
      </c>
      <c r="H263" s="23">
        <f t="shared" si="31"/>
        <v>0</v>
      </c>
      <c r="I263" s="24">
        <v>11</v>
      </c>
      <c r="J263" s="23">
        <f t="shared" si="32"/>
        <v>5</v>
      </c>
      <c r="K263" s="24" t="s">
        <v>36</v>
      </c>
      <c r="L263" s="23">
        <f t="shared" si="33"/>
        <v>0</v>
      </c>
      <c r="M263" s="24">
        <v>340</v>
      </c>
      <c r="N263" s="23">
        <f t="shared" si="34"/>
        <v>3</v>
      </c>
    </row>
    <row r="264" spans="1:14" x14ac:dyDescent="0.2">
      <c r="A264" s="11" t="s">
        <v>208</v>
      </c>
      <c r="B264" s="25">
        <f t="shared" si="28"/>
        <v>8</v>
      </c>
      <c r="C264" s="24" t="s">
        <v>98</v>
      </c>
      <c r="D264" s="23">
        <f t="shared" si="29"/>
        <v>0</v>
      </c>
      <c r="E264" s="24" t="s">
        <v>115</v>
      </c>
      <c r="F264" s="23">
        <f t="shared" si="30"/>
        <v>0</v>
      </c>
      <c r="G264" s="24" t="s">
        <v>35</v>
      </c>
      <c r="H264" s="23">
        <f t="shared" si="31"/>
        <v>0</v>
      </c>
      <c r="I264" s="24">
        <v>10</v>
      </c>
      <c r="J264" s="23">
        <f t="shared" si="32"/>
        <v>3</v>
      </c>
      <c r="K264" s="24" t="s">
        <v>36</v>
      </c>
      <c r="L264" s="23">
        <f t="shared" si="33"/>
        <v>0</v>
      </c>
      <c r="M264" s="24">
        <v>322</v>
      </c>
      <c r="N264" s="23">
        <f t="shared" si="34"/>
        <v>5</v>
      </c>
    </row>
    <row r="265" spans="1:14" x14ac:dyDescent="0.2">
      <c r="A265" s="11" t="s">
        <v>422</v>
      </c>
      <c r="B265" s="25">
        <f t="shared" si="28"/>
        <v>8</v>
      </c>
      <c r="C265" s="24" t="s">
        <v>98</v>
      </c>
      <c r="D265" s="23">
        <f t="shared" si="29"/>
        <v>0</v>
      </c>
      <c r="E265" s="24" t="s">
        <v>63</v>
      </c>
      <c r="F265" s="23">
        <f t="shared" si="30"/>
        <v>0</v>
      </c>
      <c r="G265" s="24" t="s">
        <v>105</v>
      </c>
      <c r="H265" s="23">
        <f t="shared" si="31"/>
        <v>0</v>
      </c>
      <c r="I265" s="24">
        <v>12</v>
      </c>
      <c r="J265" s="23">
        <f t="shared" si="32"/>
        <v>3</v>
      </c>
      <c r="K265" s="24" t="s">
        <v>36</v>
      </c>
      <c r="L265" s="23">
        <f t="shared" si="33"/>
        <v>0</v>
      </c>
      <c r="M265" s="24">
        <v>315</v>
      </c>
      <c r="N265" s="23">
        <f t="shared" si="34"/>
        <v>5</v>
      </c>
    </row>
    <row r="266" spans="1:14" x14ac:dyDescent="0.2">
      <c r="A266" s="11" t="s">
        <v>545</v>
      </c>
      <c r="B266" s="25">
        <f t="shared" si="28"/>
        <v>8</v>
      </c>
      <c r="C266" s="24" t="s">
        <v>63</v>
      </c>
      <c r="D266" s="23">
        <f t="shared" si="29"/>
        <v>0</v>
      </c>
      <c r="E266" s="24" t="s">
        <v>105</v>
      </c>
      <c r="F266" s="23">
        <f t="shared" si="30"/>
        <v>0</v>
      </c>
      <c r="G266" s="24" t="s">
        <v>98</v>
      </c>
      <c r="H266" s="23">
        <f t="shared" si="31"/>
        <v>0</v>
      </c>
      <c r="I266" s="24">
        <v>12</v>
      </c>
      <c r="J266" s="23">
        <f t="shared" si="32"/>
        <v>3</v>
      </c>
      <c r="K266" s="24" t="s">
        <v>36</v>
      </c>
      <c r="L266" s="23">
        <f t="shared" si="33"/>
        <v>0</v>
      </c>
      <c r="M266" s="24">
        <v>328</v>
      </c>
      <c r="N266" s="23">
        <f t="shared" si="34"/>
        <v>5</v>
      </c>
    </row>
    <row r="267" spans="1:14" x14ac:dyDescent="0.2">
      <c r="A267" s="11" t="s">
        <v>424</v>
      </c>
      <c r="B267" s="25">
        <f t="shared" si="28"/>
        <v>8</v>
      </c>
      <c r="C267" s="24" t="s">
        <v>98</v>
      </c>
      <c r="D267" s="23">
        <f t="shared" si="29"/>
        <v>0</v>
      </c>
      <c r="E267" s="24" t="s">
        <v>63</v>
      </c>
      <c r="F267" s="23">
        <f t="shared" si="30"/>
        <v>0</v>
      </c>
      <c r="G267" s="24" t="s">
        <v>58</v>
      </c>
      <c r="H267" s="23">
        <f t="shared" si="31"/>
        <v>0</v>
      </c>
      <c r="I267" s="24">
        <v>13</v>
      </c>
      <c r="J267" s="23">
        <f t="shared" si="32"/>
        <v>3</v>
      </c>
      <c r="K267" s="24" t="s">
        <v>36</v>
      </c>
      <c r="L267" s="23">
        <f t="shared" si="33"/>
        <v>0</v>
      </c>
      <c r="M267" s="24">
        <v>317</v>
      </c>
      <c r="N267" s="23">
        <f t="shared" si="34"/>
        <v>5</v>
      </c>
    </row>
    <row r="268" spans="1:14" x14ac:dyDescent="0.2">
      <c r="A268" s="11" t="s">
        <v>430</v>
      </c>
      <c r="B268" s="25">
        <f t="shared" si="28"/>
        <v>8</v>
      </c>
      <c r="C268" s="24" t="s">
        <v>35</v>
      </c>
      <c r="D268" s="23">
        <f t="shared" si="29"/>
        <v>0</v>
      </c>
      <c r="E268" s="24" t="s">
        <v>63</v>
      </c>
      <c r="F268" s="23">
        <f t="shared" si="30"/>
        <v>0</v>
      </c>
      <c r="G268" s="24" t="s">
        <v>58</v>
      </c>
      <c r="H268" s="23">
        <f t="shared" si="31"/>
        <v>0</v>
      </c>
      <c r="I268" s="24">
        <v>12</v>
      </c>
      <c r="J268" s="23">
        <f t="shared" si="32"/>
        <v>3</v>
      </c>
      <c r="K268" s="24" t="s">
        <v>36</v>
      </c>
      <c r="L268" s="23">
        <f t="shared" si="33"/>
        <v>0</v>
      </c>
      <c r="M268" s="24">
        <v>310</v>
      </c>
      <c r="N268" s="23">
        <f t="shared" si="34"/>
        <v>5</v>
      </c>
    </row>
    <row r="269" spans="1:14" x14ac:dyDescent="0.2">
      <c r="A269" s="11" t="s">
        <v>449</v>
      </c>
      <c r="B269" s="25">
        <f t="shared" si="28"/>
        <v>8</v>
      </c>
      <c r="C269" s="24" t="s">
        <v>63</v>
      </c>
      <c r="D269" s="23">
        <f t="shared" si="29"/>
        <v>0</v>
      </c>
      <c r="E269" s="24" t="s">
        <v>35</v>
      </c>
      <c r="F269" s="23">
        <f t="shared" si="30"/>
        <v>0</v>
      </c>
      <c r="G269" s="24" t="s">
        <v>115</v>
      </c>
      <c r="H269" s="23">
        <f t="shared" si="31"/>
        <v>0</v>
      </c>
      <c r="I269" s="24">
        <v>12</v>
      </c>
      <c r="J269" s="23">
        <f t="shared" si="32"/>
        <v>3</v>
      </c>
      <c r="K269" s="24" t="s">
        <v>36</v>
      </c>
      <c r="L269" s="23">
        <f t="shared" si="33"/>
        <v>0</v>
      </c>
      <c r="M269" s="24">
        <v>322</v>
      </c>
      <c r="N269" s="23">
        <f t="shared" si="34"/>
        <v>5</v>
      </c>
    </row>
    <row r="270" spans="1:14" x14ac:dyDescent="0.2">
      <c r="A270" s="11" t="s">
        <v>472</v>
      </c>
      <c r="B270" s="25">
        <f t="shared" si="28"/>
        <v>8</v>
      </c>
      <c r="C270" s="24" t="s">
        <v>63</v>
      </c>
      <c r="D270" s="23">
        <f t="shared" si="29"/>
        <v>0</v>
      </c>
      <c r="E270" s="24" t="s">
        <v>58</v>
      </c>
      <c r="F270" s="23">
        <f t="shared" si="30"/>
        <v>0</v>
      </c>
      <c r="G270" s="24" t="s">
        <v>35</v>
      </c>
      <c r="H270" s="23">
        <f t="shared" si="31"/>
        <v>0</v>
      </c>
      <c r="I270" s="24">
        <v>12</v>
      </c>
      <c r="J270" s="23">
        <f t="shared" si="32"/>
        <v>3</v>
      </c>
      <c r="K270" s="24" t="s">
        <v>36</v>
      </c>
      <c r="L270" s="23">
        <f t="shared" si="33"/>
        <v>0</v>
      </c>
      <c r="M270" s="24">
        <v>322</v>
      </c>
      <c r="N270" s="23">
        <f t="shared" si="34"/>
        <v>5</v>
      </c>
    </row>
    <row r="271" spans="1:14" x14ac:dyDescent="0.2">
      <c r="A271" s="11" t="s">
        <v>478</v>
      </c>
      <c r="B271" s="25">
        <f t="shared" si="28"/>
        <v>8</v>
      </c>
      <c r="C271" s="24" t="s">
        <v>63</v>
      </c>
      <c r="D271" s="23">
        <f t="shared" si="29"/>
        <v>0</v>
      </c>
      <c r="E271" s="24" t="s">
        <v>58</v>
      </c>
      <c r="F271" s="23">
        <f t="shared" si="30"/>
        <v>0</v>
      </c>
      <c r="G271" s="24" t="s">
        <v>98</v>
      </c>
      <c r="H271" s="23">
        <f t="shared" si="31"/>
        <v>0</v>
      </c>
      <c r="I271" s="24">
        <v>12</v>
      </c>
      <c r="J271" s="23">
        <f t="shared" si="32"/>
        <v>3</v>
      </c>
      <c r="K271" s="24" t="s">
        <v>36</v>
      </c>
      <c r="L271" s="23">
        <f t="shared" si="33"/>
        <v>0</v>
      </c>
      <c r="M271" s="24">
        <v>320</v>
      </c>
      <c r="N271" s="23">
        <f t="shared" si="34"/>
        <v>5</v>
      </c>
    </row>
    <row r="272" spans="1:14" x14ac:dyDescent="0.2">
      <c r="A272" s="11" t="s">
        <v>318</v>
      </c>
      <c r="B272" s="25">
        <f t="shared" si="28"/>
        <v>8</v>
      </c>
      <c r="C272" s="24" t="s">
        <v>58</v>
      </c>
      <c r="D272" s="23">
        <f t="shared" si="29"/>
        <v>0</v>
      </c>
      <c r="E272" s="24" t="s">
        <v>63</v>
      </c>
      <c r="F272" s="23">
        <f t="shared" si="30"/>
        <v>0</v>
      </c>
      <c r="G272" s="24" t="s">
        <v>115</v>
      </c>
      <c r="H272" s="23">
        <f t="shared" si="31"/>
        <v>0</v>
      </c>
      <c r="I272" s="24">
        <v>10</v>
      </c>
      <c r="J272" s="23">
        <f t="shared" si="32"/>
        <v>3</v>
      </c>
      <c r="K272" s="24" t="s">
        <v>37</v>
      </c>
      <c r="L272" s="23">
        <f t="shared" si="33"/>
        <v>0</v>
      </c>
      <c r="M272" s="24">
        <v>328</v>
      </c>
      <c r="N272" s="23">
        <f t="shared" si="34"/>
        <v>5</v>
      </c>
    </row>
    <row r="273" spans="1:14" x14ac:dyDescent="0.2">
      <c r="A273" s="37" t="s">
        <v>591</v>
      </c>
      <c r="B273" s="25">
        <f t="shared" si="28"/>
        <v>8</v>
      </c>
      <c r="C273" s="10" t="s">
        <v>63</v>
      </c>
      <c r="D273" s="23">
        <f t="shared" si="29"/>
        <v>0</v>
      </c>
      <c r="E273" s="10" t="s">
        <v>115</v>
      </c>
      <c r="F273" s="23">
        <f t="shared" si="30"/>
        <v>0</v>
      </c>
      <c r="G273" s="10" t="s">
        <v>58</v>
      </c>
      <c r="H273" s="23">
        <f t="shared" si="31"/>
        <v>0</v>
      </c>
      <c r="I273" s="10">
        <v>9</v>
      </c>
      <c r="J273" s="23">
        <f t="shared" si="32"/>
        <v>3</v>
      </c>
      <c r="K273" s="10" t="s">
        <v>37</v>
      </c>
      <c r="L273" s="23">
        <f t="shared" si="33"/>
        <v>0</v>
      </c>
      <c r="M273" s="10">
        <v>316</v>
      </c>
      <c r="N273" s="23">
        <f t="shared" si="34"/>
        <v>5</v>
      </c>
    </row>
    <row r="274" spans="1:14" x14ac:dyDescent="0.2">
      <c r="A274" s="37" t="s">
        <v>592</v>
      </c>
      <c r="B274" s="25">
        <f t="shared" si="28"/>
        <v>8</v>
      </c>
      <c r="C274" s="10" t="s">
        <v>63</v>
      </c>
      <c r="D274" s="23">
        <f t="shared" si="29"/>
        <v>0</v>
      </c>
      <c r="E274" s="10" t="s">
        <v>105</v>
      </c>
      <c r="F274" s="23">
        <f t="shared" si="30"/>
        <v>0</v>
      </c>
      <c r="G274" s="10" t="s">
        <v>115</v>
      </c>
      <c r="H274" s="23">
        <f t="shared" si="31"/>
        <v>0</v>
      </c>
      <c r="I274" s="10">
        <v>11</v>
      </c>
      <c r="J274" s="23">
        <f t="shared" si="32"/>
        <v>5</v>
      </c>
      <c r="K274" s="10" t="s">
        <v>36</v>
      </c>
      <c r="L274" s="23">
        <f t="shared" si="33"/>
        <v>0</v>
      </c>
      <c r="M274" s="10">
        <v>305</v>
      </c>
      <c r="N274" s="23">
        <f t="shared" si="34"/>
        <v>3</v>
      </c>
    </row>
    <row r="275" spans="1:14" x14ac:dyDescent="0.2">
      <c r="A275" s="37" t="s">
        <v>286</v>
      </c>
      <c r="B275" s="25">
        <f t="shared" si="28"/>
        <v>8</v>
      </c>
      <c r="C275" s="10" t="s">
        <v>63</v>
      </c>
      <c r="D275" s="23">
        <f t="shared" si="29"/>
        <v>0</v>
      </c>
      <c r="E275" s="10" t="s">
        <v>58</v>
      </c>
      <c r="F275" s="23">
        <f t="shared" si="30"/>
        <v>0</v>
      </c>
      <c r="G275" s="10" t="s">
        <v>98</v>
      </c>
      <c r="H275" s="23">
        <f t="shared" si="31"/>
        <v>0</v>
      </c>
      <c r="I275" s="10">
        <v>12</v>
      </c>
      <c r="J275" s="23">
        <f t="shared" si="32"/>
        <v>3</v>
      </c>
      <c r="K275" s="10" t="s">
        <v>36</v>
      </c>
      <c r="L275" s="23">
        <f t="shared" si="33"/>
        <v>0</v>
      </c>
      <c r="M275" s="10">
        <v>310</v>
      </c>
      <c r="N275" s="23">
        <f t="shared" si="34"/>
        <v>5</v>
      </c>
    </row>
    <row r="276" spans="1:14" x14ac:dyDescent="0.2">
      <c r="A276" s="37" t="s">
        <v>477</v>
      </c>
      <c r="B276" s="25">
        <f t="shared" si="28"/>
        <v>8</v>
      </c>
      <c r="C276" s="10" t="s">
        <v>63</v>
      </c>
      <c r="D276" s="23">
        <f t="shared" si="29"/>
        <v>0</v>
      </c>
      <c r="E276" s="10" t="s">
        <v>105</v>
      </c>
      <c r="F276" s="23">
        <f t="shared" si="30"/>
        <v>0</v>
      </c>
      <c r="G276" s="10" t="s">
        <v>58</v>
      </c>
      <c r="H276" s="23">
        <f t="shared" si="31"/>
        <v>0</v>
      </c>
      <c r="I276" s="10">
        <v>10</v>
      </c>
      <c r="J276" s="23">
        <f t="shared" si="32"/>
        <v>3</v>
      </c>
      <c r="K276" s="10" t="s">
        <v>36</v>
      </c>
      <c r="L276" s="23">
        <f t="shared" si="33"/>
        <v>0</v>
      </c>
      <c r="M276" s="10">
        <v>315</v>
      </c>
      <c r="N276" s="23">
        <f t="shared" si="34"/>
        <v>5</v>
      </c>
    </row>
    <row r="277" spans="1:14" x14ac:dyDescent="0.2">
      <c r="A277" s="11" t="s">
        <v>503</v>
      </c>
      <c r="B277" s="25">
        <f t="shared" si="28"/>
        <v>7</v>
      </c>
      <c r="C277" s="24" t="s">
        <v>63</v>
      </c>
      <c r="D277" s="23">
        <f t="shared" si="29"/>
        <v>0</v>
      </c>
      <c r="E277" s="24" t="s">
        <v>35</v>
      </c>
      <c r="F277" s="23">
        <f t="shared" si="30"/>
        <v>0</v>
      </c>
      <c r="G277" s="24" t="s">
        <v>115</v>
      </c>
      <c r="H277" s="23">
        <f t="shared" si="31"/>
        <v>0</v>
      </c>
      <c r="I277" s="24">
        <v>16</v>
      </c>
      <c r="J277" s="23">
        <f t="shared" si="32"/>
        <v>1</v>
      </c>
      <c r="K277" s="24" t="s">
        <v>34</v>
      </c>
      <c r="L277" s="23">
        <f t="shared" si="33"/>
        <v>3</v>
      </c>
      <c r="M277" s="24">
        <v>330</v>
      </c>
      <c r="N277" s="23">
        <f t="shared" si="34"/>
        <v>3</v>
      </c>
    </row>
    <row r="278" spans="1:14" x14ac:dyDescent="0.2">
      <c r="A278" s="11" t="s">
        <v>282</v>
      </c>
      <c r="B278" s="25">
        <f t="shared" si="28"/>
        <v>7</v>
      </c>
      <c r="C278" s="24" t="s">
        <v>63</v>
      </c>
      <c r="D278" s="23">
        <f t="shared" si="29"/>
        <v>0</v>
      </c>
      <c r="E278" s="24" t="s">
        <v>35</v>
      </c>
      <c r="F278" s="23">
        <f t="shared" si="30"/>
        <v>0</v>
      </c>
      <c r="G278" s="24" t="s">
        <v>115</v>
      </c>
      <c r="H278" s="23">
        <f t="shared" si="31"/>
        <v>0</v>
      </c>
      <c r="I278" s="24">
        <v>14</v>
      </c>
      <c r="J278" s="23">
        <f t="shared" si="32"/>
        <v>1</v>
      </c>
      <c r="K278" s="24" t="s">
        <v>34</v>
      </c>
      <c r="L278" s="23">
        <f t="shared" si="33"/>
        <v>3</v>
      </c>
      <c r="M278" s="24">
        <v>308</v>
      </c>
      <c r="N278" s="23">
        <f t="shared" si="34"/>
        <v>3</v>
      </c>
    </row>
    <row r="279" spans="1:14" x14ac:dyDescent="0.2">
      <c r="A279" s="11" t="s">
        <v>573</v>
      </c>
      <c r="B279" s="25">
        <f t="shared" si="28"/>
        <v>7</v>
      </c>
      <c r="C279" s="24" t="s">
        <v>63</v>
      </c>
      <c r="D279" s="23">
        <f t="shared" si="29"/>
        <v>0</v>
      </c>
      <c r="E279" s="24" t="s">
        <v>98</v>
      </c>
      <c r="F279" s="23">
        <f t="shared" si="30"/>
        <v>5</v>
      </c>
      <c r="G279" s="24" t="s">
        <v>115</v>
      </c>
      <c r="H279" s="23">
        <f t="shared" si="31"/>
        <v>0</v>
      </c>
      <c r="I279" s="24">
        <v>8</v>
      </c>
      <c r="J279" s="23">
        <f t="shared" si="32"/>
        <v>1</v>
      </c>
      <c r="K279" s="24" t="s">
        <v>36</v>
      </c>
      <c r="L279" s="23">
        <f t="shared" si="33"/>
        <v>0</v>
      </c>
      <c r="M279" s="24">
        <v>350</v>
      </c>
      <c r="N279" s="23">
        <f t="shared" si="34"/>
        <v>1</v>
      </c>
    </row>
    <row r="280" spans="1:14" x14ac:dyDescent="0.2">
      <c r="A280" s="11" t="s">
        <v>251</v>
      </c>
      <c r="B280" s="25">
        <f t="shared" si="28"/>
        <v>7</v>
      </c>
      <c r="C280" s="24" t="s">
        <v>63</v>
      </c>
      <c r="D280" s="23">
        <f t="shared" si="29"/>
        <v>0</v>
      </c>
      <c r="E280" s="24" t="s">
        <v>98</v>
      </c>
      <c r="F280" s="23">
        <f t="shared" si="30"/>
        <v>5</v>
      </c>
      <c r="G280" s="24" t="s">
        <v>58</v>
      </c>
      <c r="H280" s="23">
        <f t="shared" si="31"/>
        <v>0</v>
      </c>
      <c r="I280" s="24">
        <v>8</v>
      </c>
      <c r="J280" s="23">
        <f t="shared" si="32"/>
        <v>1</v>
      </c>
      <c r="K280" s="24" t="s">
        <v>37</v>
      </c>
      <c r="L280" s="23">
        <f t="shared" si="33"/>
        <v>0</v>
      </c>
      <c r="M280" s="24">
        <v>287</v>
      </c>
      <c r="N280" s="23">
        <f t="shared" si="34"/>
        <v>1</v>
      </c>
    </row>
    <row r="281" spans="1:14" x14ac:dyDescent="0.2">
      <c r="A281" s="11" t="s">
        <v>217</v>
      </c>
      <c r="B281" s="25">
        <f t="shared" si="28"/>
        <v>7</v>
      </c>
      <c r="C281" s="24" t="s">
        <v>58</v>
      </c>
      <c r="D281" s="23">
        <f t="shared" si="29"/>
        <v>0</v>
      </c>
      <c r="E281" s="24" t="s">
        <v>63</v>
      </c>
      <c r="F281" s="23">
        <f t="shared" si="30"/>
        <v>0</v>
      </c>
      <c r="G281" s="24" t="s">
        <v>115</v>
      </c>
      <c r="H281" s="23">
        <f t="shared" si="31"/>
        <v>0</v>
      </c>
      <c r="I281" s="24">
        <v>12</v>
      </c>
      <c r="J281" s="23">
        <f t="shared" si="32"/>
        <v>3</v>
      </c>
      <c r="K281" s="24" t="s">
        <v>34</v>
      </c>
      <c r="L281" s="23">
        <f t="shared" si="33"/>
        <v>3</v>
      </c>
      <c r="M281" s="24">
        <v>280</v>
      </c>
      <c r="N281" s="23">
        <f t="shared" si="34"/>
        <v>1</v>
      </c>
    </row>
    <row r="282" spans="1:14" x14ac:dyDescent="0.2">
      <c r="A282" s="11" t="s">
        <v>210</v>
      </c>
      <c r="B282" s="25">
        <f t="shared" si="28"/>
        <v>7</v>
      </c>
      <c r="C282" s="24" t="s">
        <v>58</v>
      </c>
      <c r="D282" s="23">
        <f t="shared" si="29"/>
        <v>0</v>
      </c>
      <c r="E282" s="24" t="s">
        <v>63</v>
      </c>
      <c r="F282" s="23">
        <f t="shared" si="30"/>
        <v>0</v>
      </c>
      <c r="G282" s="24" t="s">
        <v>35</v>
      </c>
      <c r="H282" s="23">
        <f t="shared" si="31"/>
        <v>0</v>
      </c>
      <c r="I282" s="24">
        <v>12</v>
      </c>
      <c r="J282" s="23">
        <f t="shared" si="32"/>
        <v>3</v>
      </c>
      <c r="K282" s="24" t="s">
        <v>34</v>
      </c>
      <c r="L282" s="23">
        <f t="shared" si="33"/>
        <v>3</v>
      </c>
      <c r="M282" s="24">
        <v>270</v>
      </c>
      <c r="N282" s="23">
        <f t="shared" si="34"/>
        <v>1</v>
      </c>
    </row>
    <row r="283" spans="1:14" x14ac:dyDescent="0.2">
      <c r="A283" s="11" t="s">
        <v>327</v>
      </c>
      <c r="B283" s="25">
        <f t="shared" si="28"/>
        <v>7</v>
      </c>
      <c r="C283" s="24" t="s">
        <v>58</v>
      </c>
      <c r="D283" s="23">
        <f t="shared" si="29"/>
        <v>0</v>
      </c>
      <c r="E283" s="24" t="s">
        <v>63</v>
      </c>
      <c r="F283" s="23">
        <f t="shared" si="30"/>
        <v>0</v>
      </c>
      <c r="G283" s="24" t="s">
        <v>105</v>
      </c>
      <c r="H283" s="23">
        <f t="shared" si="31"/>
        <v>0</v>
      </c>
      <c r="I283" s="24">
        <v>12</v>
      </c>
      <c r="J283" s="23">
        <f t="shared" si="32"/>
        <v>3</v>
      </c>
      <c r="K283" s="24" t="s">
        <v>34</v>
      </c>
      <c r="L283" s="23">
        <f t="shared" si="33"/>
        <v>3</v>
      </c>
      <c r="M283" s="24">
        <v>292</v>
      </c>
      <c r="N283" s="23">
        <f t="shared" si="34"/>
        <v>1</v>
      </c>
    </row>
    <row r="284" spans="1:14" x14ac:dyDescent="0.2">
      <c r="A284" s="11" t="s">
        <v>209</v>
      </c>
      <c r="B284" s="25">
        <f t="shared" si="28"/>
        <v>7</v>
      </c>
      <c r="C284" s="24" t="s">
        <v>63</v>
      </c>
      <c r="D284" s="23">
        <f t="shared" si="29"/>
        <v>0</v>
      </c>
      <c r="E284" s="24" t="s">
        <v>58</v>
      </c>
      <c r="F284" s="23">
        <f t="shared" si="30"/>
        <v>0</v>
      </c>
      <c r="G284" s="24" t="s">
        <v>115</v>
      </c>
      <c r="H284" s="23">
        <f t="shared" si="31"/>
        <v>0</v>
      </c>
      <c r="I284" s="24">
        <v>13</v>
      </c>
      <c r="J284" s="23">
        <f t="shared" si="32"/>
        <v>3</v>
      </c>
      <c r="K284" s="24" t="s">
        <v>34</v>
      </c>
      <c r="L284" s="23">
        <f t="shared" si="33"/>
        <v>3</v>
      </c>
      <c r="M284" s="24">
        <v>292</v>
      </c>
      <c r="N284" s="23">
        <f t="shared" si="34"/>
        <v>1</v>
      </c>
    </row>
    <row r="285" spans="1:14" x14ac:dyDescent="0.2">
      <c r="A285" s="11" t="s">
        <v>212</v>
      </c>
      <c r="B285" s="25">
        <f t="shared" si="28"/>
        <v>7</v>
      </c>
      <c r="C285" s="24" t="s">
        <v>58</v>
      </c>
      <c r="D285" s="23">
        <f t="shared" si="29"/>
        <v>0</v>
      </c>
      <c r="E285" s="24" t="s">
        <v>105</v>
      </c>
      <c r="F285" s="23">
        <f t="shared" si="30"/>
        <v>0</v>
      </c>
      <c r="G285" s="24" t="s">
        <v>35</v>
      </c>
      <c r="H285" s="23">
        <f t="shared" si="31"/>
        <v>0</v>
      </c>
      <c r="I285" s="24">
        <v>15</v>
      </c>
      <c r="J285" s="23">
        <f t="shared" si="32"/>
        <v>1</v>
      </c>
      <c r="K285" s="24" t="s">
        <v>34</v>
      </c>
      <c r="L285" s="23">
        <f t="shared" si="33"/>
        <v>3</v>
      </c>
      <c r="M285" s="24">
        <v>333</v>
      </c>
      <c r="N285" s="23">
        <f t="shared" si="34"/>
        <v>3</v>
      </c>
    </row>
    <row r="286" spans="1:14" x14ac:dyDescent="0.2">
      <c r="A286" s="11" t="s">
        <v>183</v>
      </c>
      <c r="B286" s="25">
        <f t="shared" si="28"/>
        <v>7</v>
      </c>
      <c r="C286" s="24" t="s">
        <v>63</v>
      </c>
      <c r="D286" s="23">
        <f t="shared" si="29"/>
        <v>0</v>
      </c>
      <c r="E286" s="24" t="s">
        <v>98</v>
      </c>
      <c r="F286" s="23">
        <f t="shared" si="30"/>
        <v>5</v>
      </c>
      <c r="G286" s="24" t="s">
        <v>35</v>
      </c>
      <c r="H286" s="23">
        <f t="shared" si="31"/>
        <v>0</v>
      </c>
      <c r="I286" s="24">
        <v>14</v>
      </c>
      <c r="J286" s="23">
        <f t="shared" si="32"/>
        <v>1</v>
      </c>
      <c r="K286" s="24" t="s">
        <v>37</v>
      </c>
      <c r="L286" s="23">
        <f t="shared" si="33"/>
        <v>0</v>
      </c>
      <c r="M286" s="24">
        <v>353</v>
      </c>
      <c r="N286" s="23">
        <f t="shared" si="34"/>
        <v>1</v>
      </c>
    </row>
    <row r="287" spans="1:14" x14ac:dyDescent="0.2">
      <c r="A287" s="11" t="s">
        <v>292</v>
      </c>
      <c r="B287" s="25">
        <f t="shared" si="28"/>
        <v>7</v>
      </c>
      <c r="C287" s="24" t="s">
        <v>58</v>
      </c>
      <c r="D287" s="23">
        <f t="shared" si="29"/>
        <v>0</v>
      </c>
      <c r="E287" s="24" t="s">
        <v>63</v>
      </c>
      <c r="F287" s="23">
        <f t="shared" si="30"/>
        <v>0</v>
      </c>
      <c r="G287" s="24" t="s">
        <v>115</v>
      </c>
      <c r="H287" s="23">
        <f t="shared" si="31"/>
        <v>0</v>
      </c>
      <c r="I287" s="24">
        <v>15</v>
      </c>
      <c r="J287" s="23">
        <f t="shared" si="32"/>
        <v>1</v>
      </c>
      <c r="K287" s="24" t="s">
        <v>34</v>
      </c>
      <c r="L287" s="23">
        <f t="shared" si="33"/>
        <v>3</v>
      </c>
      <c r="M287" s="24">
        <v>300</v>
      </c>
      <c r="N287" s="23">
        <f t="shared" si="34"/>
        <v>3</v>
      </c>
    </row>
    <row r="288" spans="1:14" x14ac:dyDescent="0.2">
      <c r="A288" s="37" t="s">
        <v>590</v>
      </c>
      <c r="B288" s="25">
        <f t="shared" si="28"/>
        <v>7</v>
      </c>
      <c r="C288" s="10" t="s">
        <v>98</v>
      </c>
      <c r="D288" s="23">
        <f t="shared" si="29"/>
        <v>0</v>
      </c>
      <c r="E288" s="10" t="s">
        <v>63</v>
      </c>
      <c r="F288" s="23">
        <f t="shared" si="30"/>
        <v>0</v>
      </c>
      <c r="G288" s="10" t="s">
        <v>105</v>
      </c>
      <c r="H288" s="23">
        <f t="shared" si="31"/>
        <v>0</v>
      </c>
      <c r="I288" s="10">
        <v>12</v>
      </c>
      <c r="J288" s="23">
        <f t="shared" si="32"/>
        <v>3</v>
      </c>
      <c r="K288" s="10" t="s">
        <v>34</v>
      </c>
      <c r="L288" s="23">
        <f t="shared" si="33"/>
        <v>3</v>
      </c>
      <c r="M288" s="10">
        <v>347</v>
      </c>
      <c r="N288" s="23">
        <f t="shared" si="34"/>
        <v>1</v>
      </c>
    </row>
    <row r="289" spans="1:14" x14ac:dyDescent="0.2">
      <c r="A289" s="37" t="s">
        <v>553</v>
      </c>
      <c r="B289" s="25">
        <f t="shared" si="28"/>
        <v>7</v>
      </c>
      <c r="C289" s="10" t="s">
        <v>63</v>
      </c>
      <c r="D289" s="23">
        <f t="shared" si="29"/>
        <v>0</v>
      </c>
      <c r="E289" s="10" t="s">
        <v>98</v>
      </c>
      <c r="F289" s="23">
        <f t="shared" si="30"/>
        <v>5</v>
      </c>
      <c r="G289" s="10" t="s">
        <v>115</v>
      </c>
      <c r="H289" s="23">
        <f t="shared" si="31"/>
        <v>0</v>
      </c>
      <c r="I289" s="10">
        <v>8</v>
      </c>
      <c r="J289" s="23">
        <f t="shared" si="32"/>
        <v>1</v>
      </c>
      <c r="K289" s="10" t="s">
        <v>37</v>
      </c>
      <c r="L289" s="23">
        <f t="shared" si="33"/>
        <v>0</v>
      </c>
      <c r="M289" s="10">
        <v>285</v>
      </c>
      <c r="N289" s="23">
        <f t="shared" si="34"/>
        <v>1</v>
      </c>
    </row>
    <row r="290" spans="1:14" x14ac:dyDescent="0.2">
      <c r="A290" s="11" t="s">
        <v>192</v>
      </c>
      <c r="B290" s="25">
        <f t="shared" si="28"/>
        <v>6</v>
      </c>
      <c r="C290" s="24" t="s">
        <v>63</v>
      </c>
      <c r="D290" s="23">
        <f t="shared" si="29"/>
        <v>0</v>
      </c>
      <c r="E290" s="24" t="s">
        <v>58</v>
      </c>
      <c r="F290" s="23">
        <f t="shared" si="30"/>
        <v>0</v>
      </c>
      <c r="G290" s="24" t="s">
        <v>35</v>
      </c>
      <c r="H290" s="23">
        <f t="shared" si="31"/>
        <v>0</v>
      </c>
      <c r="I290" s="24">
        <v>10</v>
      </c>
      <c r="J290" s="23">
        <f t="shared" si="32"/>
        <v>3</v>
      </c>
      <c r="K290" s="24" t="s">
        <v>36</v>
      </c>
      <c r="L290" s="23">
        <f t="shared" si="33"/>
        <v>0</v>
      </c>
      <c r="M290" s="24">
        <v>300</v>
      </c>
      <c r="N290" s="23">
        <f t="shared" si="34"/>
        <v>3</v>
      </c>
    </row>
    <row r="291" spans="1:14" x14ac:dyDescent="0.2">
      <c r="A291" s="11" t="s">
        <v>489</v>
      </c>
      <c r="B291" s="25">
        <f t="shared" si="28"/>
        <v>6</v>
      </c>
      <c r="C291" s="24" t="s">
        <v>98</v>
      </c>
      <c r="D291" s="23">
        <f t="shared" si="29"/>
        <v>0</v>
      </c>
      <c r="E291" s="24" t="s">
        <v>63</v>
      </c>
      <c r="F291" s="23">
        <f t="shared" si="30"/>
        <v>0</v>
      </c>
      <c r="G291" s="24" t="s">
        <v>35</v>
      </c>
      <c r="H291" s="23">
        <f t="shared" si="31"/>
        <v>0</v>
      </c>
      <c r="I291" s="24">
        <v>12</v>
      </c>
      <c r="J291" s="23">
        <f t="shared" si="32"/>
        <v>3</v>
      </c>
      <c r="K291" s="24" t="s">
        <v>36</v>
      </c>
      <c r="L291" s="23">
        <f t="shared" si="33"/>
        <v>0</v>
      </c>
      <c r="M291" s="24">
        <v>335</v>
      </c>
      <c r="N291" s="23">
        <f t="shared" si="34"/>
        <v>3</v>
      </c>
    </row>
    <row r="292" spans="1:14" x14ac:dyDescent="0.2">
      <c r="A292" s="11" t="s">
        <v>500</v>
      </c>
      <c r="B292" s="25">
        <f t="shared" si="28"/>
        <v>6</v>
      </c>
      <c r="C292" s="24" t="s">
        <v>35</v>
      </c>
      <c r="D292" s="23">
        <f t="shared" si="29"/>
        <v>0</v>
      </c>
      <c r="E292" s="24" t="s">
        <v>63</v>
      </c>
      <c r="F292" s="23">
        <f t="shared" si="30"/>
        <v>0</v>
      </c>
      <c r="G292" s="24" t="s">
        <v>58</v>
      </c>
      <c r="H292" s="23">
        <f t="shared" si="31"/>
        <v>0</v>
      </c>
      <c r="I292" s="24">
        <v>12</v>
      </c>
      <c r="J292" s="23">
        <f t="shared" si="32"/>
        <v>3</v>
      </c>
      <c r="K292" s="24" t="s">
        <v>37</v>
      </c>
      <c r="L292" s="23">
        <f t="shared" si="33"/>
        <v>0</v>
      </c>
      <c r="M292" s="24">
        <v>335</v>
      </c>
      <c r="N292" s="23">
        <f t="shared" si="34"/>
        <v>3</v>
      </c>
    </row>
    <row r="293" spans="1:14" x14ac:dyDescent="0.2">
      <c r="A293" s="11" t="s">
        <v>563</v>
      </c>
      <c r="B293" s="25">
        <f t="shared" si="28"/>
        <v>6</v>
      </c>
      <c r="C293" s="24" t="s">
        <v>63</v>
      </c>
      <c r="D293" s="23">
        <f t="shared" si="29"/>
        <v>0</v>
      </c>
      <c r="E293" s="24" t="s">
        <v>58</v>
      </c>
      <c r="F293" s="23">
        <f t="shared" si="30"/>
        <v>0</v>
      </c>
      <c r="G293" s="24" t="s">
        <v>115</v>
      </c>
      <c r="H293" s="23">
        <f t="shared" si="31"/>
        <v>0</v>
      </c>
      <c r="I293" s="24">
        <v>11</v>
      </c>
      <c r="J293" s="23">
        <f t="shared" si="32"/>
        <v>5</v>
      </c>
      <c r="K293" s="24" t="s">
        <v>37</v>
      </c>
      <c r="L293" s="23">
        <f t="shared" si="33"/>
        <v>0</v>
      </c>
      <c r="M293" s="24">
        <v>286</v>
      </c>
      <c r="N293" s="23">
        <f t="shared" si="34"/>
        <v>1</v>
      </c>
    </row>
    <row r="294" spans="1:14" x14ac:dyDescent="0.2">
      <c r="A294" s="11" t="s">
        <v>162</v>
      </c>
      <c r="B294" s="25">
        <f t="shared" si="28"/>
        <v>6</v>
      </c>
      <c r="C294" s="24" t="s">
        <v>98</v>
      </c>
      <c r="D294" s="23">
        <f t="shared" si="29"/>
        <v>0</v>
      </c>
      <c r="E294" s="24" t="s">
        <v>35</v>
      </c>
      <c r="F294" s="23">
        <f t="shared" si="30"/>
        <v>0</v>
      </c>
      <c r="G294" s="24" t="s">
        <v>115</v>
      </c>
      <c r="H294" s="23">
        <f t="shared" si="31"/>
        <v>0</v>
      </c>
      <c r="I294" s="24">
        <v>12</v>
      </c>
      <c r="J294" s="23">
        <f t="shared" si="32"/>
        <v>3</v>
      </c>
      <c r="K294" s="24" t="s">
        <v>36</v>
      </c>
      <c r="L294" s="23">
        <f t="shared" si="33"/>
        <v>0</v>
      </c>
      <c r="M294" s="24">
        <v>330</v>
      </c>
      <c r="N294" s="23">
        <f t="shared" si="34"/>
        <v>3</v>
      </c>
    </row>
    <row r="295" spans="1:14" x14ac:dyDescent="0.2">
      <c r="A295" s="11" t="s">
        <v>323</v>
      </c>
      <c r="B295" s="25">
        <f t="shared" si="28"/>
        <v>6</v>
      </c>
      <c r="C295" s="24" t="s">
        <v>98</v>
      </c>
      <c r="D295" s="23">
        <f t="shared" si="29"/>
        <v>0</v>
      </c>
      <c r="E295" s="24" t="s">
        <v>115</v>
      </c>
      <c r="F295" s="23">
        <f t="shared" si="30"/>
        <v>0</v>
      </c>
      <c r="G295" s="24" t="s">
        <v>58</v>
      </c>
      <c r="H295" s="23">
        <f t="shared" si="31"/>
        <v>0</v>
      </c>
      <c r="I295" s="24">
        <v>14</v>
      </c>
      <c r="J295" s="23">
        <f t="shared" si="32"/>
        <v>1</v>
      </c>
      <c r="K295" s="24" t="s">
        <v>36</v>
      </c>
      <c r="L295" s="23">
        <f t="shared" si="33"/>
        <v>0</v>
      </c>
      <c r="M295" s="24">
        <v>316</v>
      </c>
      <c r="N295" s="23">
        <f t="shared" si="34"/>
        <v>5</v>
      </c>
    </row>
    <row r="296" spans="1:14" x14ac:dyDescent="0.2">
      <c r="A296" s="11" t="s">
        <v>255</v>
      </c>
      <c r="B296" s="25">
        <f t="shared" si="28"/>
        <v>6</v>
      </c>
      <c r="C296" s="24" t="s">
        <v>98</v>
      </c>
      <c r="D296" s="23">
        <f t="shared" si="29"/>
        <v>0</v>
      </c>
      <c r="E296" s="24" t="s">
        <v>58</v>
      </c>
      <c r="F296" s="23">
        <f t="shared" si="30"/>
        <v>0</v>
      </c>
      <c r="G296" s="24" t="s">
        <v>105</v>
      </c>
      <c r="H296" s="23">
        <f t="shared" si="31"/>
        <v>0</v>
      </c>
      <c r="I296" s="24">
        <v>10</v>
      </c>
      <c r="J296" s="23">
        <f t="shared" si="32"/>
        <v>3</v>
      </c>
      <c r="K296" s="24" t="s">
        <v>36</v>
      </c>
      <c r="L296" s="23">
        <f t="shared" si="33"/>
        <v>0</v>
      </c>
      <c r="M296" s="24">
        <v>333</v>
      </c>
      <c r="N296" s="23">
        <f t="shared" si="34"/>
        <v>3</v>
      </c>
    </row>
    <row r="297" spans="1:14" x14ac:dyDescent="0.2">
      <c r="A297" s="11" t="s">
        <v>187</v>
      </c>
      <c r="B297" s="25">
        <f t="shared" si="28"/>
        <v>6</v>
      </c>
      <c r="C297" s="24" t="s">
        <v>35</v>
      </c>
      <c r="D297" s="23">
        <f t="shared" si="29"/>
        <v>0</v>
      </c>
      <c r="E297" s="24" t="s">
        <v>105</v>
      </c>
      <c r="F297" s="23">
        <f t="shared" si="30"/>
        <v>0</v>
      </c>
      <c r="G297" s="24" t="s">
        <v>58</v>
      </c>
      <c r="H297" s="23">
        <f t="shared" si="31"/>
        <v>0</v>
      </c>
      <c r="I297" s="24">
        <v>13</v>
      </c>
      <c r="J297" s="23">
        <f t="shared" si="32"/>
        <v>3</v>
      </c>
      <c r="K297" s="24" t="s">
        <v>37</v>
      </c>
      <c r="L297" s="23">
        <f t="shared" si="33"/>
        <v>0</v>
      </c>
      <c r="M297" s="24">
        <v>304</v>
      </c>
      <c r="N297" s="23">
        <f t="shared" si="34"/>
        <v>3</v>
      </c>
    </row>
    <row r="298" spans="1:14" x14ac:dyDescent="0.2">
      <c r="A298" s="11" t="s">
        <v>514</v>
      </c>
      <c r="B298" s="25">
        <f t="shared" si="28"/>
        <v>6</v>
      </c>
      <c r="C298" s="24" t="s">
        <v>63</v>
      </c>
      <c r="D298" s="23">
        <f t="shared" si="29"/>
        <v>0</v>
      </c>
      <c r="E298" s="24" t="s">
        <v>115</v>
      </c>
      <c r="F298" s="23">
        <f t="shared" si="30"/>
        <v>0</v>
      </c>
      <c r="G298" s="24" t="s">
        <v>58</v>
      </c>
      <c r="H298" s="23">
        <f t="shared" si="31"/>
        <v>0</v>
      </c>
      <c r="I298" s="24">
        <v>12</v>
      </c>
      <c r="J298" s="23">
        <f t="shared" si="32"/>
        <v>3</v>
      </c>
      <c r="K298" s="24" t="s">
        <v>36</v>
      </c>
      <c r="L298" s="23">
        <f t="shared" si="33"/>
        <v>0</v>
      </c>
      <c r="M298" s="24">
        <v>335</v>
      </c>
      <c r="N298" s="23">
        <f t="shared" si="34"/>
        <v>3</v>
      </c>
    </row>
    <row r="299" spans="1:14" x14ac:dyDescent="0.2">
      <c r="A299" s="11" t="s">
        <v>339</v>
      </c>
      <c r="B299" s="25">
        <f t="shared" si="28"/>
        <v>6</v>
      </c>
      <c r="C299" s="24" t="s">
        <v>63</v>
      </c>
      <c r="D299" s="23">
        <f t="shared" si="29"/>
        <v>0</v>
      </c>
      <c r="E299" s="24" t="s">
        <v>35</v>
      </c>
      <c r="F299" s="23">
        <f t="shared" si="30"/>
        <v>0</v>
      </c>
      <c r="G299" s="24" t="s">
        <v>105</v>
      </c>
      <c r="H299" s="23">
        <f t="shared" si="31"/>
        <v>0</v>
      </c>
      <c r="I299" s="24">
        <v>13</v>
      </c>
      <c r="J299" s="23">
        <f t="shared" si="32"/>
        <v>3</v>
      </c>
      <c r="K299" s="24" t="s">
        <v>37</v>
      </c>
      <c r="L299" s="23">
        <f t="shared" si="33"/>
        <v>0</v>
      </c>
      <c r="M299" s="24">
        <v>302</v>
      </c>
      <c r="N299" s="23">
        <f t="shared" si="34"/>
        <v>3</v>
      </c>
    </row>
    <row r="300" spans="1:14" x14ac:dyDescent="0.2">
      <c r="A300" s="11" t="s">
        <v>152</v>
      </c>
      <c r="B300" s="25">
        <f t="shared" si="28"/>
        <v>6</v>
      </c>
      <c r="C300" s="24" t="s">
        <v>63</v>
      </c>
      <c r="D300" s="23">
        <f t="shared" si="29"/>
        <v>0</v>
      </c>
      <c r="E300" s="24" t="s">
        <v>35</v>
      </c>
      <c r="F300" s="23">
        <f t="shared" si="30"/>
        <v>0</v>
      </c>
      <c r="G300" s="24" t="s">
        <v>58</v>
      </c>
      <c r="H300" s="23">
        <f t="shared" si="31"/>
        <v>0</v>
      </c>
      <c r="I300" s="24">
        <v>10</v>
      </c>
      <c r="J300" s="23">
        <f t="shared" si="32"/>
        <v>3</v>
      </c>
      <c r="K300" s="24" t="s">
        <v>36</v>
      </c>
      <c r="L300" s="23">
        <f t="shared" si="33"/>
        <v>0</v>
      </c>
      <c r="M300" s="24">
        <v>308</v>
      </c>
      <c r="N300" s="23">
        <f t="shared" si="34"/>
        <v>3</v>
      </c>
    </row>
    <row r="301" spans="1:14" x14ac:dyDescent="0.2">
      <c r="A301" s="11" t="s">
        <v>567</v>
      </c>
      <c r="B301" s="25">
        <f t="shared" si="28"/>
        <v>6</v>
      </c>
      <c r="C301" s="24" t="s">
        <v>63</v>
      </c>
      <c r="D301" s="23">
        <f t="shared" si="29"/>
        <v>0</v>
      </c>
      <c r="E301" s="24" t="s">
        <v>58</v>
      </c>
      <c r="F301" s="23">
        <f t="shared" si="30"/>
        <v>0</v>
      </c>
      <c r="G301" s="24" t="s">
        <v>105</v>
      </c>
      <c r="H301" s="23">
        <f t="shared" si="31"/>
        <v>0</v>
      </c>
      <c r="I301" s="24">
        <v>7</v>
      </c>
      <c r="J301" s="23">
        <f t="shared" si="32"/>
        <v>1</v>
      </c>
      <c r="K301" s="24" t="s">
        <v>37</v>
      </c>
      <c r="L301" s="23">
        <f t="shared" si="33"/>
        <v>0</v>
      </c>
      <c r="M301" s="24">
        <v>322</v>
      </c>
      <c r="N301" s="23">
        <f t="shared" si="34"/>
        <v>5</v>
      </c>
    </row>
    <row r="302" spans="1:14" x14ac:dyDescent="0.2">
      <c r="A302" s="11" t="s">
        <v>366</v>
      </c>
      <c r="B302" s="25">
        <f t="shared" si="28"/>
        <v>6</v>
      </c>
      <c r="C302" s="24" t="s">
        <v>35</v>
      </c>
      <c r="D302" s="23">
        <f t="shared" si="29"/>
        <v>0</v>
      </c>
      <c r="E302" s="24" t="s">
        <v>63</v>
      </c>
      <c r="F302" s="23">
        <f t="shared" si="30"/>
        <v>0</v>
      </c>
      <c r="G302" s="24" t="s">
        <v>98</v>
      </c>
      <c r="H302" s="23">
        <f t="shared" si="31"/>
        <v>0</v>
      </c>
      <c r="I302" s="24">
        <v>11</v>
      </c>
      <c r="J302" s="23">
        <f t="shared" si="32"/>
        <v>5</v>
      </c>
      <c r="K302" s="24" t="s">
        <v>37</v>
      </c>
      <c r="L302" s="23">
        <f t="shared" si="33"/>
        <v>0</v>
      </c>
      <c r="M302" s="24">
        <v>291</v>
      </c>
      <c r="N302" s="23">
        <f t="shared" si="34"/>
        <v>1</v>
      </c>
    </row>
    <row r="303" spans="1:14" x14ac:dyDescent="0.2">
      <c r="A303" s="11" t="s">
        <v>330</v>
      </c>
      <c r="B303" s="25">
        <f t="shared" si="28"/>
        <v>6</v>
      </c>
      <c r="C303" s="24" t="s">
        <v>35</v>
      </c>
      <c r="D303" s="23">
        <f t="shared" si="29"/>
        <v>0</v>
      </c>
      <c r="E303" s="24" t="s">
        <v>63</v>
      </c>
      <c r="F303" s="23">
        <f t="shared" si="30"/>
        <v>0</v>
      </c>
      <c r="G303" s="24" t="s">
        <v>58</v>
      </c>
      <c r="H303" s="23">
        <f t="shared" si="31"/>
        <v>0</v>
      </c>
      <c r="I303" s="24">
        <v>9</v>
      </c>
      <c r="J303" s="23">
        <f t="shared" si="32"/>
        <v>3</v>
      </c>
      <c r="K303" s="24" t="s">
        <v>37</v>
      </c>
      <c r="L303" s="23">
        <f t="shared" si="33"/>
        <v>0</v>
      </c>
      <c r="M303" s="24">
        <v>307</v>
      </c>
      <c r="N303" s="23">
        <f t="shared" si="34"/>
        <v>3</v>
      </c>
    </row>
    <row r="304" spans="1:14" x14ac:dyDescent="0.2">
      <c r="A304" s="11" t="s">
        <v>572</v>
      </c>
      <c r="B304" s="25">
        <f t="shared" si="28"/>
        <v>6</v>
      </c>
      <c r="C304" s="24" t="s">
        <v>63</v>
      </c>
      <c r="D304" s="23">
        <f t="shared" si="29"/>
        <v>0</v>
      </c>
      <c r="E304" s="24" t="s">
        <v>105</v>
      </c>
      <c r="F304" s="23">
        <f t="shared" si="30"/>
        <v>0</v>
      </c>
      <c r="G304" s="24" t="s">
        <v>115</v>
      </c>
      <c r="H304" s="23">
        <f t="shared" si="31"/>
        <v>0</v>
      </c>
      <c r="I304" s="24">
        <v>11</v>
      </c>
      <c r="J304" s="23">
        <f t="shared" si="32"/>
        <v>5</v>
      </c>
      <c r="K304" s="24" t="s">
        <v>36</v>
      </c>
      <c r="L304" s="23">
        <f t="shared" si="33"/>
        <v>0</v>
      </c>
      <c r="M304" s="24">
        <v>290</v>
      </c>
      <c r="N304" s="23">
        <f t="shared" si="34"/>
        <v>1</v>
      </c>
    </row>
    <row r="305" spans="1:14" x14ac:dyDescent="0.2">
      <c r="A305" s="11" t="s">
        <v>296</v>
      </c>
      <c r="B305" s="25">
        <f t="shared" si="28"/>
        <v>6</v>
      </c>
      <c r="C305" s="24" t="s">
        <v>35</v>
      </c>
      <c r="D305" s="23">
        <f t="shared" si="29"/>
        <v>0</v>
      </c>
      <c r="E305" s="24" t="s">
        <v>58</v>
      </c>
      <c r="F305" s="23">
        <f t="shared" si="30"/>
        <v>0</v>
      </c>
      <c r="G305" s="24" t="s">
        <v>105</v>
      </c>
      <c r="H305" s="23">
        <f t="shared" si="31"/>
        <v>0</v>
      </c>
      <c r="I305" s="24">
        <v>9</v>
      </c>
      <c r="J305" s="23">
        <f t="shared" si="32"/>
        <v>3</v>
      </c>
      <c r="K305" s="24" t="s">
        <v>37</v>
      </c>
      <c r="L305" s="23">
        <f t="shared" si="33"/>
        <v>0</v>
      </c>
      <c r="M305" s="24">
        <v>295</v>
      </c>
      <c r="N305" s="23">
        <f t="shared" si="34"/>
        <v>3</v>
      </c>
    </row>
    <row r="306" spans="1:14" x14ac:dyDescent="0.2">
      <c r="A306" s="11" t="s">
        <v>297</v>
      </c>
      <c r="B306" s="25">
        <f t="shared" si="28"/>
        <v>6</v>
      </c>
      <c r="C306" s="24" t="s">
        <v>63</v>
      </c>
      <c r="D306" s="23">
        <f t="shared" si="29"/>
        <v>0</v>
      </c>
      <c r="E306" s="24" t="s">
        <v>105</v>
      </c>
      <c r="F306" s="23">
        <f t="shared" si="30"/>
        <v>0</v>
      </c>
      <c r="G306" s="24" t="s">
        <v>35</v>
      </c>
      <c r="H306" s="23">
        <f t="shared" si="31"/>
        <v>0</v>
      </c>
      <c r="I306" s="24">
        <v>8</v>
      </c>
      <c r="J306" s="23">
        <f t="shared" si="32"/>
        <v>1</v>
      </c>
      <c r="K306" s="24" t="s">
        <v>36</v>
      </c>
      <c r="L306" s="23">
        <f t="shared" si="33"/>
        <v>0</v>
      </c>
      <c r="M306" s="24">
        <v>310</v>
      </c>
      <c r="N306" s="23">
        <f t="shared" si="34"/>
        <v>5</v>
      </c>
    </row>
    <row r="307" spans="1:14" x14ac:dyDescent="0.2">
      <c r="A307" s="11" t="s">
        <v>577</v>
      </c>
      <c r="B307" s="25">
        <f t="shared" si="28"/>
        <v>6</v>
      </c>
      <c r="C307" s="24" t="s">
        <v>63</v>
      </c>
      <c r="D307" s="23">
        <f t="shared" si="29"/>
        <v>0</v>
      </c>
      <c r="E307" s="24" t="s">
        <v>98</v>
      </c>
      <c r="F307" s="23">
        <f t="shared" si="30"/>
        <v>5</v>
      </c>
      <c r="G307" s="24" t="s">
        <v>58</v>
      </c>
      <c r="H307" s="23">
        <f t="shared" si="31"/>
        <v>0</v>
      </c>
      <c r="I307" s="24">
        <v>4</v>
      </c>
      <c r="J307" s="23">
        <f t="shared" si="32"/>
        <v>0</v>
      </c>
      <c r="K307" s="24" t="s">
        <v>36</v>
      </c>
      <c r="L307" s="23">
        <f t="shared" si="33"/>
        <v>0</v>
      </c>
      <c r="M307" s="24">
        <v>285</v>
      </c>
      <c r="N307" s="23">
        <f t="shared" si="34"/>
        <v>1</v>
      </c>
    </row>
    <row r="308" spans="1:14" x14ac:dyDescent="0.2">
      <c r="A308" s="11" t="s">
        <v>356</v>
      </c>
      <c r="B308" s="25">
        <f t="shared" si="28"/>
        <v>6</v>
      </c>
      <c r="C308" s="24" t="s">
        <v>63</v>
      </c>
      <c r="D308" s="23">
        <f t="shared" si="29"/>
        <v>0</v>
      </c>
      <c r="E308" s="24" t="s">
        <v>35</v>
      </c>
      <c r="F308" s="23">
        <f t="shared" si="30"/>
        <v>0</v>
      </c>
      <c r="G308" s="24" t="s">
        <v>98</v>
      </c>
      <c r="H308" s="23">
        <f t="shared" si="31"/>
        <v>0</v>
      </c>
      <c r="I308" s="24">
        <v>11</v>
      </c>
      <c r="J308" s="23">
        <f t="shared" si="32"/>
        <v>5</v>
      </c>
      <c r="K308" s="24" t="s">
        <v>36</v>
      </c>
      <c r="L308" s="23">
        <f t="shared" si="33"/>
        <v>0</v>
      </c>
      <c r="M308" s="24">
        <v>280</v>
      </c>
      <c r="N308" s="23">
        <f t="shared" si="34"/>
        <v>1</v>
      </c>
    </row>
    <row r="309" spans="1:14" x14ac:dyDescent="0.2">
      <c r="A309" s="11" t="s">
        <v>150</v>
      </c>
      <c r="B309" s="25">
        <f t="shared" si="28"/>
        <v>6</v>
      </c>
      <c r="C309" s="24" t="s">
        <v>63</v>
      </c>
      <c r="D309" s="23">
        <f t="shared" si="29"/>
        <v>0</v>
      </c>
      <c r="E309" s="24" t="s">
        <v>35</v>
      </c>
      <c r="F309" s="23">
        <f t="shared" si="30"/>
        <v>0</v>
      </c>
      <c r="G309" s="24" t="s">
        <v>58</v>
      </c>
      <c r="H309" s="23">
        <f t="shared" si="31"/>
        <v>0</v>
      </c>
      <c r="I309" s="24">
        <v>10</v>
      </c>
      <c r="J309" s="23">
        <f t="shared" si="32"/>
        <v>3</v>
      </c>
      <c r="K309" s="24" t="s">
        <v>36</v>
      </c>
      <c r="L309" s="23">
        <f t="shared" si="33"/>
        <v>0</v>
      </c>
      <c r="M309" s="24">
        <v>305</v>
      </c>
      <c r="N309" s="23">
        <f t="shared" si="34"/>
        <v>3</v>
      </c>
    </row>
    <row r="310" spans="1:14" x14ac:dyDescent="0.2">
      <c r="A310" s="11" t="s">
        <v>352</v>
      </c>
      <c r="B310" s="25">
        <f t="shared" si="28"/>
        <v>6</v>
      </c>
      <c r="C310" s="24" t="s">
        <v>63</v>
      </c>
      <c r="D310" s="23">
        <f t="shared" si="29"/>
        <v>0</v>
      </c>
      <c r="E310" s="24" t="s">
        <v>58</v>
      </c>
      <c r="F310" s="23">
        <f t="shared" si="30"/>
        <v>0</v>
      </c>
      <c r="G310" s="24" t="s">
        <v>98</v>
      </c>
      <c r="H310" s="23">
        <f t="shared" si="31"/>
        <v>0</v>
      </c>
      <c r="I310" s="24">
        <v>8</v>
      </c>
      <c r="J310" s="23">
        <f t="shared" si="32"/>
        <v>1</v>
      </c>
      <c r="K310" s="24" t="s">
        <v>36</v>
      </c>
      <c r="L310" s="23">
        <f t="shared" si="33"/>
        <v>0</v>
      </c>
      <c r="M310" s="24">
        <v>318</v>
      </c>
      <c r="N310" s="23">
        <f t="shared" si="34"/>
        <v>5</v>
      </c>
    </row>
    <row r="311" spans="1:14" x14ac:dyDescent="0.2">
      <c r="A311" s="11" t="s">
        <v>273</v>
      </c>
      <c r="B311" s="25">
        <f t="shared" si="28"/>
        <v>6</v>
      </c>
      <c r="C311" s="24" t="s">
        <v>63</v>
      </c>
      <c r="D311" s="23">
        <f t="shared" si="29"/>
        <v>0</v>
      </c>
      <c r="E311" s="24" t="s">
        <v>58</v>
      </c>
      <c r="F311" s="23">
        <f t="shared" si="30"/>
        <v>0</v>
      </c>
      <c r="G311" s="24" t="s">
        <v>115</v>
      </c>
      <c r="H311" s="23">
        <f t="shared" si="31"/>
        <v>0</v>
      </c>
      <c r="I311" s="24">
        <v>10</v>
      </c>
      <c r="J311" s="23">
        <f t="shared" si="32"/>
        <v>3</v>
      </c>
      <c r="K311" s="24" t="s">
        <v>36</v>
      </c>
      <c r="L311" s="23">
        <f t="shared" si="33"/>
        <v>0</v>
      </c>
      <c r="M311" s="24">
        <v>299</v>
      </c>
      <c r="N311" s="23">
        <f t="shared" si="34"/>
        <v>3</v>
      </c>
    </row>
    <row r="312" spans="1:14" x14ac:dyDescent="0.2">
      <c r="A312" s="11" t="s">
        <v>207</v>
      </c>
      <c r="B312" s="25">
        <f t="shared" si="28"/>
        <v>6</v>
      </c>
      <c r="C312" s="24" t="s">
        <v>98</v>
      </c>
      <c r="D312" s="23">
        <f t="shared" si="29"/>
        <v>0</v>
      </c>
      <c r="E312" s="24" t="s">
        <v>58</v>
      </c>
      <c r="F312" s="23">
        <f t="shared" si="30"/>
        <v>0</v>
      </c>
      <c r="G312" s="24" t="s">
        <v>105</v>
      </c>
      <c r="H312" s="23">
        <f t="shared" si="31"/>
        <v>0</v>
      </c>
      <c r="I312" s="24">
        <v>8</v>
      </c>
      <c r="J312" s="23">
        <f t="shared" si="32"/>
        <v>1</v>
      </c>
      <c r="K312" s="24" t="s">
        <v>78</v>
      </c>
      <c r="L312" s="23">
        <f t="shared" si="33"/>
        <v>0</v>
      </c>
      <c r="M312" s="24">
        <v>321</v>
      </c>
      <c r="N312" s="23">
        <f t="shared" si="34"/>
        <v>5</v>
      </c>
    </row>
    <row r="313" spans="1:14" x14ac:dyDescent="0.2">
      <c r="A313" s="11" t="s">
        <v>379</v>
      </c>
      <c r="B313" s="25">
        <f t="shared" si="28"/>
        <v>6</v>
      </c>
      <c r="C313" s="24" t="s">
        <v>63</v>
      </c>
      <c r="D313" s="23">
        <f t="shared" si="29"/>
        <v>0</v>
      </c>
      <c r="E313" s="24" t="s">
        <v>35</v>
      </c>
      <c r="F313" s="23">
        <f t="shared" si="30"/>
        <v>0</v>
      </c>
      <c r="G313" s="24" t="s">
        <v>115</v>
      </c>
      <c r="H313" s="23">
        <f t="shared" si="31"/>
        <v>0</v>
      </c>
      <c r="I313" s="24">
        <v>10</v>
      </c>
      <c r="J313" s="23">
        <f t="shared" si="32"/>
        <v>3</v>
      </c>
      <c r="K313" s="24" t="s">
        <v>36</v>
      </c>
      <c r="L313" s="23">
        <f t="shared" si="33"/>
        <v>0</v>
      </c>
      <c r="M313" s="24">
        <v>340</v>
      </c>
      <c r="N313" s="23">
        <f t="shared" si="34"/>
        <v>3</v>
      </c>
    </row>
    <row r="314" spans="1:14" x14ac:dyDescent="0.2">
      <c r="A314" s="11" t="s">
        <v>419</v>
      </c>
      <c r="B314" s="25">
        <f t="shared" si="28"/>
        <v>6</v>
      </c>
      <c r="C314" s="24" t="s">
        <v>63</v>
      </c>
      <c r="D314" s="23">
        <f t="shared" si="29"/>
        <v>0</v>
      </c>
      <c r="E314" s="24" t="s">
        <v>58</v>
      </c>
      <c r="F314" s="23">
        <f t="shared" si="30"/>
        <v>0</v>
      </c>
      <c r="G314" s="24" t="s">
        <v>105</v>
      </c>
      <c r="H314" s="23">
        <f t="shared" si="31"/>
        <v>0</v>
      </c>
      <c r="I314" s="24">
        <v>12</v>
      </c>
      <c r="J314" s="23">
        <f t="shared" si="32"/>
        <v>3</v>
      </c>
      <c r="K314" s="24" t="s">
        <v>37</v>
      </c>
      <c r="L314" s="23">
        <f t="shared" si="33"/>
        <v>0</v>
      </c>
      <c r="M314" s="24">
        <v>304</v>
      </c>
      <c r="N314" s="23">
        <f t="shared" si="34"/>
        <v>3</v>
      </c>
    </row>
    <row r="315" spans="1:14" x14ac:dyDescent="0.2">
      <c r="A315" s="11" t="s">
        <v>136</v>
      </c>
      <c r="B315" s="25">
        <f t="shared" si="28"/>
        <v>6</v>
      </c>
      <c r="C315" s="24" t="s">
        <v>35</v>
      </c>
      <c r="D315" s="23">
        <f t="shared" si="29"/>
        <v>0</v>
      </c>
      <c r="E315" s="24" t="s">
        <v>63</v>
      </c>
      <c r="F315" s="23">
        <f t="shared" si="30"/>
        <v>0</v>
      </c>
      <c r="G315" s="24" t="s">
        <v>115</v>
      </c>
      <c r="H315" s="23">
        <f t="shared" si="31"/>
        <v>0</v>
      </c>
      <c r="I315" s="24">
        <v>10</v>
      </c>
      <c r="J315" s="23">
        <f t="shared" si="32"/>
        <v>3</v>
      </c>
      <c r="K315" s="24" t="s">
        <v>37</v>
      </c>
      <c r="L315" s="23">
        <f t="shared" si="33"/>
        <v>0</v>
      </c>
      <c r="M315" s="24">
        <v>330</v>
      </c>
      <c r="N315" s="23">
        <f t="shared" si="34"/>
        <v>3</v>
      </c>
    </row>
    <row r="316" spans="1:14" x14ac:dyDescent="0.2">
      <c r="A316" s="11" t="s">
        <v>410</v>
      </c>
      <c r="B316" s="25">
        <f t="shared" si="28"/>
        <v>6</v>
      </c>
      <c r="C316" s="24" t="s">
        <v>58</v>
      </c>
      <c r="D316" s="23">
        <f t="shared" si="29"/>
        <v>0</v>
      </c>
      <c r="E316" s="24" t="s">
        <v>115</v>
      </c>
      <c r="F316" s="23">
        <f t="shared" si="30"/>
        <v>0</v>
      </c>
      <c r="G316" s="24" t="s">
        <v>105</v>
      </c>
      <c r="H316" s="23">
        <f t="shared" si="31"/>
        <v>0</v>
      </c>
      <c r="I316" s="24">
        <v>7</v>
      </c>
      <c r="J316" s="23">
        <f t="shared" si="32"/>
        <v>1</v>
      </c>
      <c r="K316" s="24" t="s">
        <v>78</v>
      </c>
      <c r="L316" s="23">
        <f t="shared" si="33"/>
        <v>0</v>
      </c>
      <c r="M316" s="24">
        <v>312</v>
      </c>
      <c r="N316" s="23">
        <f t="shared" si="34"/>
        <v>5</v>
      </c>
    </row>
    <row r="317" spans="1:14" x14ac:dyDescent="0.2">
      <c r="A317" s="11" t="s">
        <v>411</v>
      </c>
      <c r="B317" s="25">
        <f t="shared" si="28"/>
        <v>6</v>
      </c>
      <c r="C317" s="24" t="s">
        <v>63</v>
      </c>
      <c r="D317" s="23">
        <f t="shared" si="29"/>
        <v>0</v>
      </c>
      <c r="E317" s="24" t="s">
        <v>58</v>
      </c>
      <c r="F317" s="23">
        <f t="shared" si="30"/>
        <v>0</v>
      </c>
      <c r="G317" s="24" t="s">
        <v>115</v>
      </c>
      <c r="H317" s="23">
        <f t="shared" si="31"/>
        <v>0</v>
      </c>
      <c r="I317" s="24">
        <v>8</v>
      </c>
      <c r="J317" s="23">
        <f t="shared" si="32"/>
        <v>1</v>
      </c>
      <c r="K317" s="24" t="s">
        <v>36</v>
      </c>
      <c r="L317" s="23">
        <f t="shared" si="33"/>
        <v>0</v>
      </c>
      <c r="M317" s="24">
        <v>313</v>
      </c>
      <c r="N317" s="23">
        <f t="shared" si="34"/>
        <v>5</v>
      </c>
    </row>
    <row r="318" spans="1:14" x14ac:dyDescent="0.2">
      <c r="A318" s="11" t="s">
        <v>143</v>
      </c>
      <c r="B318" s="25">
        <f t="shared" si="28"/>
        <v>6</v>
      </c>
      <c r="C318" s="24" t="s">
        <v>98</v>
      </c>
      <c r="D318" s="23">
        <f t="shared" si="29"/>
        <v>0</v>
      </c>
      <c r="E318" s="24" t="s">
        <v>63</v>
      </c>
      <c r="F318" s="23">
        <f t="shared" si="30"/>
        <v>0</v>
      </c>
      <c r="G318" s="24" t="s">
        <v>35</v>
      </c>
      <c r="H318" s="23">
        <f t="shared" si="31"/>
        <v>0</v>
      </c>
      <c r="I318" s="24">
        <v>8</v>
      </c>
      <c r="J318" s="23">
        <f t="shared" si="32"/>
        <v>1</v>
      </c>
      <c r="K318" s="24" t="s">
        <v>36</v>
      </c>
      <c r="L318" s="23">
        <f t="shared" si="33"/>
        <v>0</v>
      </c>
      <c r="M318" s="24">
        <v>327</v>
      </c>
      <c r="N318" s="23">
        <f t="shared" si="34"/>
        <v>5</v>
      </c>
    </row>
    <row r="319" spans="1:14" x14ac:dyDescent="0.2">
      <c r="A319" s="11" t="s">
        <v>413</v>
      </c>
      <c r="B319" s="25">
        <f t="shared" si="28"/>
        <v>6</v>
      </c>
      <c r="C319" s="24" t="s">
        <v>63</v>
      </c>
      <c r="D319" s="23">
        <f t="shared" si="29"/>
        <v>0</v>
      </c>
      <c r="E319" s="24" t="s">
        <v>35</v>
      </c>
      <c r="F319" s="23">
        <f t="shared" si="30"/>
        <v>0</v>
      </c>
      <c r="G319" s="24" t="s">
        <v>58</v>
      </c>
      <c r="H319" s="23">
        <f t="shared" si="31"/>
        <v>0</v>
      </c>
      <c r="I319" s="24">
        <v>9</v>
      </c>
      <c r="J319" s="23">
        <f t="shared" si="32"/>
        <v>3</v>
      </c>
      <c r="K319" s="24" t="s">
        <v>36</v>
      </c>
      <c r="L319" s="23">
        <f t="shared" si="33"/>
        <v>0</v>
      </c>
      <c r="M319" s="24">
        <v>295</v>
      </c>
      <c r="N319" s="23">
        <f t="shared" si="34"/>
        <v>3</v>
      </c>
    </row>
    <row r="320" spans="1:14" x14ac:dyDescent="0.2">
      <c r="A320" s="11" t="s">
        <v>463</v>
      </c>
      <c r="B320" s="25">
        <f t="shared" si="28"/>
        <v>6</v>
      </c>
      <c r="C320" s="24" t="s">
        <v>63</v>
      </c>
      <c r="D320" s="23">
        <f t="shared" si="29"/>
        <v>0</v>
      </c>
      <c r="E320" s="24" t="s">
        <v>58</v>
      </c>
      <c r="F320" s="23">
        <f t="shared" si="30"/>
        <v>0</v>
      </c>
      <c r="G320" s="24" t="s">
        <v>105</v>
      </c>
      <c r="H320" s="23">
        <f t="shared" si="31"/>
        <v>0</v>
      </c>
      <c r="I320" s="24">
        <v>10</v>
      </c>
      <c r="J320" s="23">
        <f t="shared" si="32"/>
        <v>3</v>
      </c>
      <c r="K320" s="24" t="s">
        <v>37</v>
      </c>
      <c r="L320" s="23">
        <f t="shared" si="33"/>
        <v>0</v>
      </c>
      <c r="M320" s="24">
        <v>305</v>
      </c>
      <c r="N320" s="23">
        <f t="shared" si="34"/>
        <v>3</v>
      </c>
    </row>
    <row r="321" spans="1:14" x14ac:dyDescent="0.2">
      <c r="A321" s="11" t="s">
        <v>434</v>
      </c>
      <c r="B321" s="25">
        <f t="shared" si="28"/>
        <v>6</v>
      </c>
      <c r="C321" s="24" t="s">
        <v>63</v>
      </c>
      <c r="D321" s="23">
        <f t="shared" si="29"/>
        <v>0</v>
      </c>
      <c r="E321" s="24" t="s">
        <v>35</v>
      </c>
      <c r="F321" s="23">
        <f t="shared" si="30"/>
        <v>0</v>
      </c>
      <c r="G321" s="24" t="s">
        <v>115</v>
      </c>
      <c r="H321" s="23">
        <f t="shared" si="31"/>
        <v>0</v>
      </c>
      <c r="I321" s="24">
        <v>9</v>
      </c>
      <c r="J321" s="23">
        <f t="shared" si="32"/>
        <v>3</v>
      </c>
      <c r="K321" s="24" t="s">
        <v>37</v>
      </c>
      <c r="L321" s="23">
        <f t="shared" si="33"/>
        <v>0</v>
      </c>
      <c r="M321" s="24">
        <v>301</v>
      </c>
      <c r="N321" s="23">
        <f t="shared" si="34"/>
        <v>3</v>
      </c>
    </row>
    <row r="322" spans="1:14" x14ac:dyDescent="0.2">
      <c r="A322" s="11" t="s">
        <v>141</v>
      </c>
      <c r="B322" s="25">
        <f t="shared" si="28"/>
        <v>6</v>
      </c>
      <c r="C322" s="24" t="s">
        <v>35</v>
      </c>
      <c r="D322" s="23">
        <f t="shared" si="29"/>
        <v>0</v>
      </c>
      <c r="E322" s="24" t="s">
        <v>63</v>
      </c>
      <c r="F322" s="23">
        <f t="shared" si="30"/>
        <v>0</v>
      </c>
      <c r="G322" s="24" t="s">
        <v>115</v>
      </c>
      <c r="H322" s="23">
        <f t="shared" si="31"/>
        <v>0</v>
      </c>
      <c r="I322" s="24">
        <v>12</v>
      </c>
      <c r="J322" s="23">
        <f t="shared" si="32"/>
        <v>3</v>
      </c>
      <c r="K322" s="24" t="s">
        <v>36</v>
      </c>
      <c r="L322" s="23">
        <f t="shared" si="33"/>
        <v>0</v>
      </c>
      <c r="M322" s="24">
        <v>333</v>
      </c>
      <c r="N322" s="23">
        <f t="shared" si="34"/>
        <v>3</v>
      </c>
    </row>
    <row r="323" spans="1:14" x14ac:dyDescent="0.2">
      <c r="A323" s="11" t="s">
        <v>425</v>
      </c>
      <c r="B323" s="25">
        <f t="shared" si="28"/>
        <v>6</v>
      </c>
      <c r="C323" s="24" t="s">
        <v>35</v>
      </c>
      <c r="D323" s="23">
        <f t="shared" si="29"/>
        <v>0</v>
      </c>
      <c r="E323" s="24" t="s">
        <v>58</v>
      </c>
      <c r="F323" s="23">
        <f t="shared" si="30"/>
        <v>0</v>
      </c>
      <c r="G323" s="24" t="s">
        <v>98</v>
      </c>
      <c r="H323" s="23">
        <f t="shared" si="31"/>
        <v>0</v>
      </c>
      <c r="I323" s="24">
        <v>10</v>
      </c>
      <c r="J323" s="23">
        <f t="shared" si="32"/>
        <v>3</v>
      </c>
      <c r="K323" s="24" t="s">
        <v>37</v>
      </c>
      <c r="L323" s="23">
        <f t="shared" si="33"/>
        <v>0</v>
      </c>
      <c r="M323" s="24">
        <v>303</v>
      </c>
      <c r="N323" s="23">
        <f t="shared" si="34"/>
        <v>3</v>
      </c>
    </row>
    <row r="324" spans="1:14" x14ac:dyDescent="0.2">
      <c r="A324" s="11" t="s">
        <v>476</v>
      </c>
      <c r="B324" s="25">
        <f t="shared" ref="B324:B346" si="35">D324+F324+H324+J324+L324+N324</f>
        <v>6</v>
      </c>
      <c r="C324" s="24" t="s">
        <v>63</v>
      </c>
      <c r="D324" s="23">
        <f t="shared" ref="D324:D346" si="36">IF(C324=C$3, 5,) + IF(AND(C324=E$3, E324=C$3), 2.5, 0)</f>
        <v>0</v>
      </c>
      <c r="E324" s="24" t="s">
        <v>35</v>
      </c>
      <c r="F324" s="23">
        <f t="shared" ref="F324:F346" si="37">IF(E324=E$3,5, 0) + IF(AND(E324=C$3, C324=E$3), 2.5, 0)</f>
        <v>0</v>
      </c>
      <c r="G324" s="24" t="s">
        <v>58</v>
      </c>
      <c r="H324" s="23">
        <f t="shared" ref="H324:H346" si="38">IF(G324=G$3, 5, 0)</f>
        <v>0</v>
      </c>
      <c r="I324" s="24">
        <v>10</v>
      </c>
      <c r="J324" s="23">
        <f t="shared" ref="J324:J346" si="39">IF(I324=I$3, 5, 0) + IF(AND(I324&gt;=(I$3-2), I324&lt;=(I$3+2), I324&lt;&gt;I$3), 3, 0) + IF(AND(I324&gt;=(I$3-5), I324&lt;(I$3-2)), 1, 0) + IF(AND(I324&gt;(I$3+2), I324&lt;=(I$3+5)), 1, 0)</f>
        <v>3</v>
      </c>
      <c r="K324" s="24" t="s">
        <v>37</v>
      </c>
      <c r="L324" s="23">
        <f t="shared" ref="L324:L346" si="40">IF(K324=K$3, 3, 0)</f>
        <v>0</v>
      </c>
      <c r="M324" s="24">
        <v>308</v>
      </c>
      <c r="N324" s="23">
        <f t="shared" ref="N324:N346" si="41">IF(M324=M$3, 10, 0) + IF(AND(M324&gt;=(M$3-10), M324&lt;=(M$3+10), M324&lt;&gt;M$3), 5, 0) + IF(AND(M324&gt;=(M$3-25), M324&lt;(M$3-10)), 3, 0) + IF(AND(M324&gt;(M$3+10), M324&lt;=(M$3+25)), 3, 0) +  IF(AND(M324&gt;=(M$3-50), M324&lt;(M$3-25)), 1, 0) +  IF(AND(M324&gt;(M$3+25), M324&lt;=(M$3+50)), 1, 0)</f>
        <v>3</v>
      </c>
    </row>
    <row r="325" spans="1:14" x14ac:dyDescent="0.2">
      <c r="A325" s="11" t="s">
        <v>469</v>
      </c>
      <c r="B325" s="25">
        <f t="shared" si="35"/>
        <v>6</v>
      </c>
      <c r="C325" s="24" t="s">
        <v>63</v>
      </c>
      <c r="D325" s="23">
        <f t="shared" si="36"/>
        <v>0</v>
      </c>
      <c r="E325" s="24" t="s">
        <v>105</v>
      </c>
      <c r="F325" s="23">
        <f t="shared" si="37"/>
        <v>0</v>
      </c>
      <c r="G325" s="24" t="s">
        <v>58</v>
      </c>
      <c r="H325" s="23">
        <f t="shared" si="38"/>
        <v>0</v>
      </c>
      <c r="I325" s="24">
        <v>13</v>
      </c>
      <c r="J325" s="23">
        <f t="shared" si="39"/>
        <v>3</v>
      </c>
      <c r="K325" s="24" t="s">
        <v>36</v>
      </c>
      <c r="L325" s="23">
        <f t="shared" si="40"/>
        <v>0</v>
      </c>
      <c r="M325" s="24">
        <v>341</v>
      </c>
      <c r="N325" s="23">
        <f t="shared" si="41"/>
        <v>3</v>
      </c>
    </row>
    <row r="326" spans="1:14" x14ac:dyDescent="0.2">
      <c r="A326" s="11" t="s">
        <v>455</v>
      </c>
      <c r="B326" s="25">
        <f t="shared" si="35"/>
        <v>6</v>
      </c>
      <c r="C326" s="24" t="s">
        <v>63</v>
      </c>
      <c r="D326" s="23">
        <f t="shared" si="36"/>
        <v>0</v>
      </c>
      <c r="E326" s="24" t="s">
        <v>58</v>
      </c>
      <c r="F326" s="23">
        <f t="shared" si="37"/>
        <v>0</v>
      </c>
      <c r="G326" s="24" t="s">
        <v>35</v>
      </c>
      <c r="H326" s="23">
        <f t="shared" si="38"/>
        <v>0</v>
      </c>
      <c r="I326" s="24">
        <v>13</v>
      </c>
      <c r="J326" s="23">
        <f t="shared" si="39"/>
        <v>3</v>
      </c>
      <c r="K326" s="24" t="s">
        <v>36</v>
      </c>
      <c r="L326" s="23">
        <f t="shared" si="40"/>
        <v>0</v>
      </c>
      <c r="M326" s="24">
        <v>332</v>
      </c>
      <c r="N326" s="23">
        <f t="shared" si="41"/>
        <v>3</v>
      </c>
    </row>
    <row r="327" spans="1:14" x14ac:dyDescent="0.2">
      <c r="A327" s="11" t="s">
        <v>456</v>
      </c>
      <c r="B327" s="25">
        <f t="shared" si="35"/>
        <v>6</v>
      </c>
      <c r="C327" s="24" t="s">
        <v>63</v>
      </c>
      <c r="D327" s="23">
        <f t="shared" si="36"/>
        <v>0</v>
      </c>
      <c r="E327" s="24" t="s">
        <v>58</v>
      </c>
      <c r="F327" s="23">
        <f t="shared" si="37"/>
        <v>0</v>
      </c>
      <c r="G327" s="24" t="s">
        <v>115</v>
      </c>
      <c r="H327" s="23">
        <f t="shared" si="38"/>
        <v>0</v>
      </c>
      <c r="I327" s="24">
        <v>9</v>
      </c>
      <c r="J327" s="23">
        <f t="shared" si="39"/>
        <v>3</v>
      </c>
      <c r="K327" s="24" t="s">
        <v>37</v>
      </c>
      <c r="L327" s="23">
        <f t="shared" si="40"/>
        <v>0</v>
      </c>
      <c r="M327" s="24">
        <v>301</v>
      </c>
      <c r="N327" s="23">
        <f t="shared" si="41"/>
        <v>3</v>
      </c>
    </row>
    <row r="328" spans="1:14" x14ac:dyDescent="0.2">
      <c r="A328" s="11" t="s">
        <v>371</v>
      </c>
      <c r="B328" s="25">
        <f t="shared" si="35"/>
        <v>6</v>
      </c>
      <c r="C328" s="24" t="s">
        <v>63</v>
      </c>
      <c r="D328" s="23">
        <f t="shared" si="36"/>
        <v>0</v>
      </c>
      <c r="E328" s="24" t="s">
        <v>58</v>
      </c>
      <c r="F328" s="23">
        <f t="shared" si="37"/>
        <v>0</v>
      </c>
      <c r="G328" s="24" t="s">
        <v>35</v>
      </c>
      <c r="H328" s="23">
        <f t="shared" si="38"/>
        <v>0</v>
      </c>
      <c r="I328" s="24">
        <v>7</v>
      </c>
      <c r="J328" s="23">
        <f t="shared" si="39"/>
        <v>1</v>
      </c>
      <c r="K328" s="24" t="s">
        <v>36</v>
      </c>
      <c r="L328" s="23">
        <f t="shared" si="40"/>
        <v>0</v>
      </c>
      <c r="M328" s="24">
        <v>322</v>
      </c>
      <c r="N328" s="23">
        <f t="shared" si="41"/>
        <v>5</v>
      </c>
    </row>
    <row r="329" spans="1:14" x14ac:dyDescent="0.2">
      <c r="A329" s="11" t="s">
        <v>548</v>
      </c>
      <c r="B329" s="25">
        <f t="shared" si="35"/>
        <v>6</v>
      </c>
      <c r="C329" s="24" t="s">
        <v>98</v>
      </c>
      <c r="D329" s="23">
        <f t="shared" si="36"/>
        <v>0</v>
      </c>
      <c r="E329" s="24" t="s">
        <v>63</v>
      </c>
      <c r="F329" s="23">
        <f t="shared" si="37"/>
        <v>0</v>
      </c>
      <c r="G329" s="24" t="s">
        <v>58</v>
      </c>
      <c r="H329" s="23">
        <f t="shared" si="38"/>
        <v>0</v>
      </c>
      <c r="I329" s="24">
        <v>8</v>
      </c>
      <c r="J329" s="23">
        <f t="shared" si="39"/>
        <v>1</v>
      </c>
      <c r="K329" s="24" t="s">
        <v>36</v>
      </c>
      <c r="L329" s="23">
        <f t="shared" si="40"/>
        <v>0</v>
      </c>
      <c r="M329" s="24">
        <v>320</v>
      </c>
      <c r="N329" s="23">
        <f t="shared" si="41"/>
        <v>5</v>
      </c>
    </row>
    <row r="330" spans="1:14" x14ac:dyDescent="0.2">
      <c r="A330" s="37" t="s">
        <v>375</v>
      </c>
      <c r="B330" s="25">
        <f t="shared" si="35"/>
        <v>6</v>
      </c>
      <c r="C330" s="10" t="s">
        <v>63</v>
      </c>
      <c r="D330" s="23">
        <f t="shared" si="36"/>
        <v>0</v>
      </c>
      <c r="E330" s="10" t="s">
        <v>35</v>
      </c>
      <c r="F330" s="23">
        <f t="shared" si="37"/>
        <v>0</v>
      </c>
      <c r="G330" s="10" t="s">
        <v>98</v>
      </c>
      <c r="H330" s="23">
        <f t="shared" si="38"/>
        <v>0</v>
      </c>
      <c r="I330" s="10">
        <v>10</v>
      </c>
      <c r="J330" s="23">
        <f t="shared" si="39"/>
        <v>3</v>
      </c>
      <c r="K330" s="10" t="s">
        <v>36</v>
      </c>
      <c r="L330" s="23">
        <f t="shared" si="40"/>
        <v>0</v>
      </c>
      <c r="M330" s="10">
        <v>295</v>
      </c>
      <c r="N330" s="23">
        <f t="shared" si="41"/>
        <v>3</v>
      </c>
    </row>
    <row r="331" spans="1:14" x14ac:dyDescent="0.2">
      <c r="A331" s="37" t="s">
        <v>468</v>
      </c>
      <c r="B331" s="25">
        <f t="shared" si="35"/>
        <v>6</v>
      </c>
      <c r="C331" s="10" t="s">
        <v>35</v>
      </c>
      <c r="D331" s="23">
        <f t="shared" si="36"/>
        <v>0</v>
      </c>
      <c r="E331" s="10" t="s">
        <v>58</v>
      </c>
      <c r="F331" s="23">
        <f t="shared" si="37"/>
        <v>0</v>
      </c>
      <c r="G331" s="10" t="s">
        <v>98</v>
      </c>
      <c r="H331" s="23">
        <f t="shared" si="38"/>
        <v>0</v>
      </c>
      <c r="I331" s="10">
        <v>10</v>
      </c>
      <c r="J331" s="23">
        <f t="shared" si="39"/>
        <v>3</v>
      </c>
      <c r="K331" s="10" t="s">
        <v>37</v>
      </c>
      <c r="L331" s="23">
        <f t="shared" si="40"/>
        <v>0</v>
      </c>
      <c r="M331" s="10">
        <v>299</v>
      </c>
      <c r="N331" s="23">
        <f t="shared" si="41"/>
        <v>3</v>
      </c>
    </row>
    <row r="332" spans="1:14" x14ac:dyDescent="0.2">
      <c r="A332" s="11" t="s">
        <v>248</v>
      </c>
      <c r="B332" s="25">
        <f t="shared" si="35"/>
        <v>5</v>
      </c>
      <c r="C332" s="24" t="s">
        <v>58</v>
      </c>
      <c r="D332" s="23">
        <f t="shared" si="36"/>
        <v>0</v>
      </c>
      <c r="E332" s="24" t="s">
        <v>63</v>
      </c>
      <c r="F332" s="23">
        <f t="shared" si="37"/>
        <v>0</v>
      </c>
      <c r="G332" s="24" t="s">
        <v>35</v>
      </c>
      <c r="H332" s="23">
        <f t="shared" si="38"/>
        <v>0</v>
      </c>
      <c r="I332" s="24">
        <v>7</v>
      </c>
      <c r="J332" s="23">
        <f t="shared" si="39"/>
        <v>1</v>
      </c>
      <c r="K332" s="24" t="s">
        <v>34</v>
      </c>
      <c r="L332" s="23">
        <f t="shared" si="40"/>
        <v>3</v>
      </c>
      <c r="M332" s="24">
        <v>277</v>
      </c>
      <c r="N332" s="23">
        <f t="shared" si="41"/>
        <v>1</v>
      </c>
    </row>
    <row r="333" spans="1:14" x14ac:dyDescent="0.2">
      <c r="A333" s="11" t="s">
        <v>586</v>
      </c>
      <c r="B333" s="25">
        <f t="shared" si="35"/>
        <v>5</v>
      </c>
      <c r="C333" s="24" t="s">
        <v>58</v>
      </c>
      <c r="D333" s="23">
        <f t="shared" si="36"/>
        <v>0</v>
      </c>
      <c r="E333" s="24" t="s">
        <v>115</v>
      </c>
      <c r="F333" s="23">
        <f t="shared" si="37"/>
        <v>0</v>
      </c>
      <c r="G333" s="24" t="s">
        <v>98</v>
      </c>
      <c r="H333" s="23">
        <f t="shared" si="38"/>
        <v>0</v>
      </c>
      <c r="I333" s="24">
        <v>14</v>
      </c>
      <c r="J333" s="23">
        <f t="shared" si="39"/>
        <v>1</v>
      </c>
      <c r="K333" s="24" t="s">
        <v>34</v>
      </c>
      <c r="L333" s="23">
        <f t="shared" si="40"/>
        <v>3</v>
      </c>
      <c r="M333" s="24">
        <v>277</v>
      </c>
      <c r="N333" s="23">
        <f t="shared" si="41"/>
        <v>1</v>
      </c>
    </row>
    <row r="334" spans="1:14" x14ac:dyDescent="0.2">
      <c r="A334" s="11" t="s">
        <v>677</v>
      </c>
      <c r="B334" s="25">
        <f t="shared" si="35"/>
        <v>4</v>
      </c>
      <c r="C334" s="24" t="s">
        <v>35</v>
      </c>
      <c r="D334" s="23">
        <f t="shared" si="36"/>
        <v>0</v>
      </c>
      <c r="E334" s="24" t="s">
        <v>105</v>
      </c>
      <c r="F334" s="23">
        <f t="shared" si="37"/>
        <v>0</v>
      </c>
      <c r="G334" s="24" t="s">
        <v>58</v>
      </c>
      <c r="H334" s="23">
        <f t="shared" si="38"/>
        <v>0</v>
      </c>
      <c r="I334" s="24">
        <v>6</v>
      </c>
      <c r="J334" s="23">
        <f t="shared" si="39"/>
        <v>1</v>
      </c>
      <c r="K334" s="24" t="s">
        <v>37</v>
      </c>
      <c r="L334" s="23">
        <f t="shared" si="40"/>
        <v>0</v>
      </c>
      <c r="M334" s="24">
        <v>308</v>
      </c>
      <c r="N334" s="23">
        <f t="shared" si="41"/>
        <v>3</v>
      </c>
    </row>
    <row r="335" spans="1:14" x14ac:dyDescent="0.2">
      <c r="A335" s="11" t="s">
        <v>321</v>
      </c>
      <c r="B335" s="25">
        <f t="shared" si="35"/>
        <v>4</v>
      </c>
      <c r="C335" s="24" t="s">
        <v>63</v>
      </c>
      <c r="D335" s="23">
        <f t="shared" si="36"/>
        <v>0</v>
      </c>
      <c r="E335" s="24" t="s">
        <v>35</v>
      </c>
      <c r="F335" s="23">
        <f t="shared" si="37"/>
        <v>0</v>
      </c>
      <c r="G335" s="24" t="s">
        <v>98</v>
      </c>
      <c r="H335" s="23">
        <f t="shared" si="38"/>
        <v>0</v>
      </c>
      <c r="I335" s="24">
        <v>8</v>
      </c>
      <c r="J335" s="23">
        <f t="shared" si="39"/>
        <v>1</v>
      </c>
      <c r="K335" s="24" t="s">
        <v>36</v>
      </c>
      <c r="L335" s="23">
        <f t="shared" si="40"/>
        <v>0</v>
      </c>
      <c r="M335" s="24">
        <v>306</v>
      </c>
      <c r="N335" s="23">
        <f t="shared" si="41"/>
        <v>3</v>
      </c>
    </row>
    <row r="336" spans="1:14" x14ac:dyDescent="0.2">
      <c r="A336" s="11" t="s">
        <v>436</v>
      </c>
      <c r="B336" s="25">
        <f t="shared" si="35"/>
        <v>4</v>
      </c>
      <c r="C336" s="24" t="s">
        <v>63</v>
      </c>
      <c r="D336" s="23">
        <f t="shared" si="36"/>
        <v>0</v>
      </c>
      <c r="E336" s="24" t="s">
        <v>58</v>
      </c>
      <c r="F336" s="23">
        <f t="shared" si="37"/>
        <v>0</v>
      </c>
      <c r="G336" s="24" t="s">
        <v>105</v>
      </c>
      <c r="H336" s="23">
        <f t="shared" si="38"/>
        <v>0</v>
      </c>
      <c r="I336" s="24">
        <v>12</v>
      </c>
      <c r="J336" s="23">
        <f t="shared" si="39"/>
        <v>3</v>
      </c>
      <c r="K336" s="24" t="s">
        <v>36</v>
      </c>
      <c r="L336" s="23">
        <f t="shared" si="40"/>
        <v>0</v>
      </c>
      <c r="M336" s="24">
        <v>293</v>
      </c>
      <c r="N336" s="23">
        <f t="shared" si="41"/>
        <v>1</v>
      </c>
    </row>
    <row r="337" spans="1:14" x14ac:dyDescent="0.2">
      <c r="A337" s="11" t="s">
        <v>316</v>
      </c>
      <c r="B337" s="25">
        <f t="shared" si="35"/>
        <v>4</v>
      </c>
      <c r="C337" s="24" t="s">
        <v>98</v>
      </c>
      <c r="D337" s="23">
        <f t="shared" si="36"/>
        <v>0</v>
      </c>
      <c r="E337" s="24" t="s">
        <v>115</v>
      </c>
      <c r="F337" s="23">
        <f t="shared" si="37"/>
        <v>0</v>
      </c>
      <c r="G337" s="24" t="s">
        <v>35</v>
      </c>
      <c r="H337" s="23">
        <f t="shared" si="38"/>
        <v>0</v>
      </c>
      <c r="I337" s="24">
        <v>7</v>
      </c>
      <c r="J337" s="23">
        <f t="shared" si="39"/>
        <v>1</v>
      </c>
      <c r="K337" s="24" t="s">
        <v>36</v>
      </c>
      <c r="L337" s="23">
        <f t="shared" si="40"/>
        <v>0</v>
      </c>
      <c r="M337" s="24">
        <v>340</v>
      </c>
      <c r="N337" s="23">
        <f t="shared" si="41"/>
        <v>3</v>
      </c>
    </row>
    <row r="338" spans="1:14" x14ac:dyDescent="0.2">
      <c r="A338" s="11" t="s">
        <v>267</v>
      </c>
      <c r="B338" s="25">
        <f t="shared" si="35"/>
        <v>4</v>
      </c>
      <c r="C338" s="24" t="s">
        <v>63</v>
      </c>
      <c r="D338" s="23">
        <f t="shared" si="36"/>
        <v>0</v>
      </c>
      <c r="E338" s="24" t="s">
        <v>58</v>
      </c>
      <c r="F338" s="23">
        <f t="shared" si="37"/>
        <v>0</v>
      </c>
      <c r="G338" s="24" t="s">
        <v>35</v>
      </c>
      <c r="H338" s="23">
        <f t="shared" si="38"/>
        <v>0</v>
      </c>
      <c r="I338" s="24">
        <v>9</v>
      </c>
      <c r="J338" s="23">
        <f t="shared" si="39"/>
        <v>3</v>
      </c>
      <c r="K338" s="24" t="s">
        <v>36</v>
      </c>
      <c r="L338" s="23">
        <f t="shared" si="40"/>
        <v>0</v>
      </c>
      <c r="M338" s="24">
        <v>288</v>
      </c>
      <c r="N338" s="23">
        <f t="shared" si="41"/>
        <v>1</v>
      </c>
    </row>
    <row r="339" spans="1:14" x14ac:dyDescent="0.2">
      <c r="A339" s="11" t="s">
        <v>197</v>
      </c>
      <c r="B339" s="25">
        <f t="shared" si="35"/>
        <v>4</v>
      </c>
      <c r="C339" s="24" t="s">
        <v>63</v>
      </c>
      <c r="D339" s="23">
        <f t="shared" si="36"/>
        <v>0</v>
      </c>
      <c r="E339" s="24" t="s">
        <v>105</v>
      </c>
      <c r="F339" s="23">
        <f t="shared" si="37"/>
        <v>0</v>
      </c>
      <c r="G339" s="24" t="s">
        <v>58</v>
      </c>
      <c r="H339" s="23">
        <f t="shared" si="38"/>
        <v>0</v>
      </c>
      <c r="I339" s="24">
        <v>9</v>
      </c>
      <c r="J339" s="23">
        <f t="shared" si="39"/>
        <v>3</v>
      </c>
      <c r="K339" s="24" t="s">
        <v>36</v>
      </c>
      <c r="L339" s="23">
        <f t="shared" si="40"/>
        <v>0</v>
      </c>
      <c r="M339" s="24">
        <v>292</v>
      </c>
      <c r="N339" s="23">
        <f t="shared" si="41"/>
        <v>1</v>
      </c>
    </row>
    <row r="340" spans="1:14" x14ac:dyDescent="0.2">
      <c r="A340" s="11" t="s">
        <v>396</v>
      </c>
      <c r="B340" s="25">
        <f t="shared" si="35"/>
        <v>4</v>
      </c>
      <c r="C340" s="24" t="s">
        <v>35</v>
      </c>
      <c r="D340" s="23">
        <f t="shared" si="36"/>
        <v>0</v>
      </c>
      <c r="E340" s="24" t="s">
        <v>63</v>
      </c>
      <c r="F340" s="23">
        <f t="shared" si="37"/>
        <v>0</v>
      </c>
      <c r="G340" s="24" t="s">
        <v>480</v>
      </c>
      <c r="H340" s="23">
        <f t="shared" si="38"/>
        <v>0</v>
      </c>
      <c r="I340" s="24">
        <v>15</v>
      </c>
      <c r="J340" s="23">
        <f t="shared" si="39"/>
        <v>1</v>
      </c>
      <c r="K340" s="24" t="s">
        <v>37</v>
      </c>
      <c r="L340" s="23">
        <f t="shared" si="40"/>
        <v>0</v>
      </c>
      <c r="M340" s="24">
        <v>340</v>
      </c>
      <c r="N340" s="23">
        <f t="shared" si="41"/>
        <v>3</v>
      </c>
    </row>
    <row r="341" spans="1:14" x14ac:dyDescent="0.2">
      <c r="A341" s="11" t="s">
        <v>578</v>
      </c>
      <c r="B341" s="25">
        <f t="shared" si="35"/>
        <v>4</v>
      </c>
      <c r="C341" s="24" t="s">
        <v>98</v>
      </c>
      <c r="D341" s="23">
        <f t="shared" si="36"/>
        <v>0</v>
      </c>
      <c r="E341" s="24" t="s">
        <v>58</v>
      </c>
      <c r="F341" s="23">
        <f t="shared" si="37"/>
        <v>0</v>
      </c>
      <c r="G341" s="24" t="s">
        <v>35</v>
      </c>
      <c r="H341" s="23">
        <f t="shared" si="38"/>
        <v>0</v>
      </c>
      <c r="I341" s="24">
        <v>10</v>
      </c>
      <c r="J341" s="23">
        <f t="shared" si="39"/>
        <v>3</v>
      </c>
      <c r="K341" s="24" t="s">
        <v>36</v>
      </c>
      <c r="L341" s="23">
        <f t="shared" si="40"/>
        <v>0</v>
      </c>
      <c r="M341" s="24">
        <v>278</v>
      </c>
      <c r="N341" s="23">
        <f t="shared" si="41"/>
        <v>1</v>
      </c>
    </row>
    <row r="342" spans="1:14" x14ac:dyDescent="0.2">
      <c r="A342" s="11" t="s">
        <v>420</v>
      </c>
      <c r="B342" s="25">
        <f t="shared" si="35"/>
        <v>4</v>
      </c>
      <c r="C342" s="24" t="s">
        <v>63</v>
      </c>
      <c r="D342" s="23">
        <f t="shared" si="36"/>
        <v>0</v>
      </c>
      <c r="E342" s="24" t="s">
        <v>105</v>
      </c>
      <c r="F342" s="23">
        <f t="shared" si="37"/>
        <v>0</v>
      </c>
      <c r="G342" s="24" t="s">
        <v>35</v>
      </c>
      <c r="H342" s="23">
        <f t="shared" si="38"/>
        <v>0</v>
      </c>
      <c r="I342" s="24">
        <v>14</v>
      </c>
      <c r="J342" s="23">
        <f t="shared" si="39"/>
        <v>1</v>
      </c>
      <c r="K342" s="24" t="s">
        <v>36</v>
      </c>
      <c r="L342" s="23">
        <f t="shared" si="40"/>
        <v>0</v>
      </c>
      <c r="M342" s="24">
        <v>335</v>
      </c>
      <c r="N342" s="23">
        <f t="shared" si="41"/>
        <v>3</v>
      </c>
    </row>
    <row r="343" spans="1:14" x14ac:dyDescent="0.2">
      <c r="A343" s="37" t="s">
        <v>546</v>
      </c>
      <c r="B343" s="25">
        <f t="shared" si="35"/>
        <v>4</v>
      </c>
      <c r="C343" s="10" t="s">
        <v>63</v>
      </c>
      <c r="D343" s="23">
        <f t="shared" si="36"/>
        <v>0</v>
      </c>
      <c r="E343" s="10" t="s">
        <v>58</v>
      </c>
      <c r="F343" s="23">
        <f t="shared" si="37"/>
        <v>0</v>
      </c>
      <c r="G343" s="10" t="s">
        <v>35</v>
      </c>
      <c r="H343" s="23">
        <f t="shared" si="38"/>
        <v>0</v>
      </c>
      <c r="I343" s="10">
        <v>15</v>
      </c>
      <c r="J343" s="23">
        <f t="shared" si="39"/>
        <v>1</v>
      </c>
      <c r="K343" s="10" t="s">
        <v>36</v>
      </c>
      <c r="L343" s="23">
        <f t="shared" si="40"/>
        <v>0</v>
      </c>
      <c r="M343" s="10">
        <v>337</v>
      </c>
      <c r="N343" s="23">
        <f t="shared" si="41"/>
        <v>3</v>
      </c>
    </row>
    <row r="344" spans="1:14" x14ac:dyDescent="0.2">
      <c r="A344" s="11" t="s">
        <v>142</v>
      </c>
      <c r="B344" s="25">
        <f t="shared" si="35"/>
        <v>3</v>
      </c>
      <c r="C344" s="24" t="s">
        <v>58</v>
      </c>
      <c r="D344" s="23">
        <f t="shared" si="36"/>
        <v>0</v>
      </c>
      <c r="E344" s="24" t="s">
        <v>63</v>
      </c>
      <c r="F344" s="23">
        <f t="shared" si="37"/>
        <v>0</v>
      </c>
      <c r="G344" s="24" t="s">
        <v>105</v>
      </c>
      <c r="H344" s="23">
        <f t="shared" si="38"/>
        <v>0</v>
      </c>
      <c r="I344" s="24">
        <v>9</v>
      </c>
      <c r="J344" s="23">
        <f t="shared" si="39"/>
        <v>3</v>
      </c>
      <c r="K344" s="24" t="s">
        <v>36</v>
      </c>
      <c r="L344" s="23">
        <f t="shared" si="40"/>
        <v>0</v>
      </c>
      <c r="M344" s="24">
        <v>254</v>
      </c>
      <c r="N344" s="23">
        <f t="shared" si="41"/>
        <v>0</v>
      </c>
    </row>
    <row r="345" spans="1:14" x14ac:dyDescent="0.2">
      <c r="A345" s="11" t="s">
        <v>588</v>
      </c>
      <c r="B345" s="25">
        <f t="shared" si="35"/>
        <v>3</v>
      </c>
      <c r="C345" s="24" t="s">
        <v>63</v>
      </c>
      <c r="D345" s="23">
        <f t="shared" si="36"/>
        <v>0</v>
      </c>
      <c r="E345" s="24" t="s">
        <v>35</v>
      </c>
      <c r="F345" s="23">
        <f t="shared" si="37"/>
        <v>0</v>
      </c>
      <c r="G345" s="24" t="s">
        <v>98</v>
      </c>
      <c r="H345" s="23">
        <f t="shared" si="38"/>
        <v>0</v>
      </c>
      <c r="I345" s="24">
        <v>5</v>
      </c>
      <c r="J345" s="23">
        <f t="shared" si="39"/>
        <v>0</v>
      </c>
      <c r="K345" s="24" t="s">
        <v>481</v>
      </c>
      <c r="L345" s="23">
        <f t="shared" si="40"/>
        <v>0</v>
      </c>
      <c r="M345" s="24">
        <v>300</v>
      </c>
      <c r="N345" s="23">
        <f t="shared" si="41"/>
        <v>3</v>
      </c>
    </row>
    <row r="346" spans="1:14" x14ac:dyDescent="0.2">
      <c r="A346" s="11" t="s">
        <v>270</v>
      </c>
      <c r="B346" s="25">
        <f t="shared" si="35"/>
        <v>2</v>
      </c>
      <c r="C346" s="24" t="s">
        <v>35</v>
      </c>
      <c r="D346" s="23">
        <f t="shared" si="36"/>
        <v>0</v>
      </c>
      <c r="E346" s="24" t="s">
        <v>63</v>
      </c>
      <c r="F346" s="23">
        <f t="shared" si="37"/>
        <v>0</v>
      </c>
      <c r="G346" s="24" t="s">
        <v>98</v>
      </c>
      <c r="H346" s="23">
        <f t="shared" si="38"/>
        <v>0</v>
      </c>
      <c r="I346" s="24">
        <v>8</v>
      </c>
      <c r="J346" s="23">
        <f t="shared" si="39"/>
        <v>1</v>
      </c>
      <c r="K346" s="24" t="s">
        <v>37</v>
      </c>
      <c r="L346" s="23">
        <f t="shared" si="40"/>
        <v>0</v>
      </c>
      <c r="M346" s="24">
        <v>288</v>
      </c>
      <c r="N346" s="23">
        <f t="shared" si="41"/>
        <v>1</v>
      </c>
    </row>
    <row r="348" spans="1:14" x14ac:dyDescent="0.2">
      <c r="A348" s="36" t="s">
        <v>145</v>
      </c>
      <c r="B348" s="70">
        <f>AVERAGE(B5:B346)</f>
        <v>10.187134502923977</v>
      </c>
    </row>
  </sheetData>
  <sortState xmlns:xlrd2="http://schemas.microsoft.com/office/spreadsheetml/2017/richdata2" ref="A5:N346">
    <sortCondition descending="1" ref="B5:B346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63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5" customWidth="1"/>
    <col min="2" max="2" width="21.42578125" customWidth="1"/>
    <col min="3" max="3" width="17.85546875" style="10" customWidth="1"/>
    <col min="4" max="4" width="7.140625" style="23" customWidth="1"/>
    <col min="5" max="5" width="17.140625" style="10" customWidth="1"/>
    <col min="6" max="6" width="7.140625" style="23" customWidth="1"/>
    <col min="7" max="7" width="17.140625" style="10" customWidth="1"/>
    <col min="8" max="8" width="7.140625" style="23" customWidth="1"/>
    <col min="9" max="9" width="17.140625" style="10" customWidth="1"/>
    <col min="10" max="10" width="7.140625" style="23" customWidth="1"/>
    <col min="11" max="11" width="17.140625" style="10" customWidth="1"/>
    <col min="12" max="12" width="7.140625" style="23" customWidth="1"/>
    <col min="13" max="13" width="17.140625" style="10" customWidth="1"/>
    <col min="14" max="14" width="7.140625" style="23" customWidth="1"/>
  </cols>
  <sheetData>
    <row r="1" spans="1:14" ht="15.75" x14ac:dyDescent="0.25">
      <c r="A1" s="4" t="s">
        <v>39</v>
      </c>
      <c r="B1" s="1" t="s">
        <v>40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"/>
    </row>
    <row r="3" spans="1:14" x14ac:dyDescent="0.2">
      <c r="A3" s="27" t="s">
        <v>28</v>
      </c>
      <c r="B3" s="28"/>
      <c r="C3" s="29" t="s">
        <v>79</v>
      </c>
      <c r="D3" s="30">
        <v>5</v>
      </c>
      <c r="E3" s="39" t="s">
        <v>97</v>
      </c>
      <c r="F3" s="30">
        <v>5</v>
      </c>
      <c r="G3" s="29" t="s">
        <v>54</v>
      </c>
      <c r="H3" s="30">
        <v>5</v>
      </c>
      <c r="I3" s="29">
        <v>10</v>
      </c>
      <c r="J3" s="31" t="s">
        <v>29</v>
      </c>
      <c r="K3" s="39" t="s">
        <v>36</v>
      </c>
      <c r="L3" s="30">
        <v>3</v>
      </c>
      <c r="M3" s="29">
        <v>334</v>
      </c>
      <c r="N3" s="32" t="s">
        <v>30</v>
      </c>
    </row>
    <row r="4" spans="1:14" x14ac:dyDescent="0.2">
      <c r="B4" s="2"/>
    </row>
    <row r="5" spans="1:14" x14ac:dyDescent="0.2">
      <c r="A5" s="11" t="s">
        <v>432</v>
      </c>
      <c r="B5" s="6">
        <f t="shared" ref="B5:B68" si="0">D5+F5+H5+J5+L5+N5</f>
        <v>19</v>
      </c>
      <c r="C5" s="33" t="s">
        <v>92</v>
      </c>
      <c r="D5" s="23">
        <f t="shared" ref="D5:D68" si="1">IF(C5=C$3, 5,) + IF(AND(C5=E$3, E5=C$3), 2.5, 0)</f>
        <v>0</v>
      </c>
      <c r="E5" s="33" t="s">
        <v>97</v>
      </c>
      <c r="F5" s="23">
        <f t="shared" ref="F5:F68" si="2">IF(E5=E$3,5, 0) + IF(AND(E5=C$3, C5=E$3), 2.5, 0)</f>
        <v>5</v>
      </c>
      <c r="G5" s="24" t="s">
        <v>54</v>
      </c>
      <c r="H5" s="23">
        <f t="shared" ref="H5:H68" si="3">IF(G5=G$3, 5, 0)</f>
        <v>5</v>
      </c>
      <c r="I5" s="24">
        <v>12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36</v>
      </c>
      <c r="L5" s="23">
        <f t="shared" ref="L5:L68" si="5">IF(K5=K$3, 3, 0)</f>
        <v>3</v>
      </c>
      <c r="M5" s="24">
        <v>319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3</v>
      </c>
    </row>
    <row r="6" spans="1:14" x14ac:dyDescent="0.2">
      <c r="A6" s="11" t="s">
        <v>294</v>
      </c>
      <c r="B6" s="6">
        <f t="shared" si="0"/>
        <v>19</v>
      </c>
      <c r="C6" s="33" t="s">
        <v>79</v>
      </c>
      <c r="D6" s="23">
        <f t="shared" si="1"/>
        <v>5</v>
      </c>
      <c r="E6" s="33" t="s">
        <v>97</v>
      </c>
      <c r="F6" s="23">
        <f t="shared" si="2"/>
        <v>5</v>
      </c>
      <c r="G6" s="24" t="s">
        <v>106</v>
      </c>
      <c r="H6" s="23">
        <f t="shared" si="3"/>
        <v>0</v>
      </c>
      <c r="I6" s="24">
        <v>12</v>
      </c>
      <c r="J6" s="23">
        <f t="shared" si="4"/>
        <v>3</v>
      </c>
      <c r="K6" s="24" t="s">
        <v>36</v>
      </c>
      <c r="L6" s="23">
        <f t="shared" si="5"/>
        <v>3</v>
      </c>
      <c r="M6" s="24">
        <v>321</v>
      </c>
      <c r="N6" s="23">
        <f t="shared" si="6"/>
        <v>3</v>
      </c>
    </row>
    <row r="7" spans="1:14" x14ac:dyDescent="0.2">
      <c r="A7" s="11" t="s">
        <v>346</v>
      </c>
      <c r="B7" s="6">
        <f t="shared" si="0"/>
        <v>19</v>
      </c>
      <c r="C7" s="33" t="s">
        <v>79</v>
      </c>
      <c r="D7" s="23">
        <f t="shared" si="1"/>
        <v>5</v>
      </c>
      <c r="E7" s="33" t="s">
        <v>97</v>
      </c>
      <c r="F7" s="23">
        <f t="shared" si="2"/>
        <v>5</v>
      </c>
      <c r="G7" s="24" t="s">
        <v>60</v>
      </c>
      <c r="H7" s="23">
        <f t="shared" si="3"/>
        <v>0</v>
      </c>
      <c r="I7" s="24">
        <v>12</v>
      </c>
      <c r="J7" s="23">
        <f t="shared" si="4"/>
        <v>3</v>
      </c>
      <c r="K7" s="24" t="s">
        <v>36</v>
      </c>
      <c r="L7" s="23">
        <f t="shared" si="5"/>
        <v>3</v>
      </c>
      <c r="M7" s="24">
        <v>315</v>
      </c>
      <c r="N7" s="23">
        <f t="shared" si="6"/>
        <v>3</v>
      </c>
    </row>
    <row r="8" spans="1:14" x14ac:dyDescent="0.2">
      <c r="A8" s="11" t="s">
        <v>236</v>
      </c>
      <c r="B8" s="6">
        <f t="shared" si="0"/>
        <v>19</v>
      </c>
      <c r="C8" s="33" t="s">
        <v>79</v>
      </c>
      <c r="D8" s="23">
        <f t="shared" si="1"/>
        <v>5</v>
      </c>
      <c r="E8" s="33" t="s">
        <v>60</v>
      </c>
      <c r="F8" s="23">
        <f t="shared" si="2"/>
        <v>0</v>
      </c>
      <c r="G8" s="24" t="s">
        <v>54</v>
      </c>
      <c r="H8" s="23">
        <f t="shared" si="3"/>
        <v>5</v>
      </c>
      <c r="I8" s="24">
        <v>13</v>
      </c>
      <c r="J8" s="23">
        <f t="shared" si="4"/>
        <v>1</v>
      </c>
      <c r="K8" s="24" t="s">
        <v>36</v>
      </c>
      <c r="L8" s="23">
        <f t="shared" si="5"/>
        <v>3</v>
      </c>
      <c r="M8" s="24">
        <v>324</v>
      </c>
      <c r="N8" s="23">
        <f t="shared" si="6"/>
        <v>5</v>
      </c>
    </row>
    <row r="9" spans="1:14" x14ac:dyDescent="0.2">
      <c r="A9" s="11" t="s">
        <v>277</v>
      </c>
      <c r="B9" s="6">
        <f t="shared" si="0"/>
        <v>19</v>
      </c>
      <c r="C9" s="33" t="s">
        <v>79</v>
      </c>
      <c r="D9" s="23">
        <f t="shared" si="1"/>
        <v>5</v>
      </c>
      <c r="E9" s="33" t="s">
        <v>97</v>
      </c>
      <c r="F9" s="23">
        <f t="shared" si="2"/>
        <v>5</v>
      </c>
      <c r="G9" s="24" t="s">
        <v>106</v>
      </c>
      <c r="H9" s="23">
        <f t="shared" si="3"/>
        <v>0</v>
      </c>
      <c r="I9" s="24">
        <v>15</v>
      </c>
      <c r="J9" s="23">
        <f t="shared" si="4"/>
        <v>1</v>
      </c>
      <c r="K9" s="24" t="s">
        <v>36</v>
      </c>
      <c r="L9" s="23">
        <f t="shared" si="5"/>
        <v>3</v>
      </c>
      <c r="M9" s="24">
        <v>325</v>
      </c>
      <c r="N9" s="23">
        <f t="shared" si="6"/>
        <v>5</v>
      </c>
    </row>
    <row r="10" spans="1:14" x14ac:dyDescent="0.2">
      <c r="A10" s="11" t="s">
        <v>378</v>
      </c>
      <c r="B10" s="6">
        <f t="shared" si="0"/>
        <v>17</v>
      </c>
      <c r="C10" s="33" t="s">
        <v>79</v>
      </c>
      <c r="D10" s="23">
        <f t="shared" si="1"/>
        <v>5</v>
      </c>
      <c r="E10" s="33" t="s">
        <v>97</v>
      </c>
      <c r="F10" s="23">
        <f t="shared" si="2"/>
        <v>5</v>
      </c>
      <c r="G10" s="24" t="s">
        <v>103</v>
      </c>
      <c r="H10" s="23">
        <f t="shared" si="3"/>
        <v>0</v>
      </c>
      <c r="I10" s="24">
        <v>11</v>
      </c>
      <c r="J10" s="23">
        <f t="shared" si="4"/>
        <v>3</v>
      </c>
      <c r="K10" s="24" t="s">
        <v>36</v>
      </c>
      <c r="L10" s="23">
        <f t="shared" si="5"/>
        <v>3</v>
      </c>
      <c r="M10" s="24">
        <v>305</v>
      </c>
      <c r="N10" s="23">
        <f t="shared" si="6"/>
        <v>1</v>
      </c>
    </row>
    <row r="11" spans="1:14" x14ac:dyDescent="0.2">
      <c r="A11" s="11" t="s">
        <v>270</v>
      </c>
      <c r="B11" s="6">
        <f t="shared" si="0"/>
        <v>17</v>
      </c>
      <c r="C11" s="33" t="s">
        <v>103</v>
      </c>
      <c r="D11" s="23">
        <f t="shared" si="1"/>
        <v>0</v>
      </c>
      <c r="E11" s="33" t="s">
        <v>97</v>
      </c>
      <c r="F11" s="23">
        <f t="shared" si="2"/>
        <v>5</v>
      </c>
      <c r="G11" s="24" t="s">
        <v>54</v>
      </c>
      <c r="H11" s="23">
        <f t="shared" si="3"/>
        <v>5</v>
      </c>
      <c r="I11" s="24">
        <v>15</v>
      </c>
      <c r="J11" s="23">
        <f t="shared" si="4"/>
        <v>1</v>
      </c>
      <c r="K11" s="24" t="s">
        <v>36</v>
      </c>
      <c r="L11" s="23">
        <f t="shared" si="5"/>
        <v>3</v>
      </c>
      <c r="M11" s="24">
        <v>346</v>
      </c>
      <c r="N11" s="23">
        <f t="shared" si="6"/>
        <v>3</v>
      </c>
    </row>
    <row r="12" spans="1:14" x14ac:dyDescent="0.2">
      <c r="A12" s="11" t="s">
        <v>488</v>
      </c>
      <c r="B12" s="6">
        <f t="shared" si="0"/>
        <v>16</v>
      </c>
      <c r="C12" s="33" t="s">
        <v>92</v>
      </c>
      <c r="D12" s="23">
        <f t="shared" si="1"/>
        <v>0</v>
      </c>
      <c r="E12" s="33" t="s">
        <v>97</v>
      </c>
      <c r="F12" s="23">
        <f t="shared" si="2"/>
        <v>5</v>
      </c>
      <c r="G12" s="24" t="s">
        <v>106</v>
      </c>
      <c r="H12" s="23">
        <f t="shared" si="3"/>
        <v>0</v>
      </c>
      <c r="I12" s="24">
        <v>10</v>
      </c>
      <c r="J12" s="23">
        <f t="shared" si="4"/>
        <v>5</v>
      </c>
      <c r="K12" s="24" t="s">
        <v>36</v>
      </c>
      <c r="L12" s="23">
        <f t="shared" si="5"/>
        <v>3</v>
      </c>
      <c r="M12" s="24">
        <v>315</v>
      </c>
      <c r="N12" s="23">
        <f t="shared" si="6"/>
        <v>3</v>
      </c>
    </row>
    <row r="13" spans="1:14" x14ac:dyDescent="0.2">
      <c r="A13" s="11" t="s">
        <v>537</v>
      </c>
      <c r="B13" s="6">
        <f t="shared" si="0"/>
        <v>16</v>
      </c>
      <c r="C13" s="33" t="s">
        <v>92</v>
      </c>
      <c r="D13" s="23">
        <f t="shared" si="1"/>
        <v>0</v>
      </c>
      <c r="E13" s="33" t="s">
        <v>97</v>
      </c>
      <c r="F13" s="23">
        <f t="shared" si="2"/>
        <v>5</v>
      </c>
      <c r="G13" s="24" t="s">
        <v>106</v>
      </c>
      <c r="H13" s="23">
        <f t="shared" si="3"/>
        <v>0</v>
      </c>
      <c r="I13" s="24">
        <v>10</v>
      </c>
      <c r="J13" s="23">
        <f t="shared" si="4"/>
        <v>5</v>
      </c>
      <c r="K13" s="24" t="s">
        <v>36</v>
      </c>
      <c r="L13" s="23">
        <f t="shared" si="5"/>
        <v>3</v>
      </c>
      <c r="M13" s="24">
        <v>321</v>
      </c>
      <c r="N13" s="23">
        <f t="shared" si="6"/>
        <v>3</v>
      </c>
    </row>
    <row r="14" spans="1:14" x14ac:dyDescent="0.2">
      <c r="A14" s="11" t="s">
        <v>324</v>
      </c>
      <c r="B14" s="6">
        <f t="shared" si="0"/>
        <v>16</v>
      </c>
      <c r="C14" s="33" t="s">
        <v>103</v>
      </c>
      <c r="D14" s="23">
        <f t="shared" si="1"/>
        <v>0</v>
      </c>
      <c r="E14" s="33" t="s">
        <v>97</v>
      </c>
      <c r="F14" s="23">
        <f t="shared" si="2"/>
        <v>5</v>
      </c>
      <c r="G14" s="24" t="s">
        <v>106</v>
      </c>
      <c r="H14" s="23">
        <f t="shared" si="3"/>
        <v>0</v>
      </c>
      <c r="I14" s="24">
        <v>12</v>
      </c>
      <c r="J14" s="23">
        <f t="shared" si="4"/>
        <v>3</v>
      </c>
      <c r="K14" s="24" t="s">
        <v>36</v>
      </c>
      <c r="L14" s="23">
        <f t="shared" si="5"/>
        <v>3</v>
      </c>
      <c r="M14" s="24">
        <v>333</v>
      </c>
      <c r="N14" s="23">
        <f t="shared" si="6"/>
        <v>5</v>
      </c>
    </row>
    <row r="15" spans="1:14" x14ac:dyDescent="0.2">
      <c r="A15" s="11" t="s">
        <v>404</v>
      </c>
      <c r="B15" s="6">
        <f t="shared" si="0"/>
        <v>16</v>
      </c>
      <c r="C15" s="33" t="s">
        <v>92</v>
      </c>
      <c r="D15" s="23">
        <f t="shared" si="1"/>
        <v>0</v>
      </c>
      <c r="E15" s="33" t="s">
        <v>97</v>
      </c>
      <c r="F15" s="23">
        <f t="shared" si="2"/>
        <v>5</v>
      </c>
      <c r="G15" s="24" t="s">
        <v>106</v>
      </c>
      <c r="H15" s="23">
        <f t="shared" si="3"/>
        <v>0</v>
      </c>
      <c r="I15" s="24">
        <v>11</v>
      </c>
      <c r="J15" s="23">
        <f t="shared" si="4"/>
        <v>3</v>
      </c>
      <c r="K15" s="24" t="s">
        <v>36</v>
      </c>
      <c r="L15" s="23">
        <f t="shared" si="5"/>
        <v>3</v>
      </c>
      <c r="M15" s="24">
        <v>330</v>
      </c>
      <c r="N15" s="23">
        <f t="shared" si="6"/>
        <v>5</v>
      </c>
    </row>
    <row r="16" spans="1:14" x14ac:dyDescent="0.2">
      <c r="A16" s="11" t="s">
        <v>154</v>
      </c>
      <c r="B16" s="6">
        <f t="shared" si="0"/>
        <v>16</v>
      </c>
      <c r="C16" s="33" t="s">
        <v>54</v>
      </c>
      <c r="D16" s="23">
        <f t="shared" si="1"/>
        <v>0</v>
      </c>
      <c r="E16" s="33" t="s">
        <v>97</v>
      </c>
      <c r="F16" s="23">
        <f t="shared" si="2"/>
        <v>5</v>
      </c>
      <c r="G16" s="24" t="s">
        <v>60</v>
      </c>
      <c r="H16" s="23">
        <f t="shared" si="3"/>
        <v>0</v>
      </c>
      <c r="I16" s="24">
        <v>15</v>
      </c>
      <c r="J16" s="23">
        <f t="shared" si="4"/>
        <v>1</v>
      </c>
      <c r="K16" s="24" t="s">
        <v>34</v>
      </c>
      <c r="L16" s="23">
        <f t="shared" si="5"/>
        <v>0</v>
      </c>
      <c r="M16" s="24">
        <v>334</v>
      </c>
      <c r="N16" s="23">
        <f t="shared" si="6"/>
        <v>10</v>
      </c>
    </row>
    <row r="17" spans="1:14" x14ac:dyDescent="0.2">
      <c r="A17" s="11" t="s">
        <v>308</v>
      </c>
      <c r="B17" s="6">
        <f t="shared" si="0"/>
        <v>16</v>
      </c>
      <c r="C17" s="10" t="s">
        <v>79</v>
      </c>
      <c r="D17" s="23">
        <f t="shared" si="1"/>
        <v>5</v>
      </c>
      <c r="E17" s="10" t="s">
        <v>54</v>
      </c>
      <c r="F17" s="23">
        <f t="shared" si="2"/>
        <v>0</v>
      </c>
      <c r="G17" s="10" t="s">
        <v>97</v>
      </c>
      <c r="H17" s="23">
        <f t="shared" si="3"/>
        <v>0</v>
      </c>
      <c r="I17" s="10">
        <v>10</v>
      </c>
      <c r="J17" s="23">
        <f t="shared" si="4"/>
        <v>5</v>
      </c>
      <c r="K17" s="10" t="s">
        <v>36</v>
      </c>
      <c r="L17" s="23">
        <f t="shared" si="5"/>
        <v>3</v>
      </c>
      <c r="M17" s="10">
        <v>320</v>
      </c>
      <c r="N17" s="23">
        <f t="shared" si="6"/>
        <v>3</v>
      </c>
    </row>
    <row r="18" spans="1:14" x14ac:dyDescent="0.2">
      <c r="A18" s="11" t="s">
        <v>193</v>
      </c>
      <c r="B18" s="6">
        <f t="shared" si="0"/>
        <v>16</v>
      </c>
      <c r="C18" s="33" t="s">
        <v>92</v>
      </c>
      <c r="D18" s="23">
        <f t="shared" si="1"/>
        <v>0</v>
      </c>
      <c r="E18" s="33" t="s">
        <v>97</v>
      </c>
      <c r="F18" s="23">
        <f t="shared" si="2"/>
        <v>5</v>
      </c>
      <c r="G18" s="24" t="s">
        <v>103</v>
      </c>
      <c r="H18" s="23">
        <f t="shared" si="3"/>
        <v>0</v>
      </c>
      <c r="I18" s="24">
        <v>10</v>
      </c>
      <c r="J18" s="23">
        <f t="shared" si="4"/>
        <v>5</v>
      </c>
      <c r="K18" s="24" t="s">
        <v>36</v>
      </c>
      <c r="L18" s="23">
        <f t="shared" si="5"/>
        <v>3</v>
      </c>
      <c r="M18" s="24">
        <v>315</v>
      </c>
      <c r="N18" s="23">
        <f t="shared" si="6"/>
        <v>3</v>
      </c>
    </row>
    <row r="19" spans="1:14" x14ac:dyDescent="0.2">
      <c r="A19" s="11" t="s">
        <v>448</v>
      </c>
      <c r="B19" s="6">
        <f t="shared" si="0"/>
        <v>16</v>
      </c>
      <c r="C19" s="33" t="s">
        <v>103</v>
      </c>
      <c r="D19" s="23">
        <f t="shared" si="1"/>
        <v>0</v>
      </c>
      <c r="E19" s="33" t="s">
        <v>97</v>
      </c>
      <c r="F19" s="23">
        <f t="shared" si="2"/>
        <v>5</v>
      </c>
      <c r="G19" s="24" t="s">
        <v>106</v>
      </c>
      <c r="H19" s="23">
        <f t="shared" si="3"/>
        <v>0</v>
      </c>
      <c r="I19" s="24">
        <v>12</v>
      </c>
      <c r="J19" s="23">
        <f t="shared" si="4"/>
        <v>3</v>
      </c>
      <c r="K19" s="24" t="s">
        <v>36</v>
      </c>
      <c r="L19" s="23">
        <f t="shared" si="5"/>
        <v>3</v>
      </c>
      <c r="M19" s="24">
        <v>325</v>
      </c>
      <c r="N19" s="23">
        <f t="shared" si="6"/>
        <v>5</v>
      </c>
    </row>
    <row r="20" spans="1:14" x14ac:dyDescent="0.2">
      <c r="A20" s="11" t="s">
        <v>241</v>
      </c>
      <c r="B20" s="6">
        <f t="shared" si="0"/>
        <v>15</v>
      </c>
      <c r="C20" s="33" t="s">
        <v>79</v>
      </c>
      <c r="D20" s="23">
        <f t="shared" si="1"/>
        <v>5</v>
      </c>
      <c r="E20" s="33" t="s">
        <v>97</v>
      </c>
      <c r="F20" s="23">
        <f t="shared" si="2"/>
        <v>5</v>
      </c>
      <c r="G20" s="24" t="s">
        <v>60</v>
      </c>
      <c r="H20" s="23">
        <f t="shared" si="3"/>
        <v>0</v>
      </c>
      <c r="I20" s="24">
        <v>14</v>
      </c>
      <c r="J20" s="23">
        <f t="shared" si="4"/>
        <v>1</v>
      </c>
      <c r="K20" s="24" t="s">
        <v>36</v>
      </c>
      <c r="L20" s="23">
        <f t="shared" si="5"/>
        <v>3</v>
      </c>
      <c r="M20" s="24">
        <v>301</v>
      </c>
      <c r="N20" s="23">
        <f t="shared" si="6"/>
        <v>1</v>
      </c>
    </row>
    <row r="21" spans="1:14" x14ac:dyDescent="0.2">
      <c r="A21" s="11" t="s">
        <v>534</v>
      </c>
      <c r="B21" s="6">
        <f t="shared" si="0"/>
        <v>14</v>
      </c>
      <c r="C21" s="33" t="s">
        <v>79</v>
      </c>
      <c r="D21" s="23">
        <f t="shared" si="1"/>
        <v>5</v>
      </c>
      <c r="E21" s="33" t="s">
        <v>54</v>
      </c>
      <c r="F21" s="23">
        <f t="shared" si="2"/>
        <v>0</v>
      </c>
      <c r="G21" s="24" t="s">
        <v>106</v>
      </c>
      <c r="H21" s="23">
        <f t="shared" si="3"/>
        <v>0</v>
      </c>
      <c r="I21" s="24">
        <v>12</v>
      </c>
      <c r="J21" s="23">
        <f t="shared" si="4"/>
        <v>3</v>
      </c>
      <c r="K21" s="24" t="s">
        <v>36</v>
      </c>
      <c r="L21" s="23">
        <f t="shared" si="5"/>
        <v>3</v>
      </c>
      <c r="M21" s="24">
        <v>312</v>
      </c>
      <c r="N21" s="23">
        <f t="shared" si="6"/>
        <v>3</v>
      </c>
    </row>
    <row r="22" spans="1:14" x14ac:dyDescent="0.2">
      <c r="A22" s="11" t="s">
        <v>217</v>
      </c>
      <c r="B22" s="6">
        <f t="shared" si="0"/>
        <v>14</v>
      </c>
      <c r="C22" s="33" t="s">
        <v>92</v>
      </c>
      <c r="D22" s="23">
        <f t="shared" si="1"/>
        <v>0</v>
      </c>
      <c r="E22" s="33" t="s">
        <v>97</v>
      </c>
      <c r="F22" s="23">
        <f t="shared" si="2"/>
        <v>5</v>
      </c>
      <c r="G22" s="24" t="s">
        <v>106</v>
      </c>
      <c r="H22" s="23">
        <f t="shared" si="3"/>
        <v>0</v>
      </c>
      <c r="I22" s="24">
        <v>9</v>
      </c>
      <c r="J22" s="23">
        <f t="shared" si="4"/>
        <v>3</v>
      </c>
      <c r="K22" s="24" t="s">
        <v>36</v>
      </c>
      <c r="L22" s="23">
        <f t="shared" si="5"/>
        <v>3</v>
      </c>
      <c r="M22" s="24">
        <v>310</v>
      </c>
      <c r="N22" s="23">
        <f t="shared" si="6"/>
        <v>3</v>
      </c>
    </row>
    <row r="23" spans="1:14" x14ac:dyDescent="0.2">
      <c r="A23" s="11" t="s">
        <v>528</v>
      </c>
      <c r="B23" s="6">
        <f t="shared" si="0"/>
        <v>14</v>
      </c>
      <c r="C23" s="33" t="s">
        <v>79</v>
      </c>
      <c r="D23" s="23">
        <f t="shared" si="1"/>
        <v>5</v>
      </c>
      <c r="E23" s="33" t="s">
        <v>54</v>
      </c>
      <c r="F23" s="23">
        <f t="shared" si="2"/>
        <v>0</v>
      </c>
      <c r="G23" s="24" t="s">
        <v>106</v>
      </c>
      <c r="H23" s="23">
        <f t="shared" si="3"/>
        <v>0</v>
      </c>
      <c r="I23" s="24">
        <v>12</v>
      </c>
      <c r="J23" s="23">
        <f t="shared" si="4"/>
        <v>3</v>
      </c>
      <c r="K23" s="24" t="s">
        <v>36</v>
      </c>
      <c r="L23" s="23">
        <f t="shared" si="5"/>
        <v>3</v>
      </c>
      <c r="M23" s="24">
        <v>310</v>
      </c>
      <c r="N23" s="23">
        <f t="shared" si="6"/>
        <v>3</v>
      </c>
    </row>
    <row r="24" spans="1:14" x14ac:dyDescent="0.2">
      <c r="A24" s="11" t="s">
        <v>274</v>
      </c>
      <c r="B24" s="6">
        <f t="shared" si="0"/>
        <v>14</v>
      </c>
      <c r="C24" s="33" t="s">
        <v>54</v>
      </c>
      <c r="D24" s="23">
        <f t="shared" si="1"/>
        <v>0</v>
      </c>
      <c r="E24" s="33" t="s">
        <v>97</v>
      </c>
      <c r="F24" s="23">
        <f t="shared" si="2"/>
        <v>5</v>
      </c>
      <c r="G24" s="24" t="s">
        <v>106</v>
      </c>
      <c r="H24" s="23">
        <f t="shared" si="3"/>
        <v>0</v>
      </c>
      <c r="I24" s="24">
        <v>12</v>
      </c>
      <c r="J24" s="23">
        <f t="shared" si="4"/>
        <v>3</v>
      </c>
      <c r="K24" s="24" t="s">
        <v>36</v>
      </c>
      <c r="L24" s="23">
        <f t="shared" si="5"/>
        <v>3</v>
      </c>
      <c r="M24" s="24">
        <v>320</v>
      </c>
      <c r="N24" s="23">
        <f t="shared" si="6"/>
        <v>3</v>
      </c>
    </row>
    <row r="25" spans="1:14" x14ac:dyDescent="0.2">
      <c r="A25" s="11" t="s">
        <v>356</v>
      </c>
      <c r="B25" s="6">
        <f t="shared" si="0"/>
        <v>14</v>
      </c>
      <c r="C25" s="33" t="s">
        <v>103</v>
      </c>
      <c r="D25" s="23">
        <f t="shared" si="1"/>
        <v>0</v>
      </c>
      <c r="E25" s="33" t="s">
        <v>97</v>
      </c>
      <c r="F25" s="23">
        <f t="shared" si="2"/>
        <v>5</v>
      </c>
      <c r="G25" s="24" t="s">
        <v>60</v>
      </c>
      <c r="H25" s="23">
        <f t="shared" si="3"/>
        <v>0</v>
      </c>
      <c r="I25" s="24">
        <v>14</v>
      </c>
      <c r="J25" s="23">
        <f t="shared" si="4"/>
        <v>1</v>
      </c>
      <c r="K25" s="24" t="s">
        <v>36</v>
      </c>
      <c r="L25" s="23">
        <f t="shared" si="5"/>
        <v>3</v>
      </c>
      <c r="M25" s="24">
        <v>324</v>
      </c>
      <c r="N25" s="23">
        <f t="shared" si="6"/>
        <v>5</v>
      </c>
    </row>
    <row r="26" spans="1:14" x14ac:dyDescent="0.2">
      <c r="A26" s="11" t="s">
        <v>536</v>
      </c>
      <c r="B26" s="6">
        <f t="shared" si="0"/>
        <v>14</v>
      </c>
      <c r="C26" s="33" t="s">
        <v>103</v>
      </c>
      <c r="D26" s="23">
        <f t="shared" si="1"/>
        <v>0</v>
      </c>
      <c r="E26" s="33" t="s">
        <v>97</v>
      </c>
      <c r="F26" s="23">
        <f t="shared" si="2"/>
        <v>5</v>
      </c>
      <c r="G26" s="24" t="s">
        <v>60</v>
      </c>
      <c r="H26" s="23">
        <f t="shared" si="3"/>
        <v>0</v>
      </c>
      <c r="I26" s="24">
        <v>13</v>
      </c>
      <c r="J26" s="23">
        <f t="shared" si="4"/>
        <v>1</v>
      </c>
      <c r="K26" s="24" t="s">
        <v>36</v>
      </c>
      <c r="L26" s="23">
        <f t="shared" si="5"/>
        <v>3</v>
      </c>
      <c r="M26" s="24">
        <v>327</v>
      </c>
      <c r="N26" s="23">
        <f t="shared" si="6"/>
        <v>5</v>
      </c>
    </row>
    <row r="27" spans="1:14" x14ac:dyDescent="0.2">
      <c r="A27" s="11" t="s">
        <v>310</v>
      </c>
      <c r="B27" s="6">
        <f t="shared" si="0"/>
        <v>14</v>
      </c>
      <c r="C27" s="33" t="s">
        <v>92</v>
      </c>
      <c r="D27" s="23">
        <f t="shared" si="1"/>
        <v>0</v>
      </c>
      <c r="E27" s="33" t="s">
        <v>97</v>
      </c>
      <c r="F27" s="23">
        <f t="shared" si="2"/>
        <v>5</v>
      </c>
      <c r="G27" s="24" t="s">
        <v>106</v>
      </c>
      <c r="H27" s="23">
        <f t="shared" si="3"/>
        <v>0</v>
      </c>
      <c r="I27" s="24">
        <v>12</v>
      </c>
      <c r="J27" s="23">
        <f t="shared" si="4"/>
        <v>3</v>
      </c>
      <c r="K27" s="24" t="s">
        <v>36</v>
      </c>
      <c r="L27" s="23">
        <f t="shared" si="5"/>
        <v>3</v>
      </c>
      <c r="M27" s="24">
        <v>310</v>
      </c>
      <c r="N27" s="23">
        <f t="shared" si="6"/>
        <v>3</v>
      </c>
    </row>
    <row r="28" spans="1:14" x14ac:dyDescent="0.2">
      <c r="A28" s="11" t="s">
        <v>159</v>
      </c>
      <c r="B28" s="6">
        <f t="shared" si="0"/>
        <v>14</v>
      </c>
      <c r="C28" s="33" t="s">
        <v>54</v>
      </c>
      <c r="D28" s="23">
        <f t="shared" si="1"/>
        <v>0</v>
      </c>
      <c r="E28" s="33" t="s">
        <v>97</v>
      </c>
      <c r="F28" s="23">
        <f t="shared" si="2"/>
        <v>5</v>
      </c>
      <c r="G28" s="24" t="s">
        <v>60</v>
      </c>
      <c r="H28" s="23">
        <f t="shared" si="3"/>
        <v>0</v>
      </c>
      <c r="I28" s="24">
        <v>13</v>
      </c>
      <c r="J28" s="23">
        <f t="shared" si="4"/>
        <v>1</v>
      </c>
      <c r="K28" s="24" t="s">
        <v>36</v>
      </c>
      <c r="L28" s="23">
        <f t="shared" si="5"/>
        <v>3</v>
      </c>
      <c r="M28" s="24">
        <v>330</v>
      </c>
      <c r="N28" s="23">
        <f t="shared" si="6"/>
        <v>5</v>
      </c>
    </row>
    <row r="29" spans="1:14" x14ac:dyDescent="0.2">
      <c r="A29" s="11" t="s">
        <v>374</v>
      </c>
      <c r="B29" s="6">
        <f t="shared" si="0"/>
        <v>14</v>
      </c>
      <c r="C29" s="33" t="s">
        <v>103</v>
      </c>
      <c r="D29" s="23">
        <f t="shared" si="1"/>
        <v>0</v>
      </c>
      <c r="E29" s="33" t="s">
        <v>106</v>
      </c>
      <c r="F29" s="23">
        <f t="shared" si="2"/>
        <v>0</v>
      </c>
      <c r="G29" s="24" t="s">
        <v>54</v>
      </c>
      <c r="H29" s="23">
        <f t="shared" si="3"/>
        <v>5</v>
      </c>
      <c r="I29" s="24">
        <v>13</v>
      </c>
      <c r="J29" s="23">
        <f t="shared" si="4"/>
        <v>1</v>
      </c>
      <c r="K29" s="24" t="s">
        <v>36</v>
      </c>
      <c r="L29" s="23">
        <f t="shared" si="5"/>
        <v>3</v>
      </c>
      <c r="M29" s="24">
        <v>325</v>
      </c>
      <c r="N29" s="23">
        <f t="shared" si="6"/>
        <v>5</v>
      </c>
    </row>
    <row r="30" spans="1:14" x14ac:dyDescent="0.2">
      <c r="A30" s="11" t="s">
        <v>490</v>
      </c>
      <c r="B30" s="6">
        <f t="shared" si="0"/>
        <v>14</v>
      </c>
      <c r="C30" s="33" t="s">
        <v>54</v>
      </c>
      <c r="D30" s="23">
        <f t="shared" si="1"/>
        <v>0</v>
      </c>
      <c r="E30" s="33" t="s">
        <v>97</v>
      </c>
      <c r="F30" s="23">
        <f t="shared" si="2"/>
        <v>5</v>
      </c>
      <c r="G30" s="24" t="s">
        <v>92</v>
      </c>
      <c r="H30" s="23">
        <f t="shared" si="3"/>
        <v>0</v>
      </c>
      <c r="I30" s="24">
        <v>11</v>
      </c>
      <c r="J30" s="23">
        <f t="shared" si="4"/>
        <v>3</v>
      </c>
      <c r="K30" s="24" t="s">
        <v>36</v>
      </c>
      <c r="L30" s="23">
        <f t="shared" si="5"/>
        <v>3</v>
      </c>
      <c r="M30" s="24">
        <v>320</v>
      </c>
      <c r="N30" s="23">
        <f t="shared" si="6"/>
        <v>3</v>
      </c>
    </row>
    <row r="31" spans="1:14" x14ac:dyDescent="0.2">
      <c r="A31" s="11" t="s">
        <v>456</v>
      </c>
      <c r="B31" s="6">
        <f t="shared" si="0"/>
        <v>14</v>
      </c>
      <c r="C31" s="10" t="s">
        <v>92</v>
      </c>
      <c r="D31" s="23">
        <f t="shared" si="1"/>
        <v>0</v>
      </c>
      <c r="E31" s="10" t="s">
        <v>97</v>
      </c>
      <c r="F31" s="23">
        <f t="shared" si="2"/>
        <v>5</v>
      </c>
      <c r="G31" s="10" t="s">
        <v>60</v>
      </c>
      <c r="H31" s="23">
        <f t="shared" si="3"/>
        <v>0</v>
      </c>
      <c r="I31" s="10">
        <v>11</v>
      </c>
      <c r="J31" s="23">
        <f t="shared" si="4"/>
        <v>3</v>
      </c>
      <c r="K31" s="10" t="s">
        <v>36</v>
      </c>
      <c r="L31" s="23">
        <f t="shared" si="5"/>
        <v>3</v>
      </c>
      <c r="M31" s="10">
        <v>311</v>
      </c>
      <c r="N31" s="23">
        <f t="shared" si="6"/>
        <v>3</v>
      </c>
    </row>
    <row r="32" spans="1:14" x14ac:dyDescent="0.2">
      <c r="A32" s="11" t="s">
        <v>489</v>
      </c>
      <c r="B32" s="6">
        <f t="shared" si="0"/>
        <v>14</v>
      </c>
      <c r="C32" s="33" t="s">
        <v>92</v>
      </c>
      <c r="D32" s="23">
        <f t="shared" si="1"/>
        <v>0</v>
      </c>
      <c r="E32" s="33" t="s">
        <v>97</v>
      </c>
      <c r="F32" s="23">
        <f t="shared" si="2"/>
        <v>5</v>
      </c>
      <c r="G32" s="24" t="s">
        <v>106</v>
      </c>
      <c r="H32" s="23">
        <f t="shared" si="3"/>
        <v>0</v>
      </c>
      <c r="I32" s="24">
        <v>11</v>
      </c>
      <c r="J32" s="23">
        <f t="shared" si="4"/>
        <v>3</v>
      </c>
      <c r="K32" s="24" t="s">
        <v>36</v>
      </c>
      <c r="L32" s="23">
        <f t="shared" si="5"/>
        <v>3</v>
      </c>
      <c r="M32" s="24">
        <v>318</v>
      </c>
      <c r="N32" s="23">
        <f t="shared" si="6"/>
        <v>3</v>
      </c>
    </row>
    <row r="33" spans="1:14" x14ac:dyDescent="0.2">
      <c r="A33" s="11" t="s">
        <v>545</v>
      </c>
      <c r="B33" s="6">
        <f t="shared" si="0"/>
        <v>14</v>
      </c>
      <c r="C33" s="33" t="s">
        <v>97</v>
      </c>
      <c r="D33" s="23">
        <f t="shared" si="1"/>
        <v>2.5</v>
      </c>
      <c r="E33" s="33" t="s">
        <v>79</v>
      </c>
      <c r="F33" s="23">
        <f t="shared" si="2"/>
        <v>2.5</v>
      </c>
      <c r="G33" s="24" t="s">
        <v>106</v>
      </c>
      <c r="H33" s="23">
        <f t="shared" si="3"/>
        <v>0</v>
      </c>
      <c r="I33" s="24">
        <v>13</v>
      </c>
      <c r="J33" s="23">
        <f t="shared" si="4"/>
        <v>1</v>
      </c>
      <c r="K33" s="24" t="s">
        <v>36</v>
      </c>
      <c r="L33" s="23">
        <f t="shared" si="5"/>
        <v>3</v>
      </c>
      <c r="M33" s="24">
        <v>336</v>
      </c>
      <c r="N33" s="23">
        <f t="shared" si="6"/>
        <v>5</v>
      </c>
    </row>
    <row r="34" spans="1:14" x14ac:dyDescent="0.2">
      <c r="A34" s="11" t="s">
        <v>433</v>
      </c>
      <c r="B34" s="6">
        <f t="shared" si="0"/>
        <v>14</v>
      </c>
      <c r="C34" s="10" t="s">
        <v>97</v>
      </c>
      <c r="D34" s="23">
        <f t="shared" si="1"/>
        <v>0</v>
      </c>
      <c r="E34" s="10" t="s">
        <v>92</v>
      </c>
      <c r="F34" s="23">
        <f t="shared" si="2"/>
        <v>0</v>
      </c>
      <c r="G34" s="10" t="s">
        <v>54</v>
      </c>
      <c r="H34" s="23">
        <f t="shared" si="3"/>
        <v>5</v>
      </c>
      <c r="I34" s="10">
        <v>9</v>
      </c>
      <c r="J34" s="23">
        <f t="shared" si="4"/>
        <v>3</v>
      </c>
      <c r="K34" s="10" t="s">
        <v>36</v>
      </c>
      <c r="L34" s="23">
        <f t="shared" si="5"/>
        <v>3</v>
      </c>
      <c r="M34" s="10">
        <v>310</v>
      </c>
      <c r="N34" s="23">
        <f t="shared" si="6"/>
        <v>3</v>
      </c>
    </row>
    <row r="35" spans="1:14" x14ac:dyDescent="0.2">
      <c r="A35" s="11" t="s">
        <v>298</v>
      </c>
      <c r="B35" s="6">
        <f t="shared" si="0"/>
        <v>14</v>
      </c>
      <c r="C35" s="33" t="s">
        <v>92</v>
      </c>
      <c r="D35" s="23">
        <f t="shared" si="1"/>
        <v>0</v>
      </c>
      <c r="E35" s="33" t="s">
        <v>97</v>
      </c>
      <c r="F35" s="23">
        <f t="shared" si="2"/>
        <v>5</v>
      </c>
      <c r="G35" s="24" t="s">
        <v>54</v>
      </c>
      <c r="H35" s="23">
        <f t="shared" si="3"/>
        <v>5</v>
      </c>
      <c r="I35" s="24">
        <v>12</v>
      </c>
      <c r="J35" s="23">
        <f t="shared" si="4"/>
        <v>3</v>
      </c>
      <c r="K35" s="24" t="s">
        <v>37</v>
      </c>
      <c r="L35" s="23">
        <f t="shared" si="5"/>
        <v>0</v>
      </c>
      <c r="M35" s="24">
        <v>302</v>
      </c>
      <c r="N35" s="23">
        <f t="shared" si="6"/>
        <v>1</v>
      </c>
    </row>
    <row r="36" spans="1:14" x14ac:dyDescent="0.2">
      <c r="A36" s="11" t="s">
        <v>332</v>
      </c>
      <c r="B36" s="6">
        <f t="shared" si="0"/>
        <v>14</v>
      </c>
      <c r="C36" s="33" t="s">
        <v>92</v>
      </c>
      <c r="D36" s="23">
        <f t="shared" si="1"/>
        <v>0</v>
      </c>
      <c r="E36" s="33" t="s">
        <v>97</v>
      </c>
      <c r="F36" s="23">
        <f t="shared" si="2"/>
        <v>5</v>
      </c>
      <c r="G36" s="24" t="s">
        <v>60</v>
      </c>
      <c r="H36" s="23">
        <f t="shared" si="3"/>
        <v>0</v>
      </c>
      <c r="I36" s="24">
        <v>11</v>
      </c>
      <c r="J36" s="23">
        <f t="shared" si="4"/>
        <v>3</v>
      </c>
      <c r="K36" s="24" t="s">
        <v>36</v>
      </c>
      <c r="L36" s="23">
        <f t="shared" si="5"/>
        <v>3</v>
      </c>
      <c r="M36" s="24">
        <v>315</v>
      </c>
      <c r="N36" s="23">
        <f t="shared" si="6"/>
        <v>3</v>
      </c>
    </row>
    <row r="37" spans="1:14" x14ac:dyDescent="0.2">
      <c r="A37" s="11" t="s">
        <v>503</v>
      </c>
      <c r="B37" s="6">
        <f t="shared" si="0"/>
        <v>14</v>
      </c>
      <c r="C37" s="33" t="s">
        <v>92</v>
      </c>
      <c r="D37" s="23">
        <f t="shared" si="1"/>
        <v>0</v>
      </c>
      <c r="E37" s="33" t="s">
        <v>60</v>
      </c>
      <c r="F37" s="23">
        <f t="shared" si="2"/>
        <v>0</v>
      </c>
      <c r="G37" s="24" t="s">
        <v>54</v>
      </c>
      <c r="H37" s="23">
        <f t="shared" si="3"/>
        <v>5</v>
      </c>
      <c r="I37" s="24">
        <v>14</v>
      </c>
      <c r="J37" s="23">
        <f t="shared" si="4"/>
        <v>1</v>
      </c>
      <c r="K37" s="24" t="s">
        <v>36</v>
      </c>
      <c r="L37" s="23">
        <f t="shared" si="5"/>
        <v>3</v>
      </c>
      <c r="M37" s="24">
        <v>330</v>
      </c>
      <c r="N37" s="23">
        <f t="shared" si="6"/>
        <v>5</v>
      </c>
    </row>
    <row r="38" spans="1:14" x14ac:dyDescent="0.2">
      <c r="A38" s="11" t="s">
        <v>231</v>
      </c>
      <c r="B38" s="6">
        <f t="shared" si="0"/>
        <v>13</v>
      </c>
      <c r="C38" s="33" t="s">
        <v>54</v>
      </c>
      <c r="D38" s="23">
        <f t="shared" si="1"/>
        <v>0</v>
      </c>
      <c r="E38" s="33" t="s">
        <v>97</v>
      </c>
      <c r="F38" s="23">
        <f t="shared" si="2"/>
        <v>5</v>
      </c>
      <c r="G38" s="24" t="s">
        <v>60</v>
      </c>
      <c r="H38" s="23">
        <f t="shared" si="3"/>
        <v>0</v>
      </c>
      <c r="I38" s="24">
        <v>12</v>
      </c>
      <c r="J38" s="23">
        <f t="shared" si="4"/>
        <v>3</v>
      </c>
      <c r="K38" s="24" t="s">
        <v>34</v>
      </c>
      <c r="L38" s="23">
        <f t="shared" si="5"/>
        <v>0</v>
      </c>
      <c r="M38" s="24">
        <v>329</v>
      </c>
      <c r="N38" s="23">
        <f t="shared" si="6"/>
        <v>5</v>
      </c>
    </row>
    <row r="39" spans="1:14" x14ac:dyDescent="0.2">
      <c r="A39" s="11" t="s">
        <v>620</v>
      </c>
      <c r="B39" s="6">
        <f t="shared" si="0"/>
        <v>13</v>
      </c>
      <c r="C39" s="33" t="s">
        <v>92</v>
      </c>
      <c r="D39" s="23">
        <f t="shared" si="1"/>
        <v>0</v>
      </c>
      <c r="E39" s="33" t="s">
        <v>79</v>
      </c>
      <c r="F39" s="23">
        <f t="shared" si="2"/>
        <v>0</v>
      </c>
      <c r="G39" s="24" t="s">
        <v>54</v>
      </c>
      <c r="H39" s="23">
        <f t="shared" si="3"/>
        <v>5</v>
      </c>
      <c r="I39" s="24">
        <v>10</v>
      </c>
      <c r="J39" s="23">
        <f t="shared" si="4"/>
        <v>5</v>
      </c>
      <c r="K39" s="24" t="s">
        <v>37</v>
      </c>
      <c r="L39" s="23">
        <f t="shared" si="5"/>
        <v>0</v>
      </c>
      <c r="M39" s="24">
        <v>312</v>
      </c>
      <c r="N39" s="23">
        <f t="shared" si="6"/>
        <v>3</v>
      </c>
    </row>
    <row r="40" spans="1:14" x14ac:dyDescent="0.2">
      <c r="A40" s="11" t="s">
        <v>150</v>
      </c>
      <c r="B40" s="6">
        <f t="shared" si="0"/>
        <v>13</v>
      </c>
      <c r="C40" s="33" t="s">
        <v>103</v>
      </c>
      <c r="D40" s="23">
        <f t="shared" si="1"/>
        <v>0</v>
      </c>
      <c r="E40" s="33" t="s">
        <v>97</v>
      </c>
      <c r="F40" s="23">
        <f t="shared" si="2"/>
        <v>5</v>
      </c>
      <c r="G40" s="24" t="s">
        <v>79</v>
      </c>
      <c r="H40" s="23">
        <f t="shared" si="3"/>
        <v>0</v>
      </c>
      <c r="I40" s="24">
        <v>12</v>
      </c>
      <c r="J40" s="23">
        <f t="shared" si="4"/>
        <v>3</v>
      </c>
      <c r="K40" s="24" t="s">
        <v>34</v>
      </c>
      <c r="L40" s="23">
        <f t="shared" si="5"/>
        <v>0</v>
      </c>
      <c r="M40" s="24">
        <v>335</v>
      </c>
      <c r="N40" s="23">
        <f t="shared" si="6"/>
        <v>5</v>
      </c>
    </row>
    <row r="41" spans="1:14" x14ac:dyDescent="0.2">
      <c r="A41" s="11" t="s">
        <v>408</v>
      </c>
      <c r="B41" s="6">
        <f t="shared" si="0"/>
        <v>13</v>
      </c>
      <c r="C41" s="33" t="s">
        <v>103</v>
      </c>
      <c r="D41" s="23">
        <f t="shared" si="1"/>
        <v>0</v>
      </c>
      <c r="E41" s="33" t="s">
        <v>97</v>
      </c>
      <c r="F41" s="23">
        <f t="shared" si="2"/>
        <v>5</v>
      </c>
      <c r="G41" s="24" t="s">
        <v>79</v>
      </c>
      <c r="H41" s="23">
        <f t="shared" si="3"/>
        <v>0</v>
      </c>
      <c r="I41" s="24">
        <v>17</v>
      </c>
      <c r="J41" s="23">
        <f t="shared" si="4"/>
        <v>0</v>
      </c>
      <c r="K41" s="24" t="s">
        <v>36</v>
      </c>
      <c r="L41" s="23">
        <f t="shared" si="5"/>
        <v>3</v>
      </c>
      <c r="M41" s="24">
        <v>325</v>
      </c>
      <c r="N41" s="23">
        <f t="shared" si="6"/>
        <v>5</v>
      </c>
    </row>
    <row r="42" spans="1:14" x14ac:dyDescent="0.2">
      <c r="A42" s="11" t="s">
        <v>468</v>
      </c>
      <c r="B42" s="6">
        <f t="shared" si="0"/>
        <v>13</v>
      </c>
      <c r="C42" s="10" t="s">
        <v>92</v>
      </c>
      <c r="D42" s="23">
        <f t="shared" si="1"/>
        <v>0</v>
      </c>
      <c r="E42" s="10" t="s">
        <v>103</v>
      </c>
      <c r="F42" s="23">
        <f t="shared" si="2"/>
        <v>0</v>
      </c>
      <c r="G42" s="10" t="s">
        <v>54</v>
      </c>
      <c r="H42" s="23">
        <f t="shared" si="3"/>
        <v>5</v>
      </c>
      <c r="I42" s="10">
        <v>12</v>
      </c>
      <c r="J42" s="23">
        <f t="shared" si="4"/>
        <v>3</v>
      </c>
      <c r="K42" s="10" t="s">
        <v>34</v>
      </c>
      <c r="L42" s="23">
        <f t="shared" si="5"/>
        <v>0</v>
      </c>
      <c r="M42" s="10">
        <v>325</v>
      </c>
      <c r="N42" s="23">
        <f t="shared" si="6"/>
        <v>5</v>
      </c>
    </row>
    <row r="43" spans="1:14" x14ac:dyDescent="0.2">
      <c r="A43" s="11" t="s">
        <v>258</v>
      </c>
      <c r="B43" s="6">
        <f t="shared" si="0"/>
        <v>13</v>
      </c>
      <c r="C43" s="33" t="s">
        <v>54</v>
      </c>
      <c r="D43" s="23">
        <f t="shared" si="1"/>
        <v>0</v>
      </c>
      <c r="E43" s="33" t="s">
        <v>97</v>
      </c>
      <c r="F43" s="23">
        <f t="shared" si="2"/>
        <v>5</v>
      </c>
      <c r="G43" s="24" t="s">
        <v>60</v>
      </c>
      <c r="H43" s="23">
        <f t="shared" si="3"/>
        <v>0</v>
      </c>
      <c r="I43" s="24">
        <v>11</v>
      </c>
      <c r="J43" s="23">
        <f t="shared" si="4"/>
        <v>3</v>
      </c>
      <c r="K43" s="24" t="s">
        <v>34</v>
      </c>
      <c r="L43" s="23">
        <f t="shared" si="5"/>
        <v>0</v>
      </c>
      <c r="M43" s="24">
        <v>325</v>
      </c>
      <c r="N43" s="23">
        <f t="shared" si="6"/>
        <v>5</v>
      </c>
    </row>
    <row r="44" spans="1:14" x14ac:dyDescent="0.2">
      <c r="A44" s="11" t="s">
        <v>235</v>
      </c>
      <c r="B44" s="6">
        <f t="shared" si="0"/>
        <v>12</v>
      </c>
      <c r="C44" s="33" t="s">
        <v>92</v>
      </c>
      <c r="D44" s="23">
        <f t="shared" si="1"/>
        <v>0</v>
      </c>
      <c r="E44" s="33" t="s">
        <v>97</v>
      </c>
      <c r="F44" s="23">
        <f t="shared" si="2"/>
        <v>5</v>
      </c>
      <c r="G44" s="24" t="s">
        <v>106</v>
      </c>
      <c r="H44" s="23">
        <f t="shared" si="3"/>
        <v>0</v>
      </c>
      <c r="I44" s="24">
        <v>15</v>
      </c>
      <c r="J44" s="23">
        <f t="shared" si="4"/>
        <v>1</v>
      </c>
      <c r="K44" s="24" t="s">
        <v>36</v>
      </c>
      <c r="L44" s="23">
        <f t="shared" si="5"/>
        <v>3</v>
      </c>
      <c r="M44" s="24">
        <v>350</v>
      </c>
      <c r="N44" s="23">
        <f t="shared" si="6"/>
        <v>3</v>
      </c>
    </row>
    <row r="45" spans="1:14" x14ac:dyDescent="0.2">
      <c r="A45" s="11" t="s">
        <v>384</v>
      </c>
      <c r="B45" s="6">
        <f t="shared" si="0"/>
        <v>12</v>
      </c>
      <c r="C45" s="33" t="s">
        <v>92</v>
      </c>
      <c r="D45" s="23">
        <f t="shared" si="1"/>
        <v>0</v>
      </c>
      <c r="E45" s="33" t="s">
        <v>97</v>
      </c>
      <c r="F45" s="23">
        <f t="shared" si="2"/>
        <v>5</v>
      </c>
      <c r="G45" s="24" t="s">
        <v>103</v>
      </c>
      <c r="H45" s="23">
        <f t="shared" si="3"/>
        <v>0</v>
      </c>
      <c r="I45" s="24">
        <v>13</v>
      </c>
      <c r="J45" s="23">
        <f t="shared" si="4"/>
        <v>1</v>
      </c>
      <c r="K45" s="24" t="s">
        <v>36</v>
      </c>
      <c r="L45" s="23">
        <f t="shared" si="5"/>
        <v>3</v>
      </c>
      <c r="M45" s="24">
        <v>310</v>
      </c>
      <c r="N45" s="23">
        <f t="shared" si="6"/>
        <v>3</v>
      </c>
    </row>
    <row r="46" spans="1:14" x14ac:dyDescent="0.2">
      <c r="A46" s="11" t="s">
        <v>192</v>
      </c>
      <c r="B46" s="6">
        <f t="shared" si="0"/>
        <v>12</v>
      </c>
      <c r="C46" s="33" t="s">
        <v>92</v>
      </c>
      <c r="D46" s="23">
        <f t="shared" si="1"/>
        <v>0</v>
      </c>
      <c r="E46" s="33" t="s">
        <v>97</v>
      </c>
      <c r="F46" s="23">
        <f t="shared" si="2"/>
        <v>5</v>
      </c>
      <c r="G46" s="24" t="s">
        <v>60</v>
      </c>
      <c r="H46" s="23">
        <f t="shared" si="3"/>
        <v>0</v>
      </c>
      <c r="I46" s="24">
        <v>12</v>
      </c>
      <c r="J46" s="23">
        <f t="shared" si="4"/>
        <v>3</v>
      </c>
      <c r="K46" s="24" t="s">
        <v>36</v>
      </c>
      <c r="L46" s="23">
        <f t="shared" si="5"/>
        <v>3</v>
      </c>
      <c r="M46" s="24">
        <v>300</v>
      </c>
      <c r="N46" s="23">
        <f t="shared" si="6"/>
        <v>1</v>
      </c>
    </row>
    <row r="47" spans="1:14" x14ac:dyDescent="0.2">
      <c r="A47" s="11" t="s">
        <v>440</v>
      </c>
      <c r="B47" s="6">
        <f t="shared" si="0"/>
        <v>12</v>
      </c>
      <c r="C47" s="10" t="s">
        <v>92</v>
      </c>
      <c r="D47" s="23">
        <f t="shared" si="1"/>
        <v>0</v>
      </c>
      <c r="E47" s="10" t="s">
        <v>97</v>
      </c>
      <c r="F47" s="23">
        <f t="shared" si="2"/>
        <v>5</v>
      </c>
      <c r="G47" s="10" t="s">
        <v>106</v>
      </c>
      <c r="H47" s="23">
        <f t="shared" si="3"/>
        <v>0</v>
      </c>
      <c r="I47" s="10">
        <v>15</v>
      </c>
      <c r="J47" s="23">
        <f t="shared" si="4"/>
        <v>1</v>
      </c>
      <c r="K47" s="10" t="s">
        <v>36</v>
      </c>
      <c r="L47" s="23">
        <f t="shared" si="5"/>
        <v>3</v>
      </c>
      <c r="M47" s="10">
        <v>320</v>
      </c>
      <c r="N47" s="23">
        <f t="shared" si="6"/>
        <v>3</v>
      </c>
    </row>
    <row r="48" spans="1:14" x14ac:dyDescent="0.2">
      <c r="A48" s="11" t="s">
        <v>549</v>
      </c>
      <c r="B48" s="6">
        <f t="shared" si="0"/>
        <v>12</v>
      </c>
      <c r="C48" s="10" t="s">
        <v>92</v>
      </c>
      <c r="D48" s="23">
        <f t="shared" si="1"/>
        <v>0</v>
      </c>
      <c r="E48" s="10" t="s">
        <v>97</v>
      </c>
      <c r="F48" s="23">
        <f t="shared" si="2"/>
        <v>5</v>
      </c>
      <c r="G48" s="10" t="s">
        <v>60</v>
      </c>
      <c r="H48" s="23">
        <f t="shared" si="3"/>
        <v>0</v>
      </c>
      <c r="I48" s="10">
        <v>11</v>
      </c>
      <c r="J48" s="23">
        <f t="shared" si="4"/>
        <v>3</v>
      </c>
      <c r="K48" s="10" t="s">
        <v>36</v>
      </c>
      <c r="L48" s="23">
        <f t="shared" si="5"/>
        <v>3</v>
      </c>
      <c r="M48" s="10">
        <v>305</v>
      </c>
      <c r="N48" s="23">
        <f t="shared" si="6"/>
        <v>1</v>
      </c>
    </row>
    <row r="49" spans="1:14" x14ac:dyDescent="0.2">
      <c r="A49" s="11" t="s">
        <v>296</v>
      </c>
      <c r="B49" s="6">
        <f t="shared" si="0"/>
        <v>12</v>
      </c>
      <c r="C49" s="33" t="s">
        <v>103</v>
      </c>
      <c r="D49" s="23">
        <f t="shared" si="1"/>
        <v>0</v>
      </c>
      <c r="E49" s="33" t="s">
        <v>97</v>
      </c>
      <c r="F49" s="23">
        <f t="shared" si="2"/>
        <v>5</v>
      </c>
      <c r="G49" s="24" t="s">
        <v>60</v>
      </c>
      <c r="H49" s="23">
        <f t="shared" si="3"/>
        <v>0</v>
      </c>
      <c r="I49" s="24">
        <v>14</v>
      </c>
      <c r="J49" s="23">
        <f t="shared" si="4"/>
        <v>1</v>
      </c>
      <c r="K49" s="24" t="s">
        <v>36</v>
      </c>
      <c r="L49" s="23">
        <f t="shared" si="5"/>
        <v>3</v>
      </c>
      <c r="M49" s="24">
        <v>315</v>
      </c>
      <c r="N49" s="23">
        <f t="shared" si="6"/>
        <v>3</v>
      </c>
    </row>
    <row r="50" spans="1:14" x14ac:dyDescent="0.2">
      <c r="A50" s="11" t="s">
        <v>172</v>
      </c>
      <c r="B50" s="6">
        <f t="shared" si="0"/>
        <v>12</v>
      </c>
      <c r="C50" s="33" t="s">
        <v>92</v>
      </c>
      <c r="D50" s="23">
        <f t="shared" si="1"/>
        <v>0</v>
      </c>
      <c r="E50" s="33" t="s">
        <v>97</v>
      </c>
      <c r="F50" s="23">
        <f t="shared" si="2"/>
        <v>5</v>
      </c>
      <c r="G50" s="24" t="s">
        <v>79</v>
      </c>
      <c r="H50" s="23">
        <f t="shared" si="3"/>
        <v>0</v>
      </c>
      <c r="I50" s="24">
        <v>14</v>
      </c>
      <c r="J50" s="23">
        <f t="shared" si="4"/>
        <v>1</v>
      </c>
      <c r="K50" s="24" t="s">
        <v>36</v>
      </c>
      <c r="L50" s="23">
        <f t="shared" si="5"/>
        <v>3</v>
      </c>
      <c r="M50" s="24">
        <v>316</v>
      </c>
      <c r="N50" s="23">
        <f t="shared" si="6"/>
        <v>3</v>
      </c>
    </row>
    <row r="51" spans="1:14" x14ac:dyDescent="0.2">
      <c r="A51" s="11" t="s">
        <v>301</v>
      </c>
      <c r="B51" s="6">
        <f t="shared" si="0"/>
        <v>12</v>
      </c>
      <c r="C51" s="33" t="s">
        <v>92</v>
      </c>
      <c r="D51" s="23">
        <f t="shared" si="1"/>
        <v>0</v>
      </c>
      <c r="E51" s="33" t="s">
        <v>103</v>
      </c>
      <c r="F51" s="23">
        <f t="shared" si="2"/>
        <v>0</v>
      </c>
      <c r="G51" s="24" t="s">
        <v>54</v>
      </c>
      <c r="H51" s="23">
        <f t="shared" si="3"/>
        <v>5</v>
      </c>
      <c r="I51" s="24">
        <v>14</v>
      </c>
      <c r="J51" s="23">
        <f t="shared" si="4"/>
        <v>1</v>
      </c>
      <c r="K51" s="24" t="s">
        <v>36</v>
      </c>
      <c r="L51" s="23">
        <f t="shared" si="5"/>
        <v>3</v>
      </c>
      <c r="M51" s="24">
        <v>310</v>
      </c>
      <c r="N51" s="23">
        <f t="shared" si="6"/>
        <v>3</v>
      </c>
    </row>
    <row r="52" spans="1:14" x14ac:dyDescent="0.2">
      <c r="A52" s="37" t="s">
        <v>168</v>
      </c>
      <c r="B52" s="6">
        <f t="shared" si="0"/>
        <v>12</v>
      </c>
      <c r="C52" s="33" t="s">
        <v>92</v>
      </c>
      <c r="D52" s="23">
        <f t="shared" si="1"/>
        <v>0</v>
      </c>
      <c r="E52" s="33" t="s">
        <v>97</v>
      </c>
      <c r="F52" s="23">
        <f t="shared" si="2"/>
        <v>5</v>
      </c>
      <c r="G52" s="24" t="s">
        <v>60</v>
      </c>
      <c r="H52" s="23">
        <f t="shared" si="3"/>
        <v>0</v>
      </c>
      <c r="I52" s="24">
        <v>11</v>
      </c>
      <c r="J52" s="23">
        <f t="shared" si="4"/>
        <v>3</v>
      </c>
      <c r="K52" s="24" t="s">
        <v>36</v>
      </c>
      <c r="L52" s="23">
        <f t="shared" si="5"/>
        <v>3</v>
      </c>
      <c r="M52" s="24">
        <v>290</v>
      </c>
      <c r="N52" s="23">
        <f t="shared" si="6"/>
        <v>1</v>
      </c>
    </row>
    <row r="53" spans="1:14" x14ac:dyDescent="0.2">
      <c r="A53" s="11" t="s">
        <v>551</v>
      </c>
      <c r="B53" s="6">
        <f t="shared" si="0"/>
        <v>12</v>
      </c>
      <c r="C53" s="10" t="s">
        <v>79</v>
      </c>
      <c r="D53" s="23">
        <f t="shared" si="1"/>
        <v>5</v>
      </c>
      <c r="E53" s="10" t="s">
        <v>92</v>
      </c>
      <c r="F53" s="23">
        <f t="shared" si="2"/>
        <v>0</v>
      </c>
      <c r="G53" s="10" t="s">
        <v>106</v>
      </c>
      <c r="H53" s="23">
        <f t="shared" si="3"/>
        <v>0</v>
      </c>
      <c r="I53" s="10">
        <v>8</v>
      </c>
      <c r="J53" s="23">
        <f t="shared" si="4"/>
        <v>3</v>
      </c>
      <c r="K53" s="10" t="s">
        <v>36</v>
      </c>
      <c r="L53" s="23">
        <f t="shared" si="5"/>
        <v>3</v>
      </c>
      <c r="M53" s="10">
        <v>300</v>
      </c>
      <c r="N53" s="23">
        <f t="shared" si="6"/>
        <v>1</v>
      </c>
    </row>
    <row r="54" spans="1:14" x14ac:dyDescent="0.2">
      <c r="A54" s="11" t="s">
        <v>252</v>
      </c>
      <c r="B54" s="6">
        <f t="shared" si="0"/>
        <v>12</v>
      </c>
      <c r="C54" s="33" t="s">
        <v>103</v>
      </c>
      <c r="D54" s="23">
        <f t="shared" si="1"/>
        <v>0</v>
      </c>
      <c r="E54" s="33" t="s">
        <v>97</v>
      </c>
      <c r="F54" s="23">
        <f t="shared" si="2"/>
        <v>5</v>
      </c>
      <c r="G54" s="24" t="s">
        <v>79</v>
      </c>
      <c r="H54" s="23">
        <f t="shared" si="3"/>
        <v>0</v>
      </c>
      <c r="I54" s="24">
        <v>11</v>
      </c>
      <c r="J54" s="23">
        <f t="shared" si="4"/>
        <v>3</v>
      </c>
      <c r="K54" s="24" t="s">
        <v>36</v>
      </c>
      <c r="L54" s="23">
        <f t="shared" si="5"/>
        <v>3</v>
      </c>
      <c r="M54" s="24">
        <v>304</v>
      </c>
      <c r="N54" s="23">
        <f t="shared" si="6"/>
        <v>1</v>
      </c>
    </row>
    <row r="55" spans="1:14" x14ac:dyDescent="0.2">
      <c r="A55" s="11" t="s">
        <v>201</v>
      </c>
      <c r="B55" s="6">
        <f t="shared" si="0"/>
        <v>12</v>
      </c>
      <c r="C55" s="33" t="s">
        <v>92</v>
      </c>
      <c r="D55" s="23">
        <f t="shared" si="1"/>
        <v>0</v>
      </c>
      <c r="E55" s="33" t="s">
        <v>97</v>
      </c>
      <c r="F55" s="23">
        <f t="shared" si="2"/>
        <v>5</v>
      </c>
      <c r="G55" s="24" t="s">
        <v>103</v>
      </c>
      <c r="H55" s="23">
        <f t="shared" si="3"/>
        <v>0</v>
      </c>
      <c r="I55" s="24">
        <v>12</v>
      </c>
      <c r="J55" s="23">
        <f t="shared" si="4"/>
        <v>3</v>
      </c>
      <c r="K55" s="24" t="s">
        <v>36</v>
      </c>
      <c r="L55" s="23">
        <f t="shared" si="5"/>
        <v>3</v>
      </c>
      <c r="M55" s="24">
        <v>295</v>
      </c>
      <c r="N55" s="23">
        <f t="shared" si="6"/>
        <v>1</v>
      </c>
    </row>
    <row r="56" spans="1:14" x14ac:dyDescent="0.2">
      <c r="A56" s="11" t="s">
        <v>138</v>
      </c>
      <c r="B56" s="6">
        <f t="shared" si="0"/>
        <v>12</v>
      </c>
      <c r="C56" s="33" t="s">
        <v>92</v>
      </c>
      <c r="D56" s="23">
        <f t="shared" si="1"/>
        <v>0</v>
      </c>
      <c r="E56" s="33" t="s">
        <v>97</v>
      </c>
      <c r="F56" s="23">
        <f t="shared" si="2"/>
        <v>5</v>
      </c>
      <c r="G56" s="24" t="s">
        <v>103</v>
      </c>
      <c r="H56" s="23">
        <f t="shared" si="3"/>
        <v>0</v>
      </c>
      <c r="I56" s="24">
        <v>11</v>
      </c>
      <c r="J56" s="23">
        <f t="shared" si="4"/>
        <v>3</v>
      </c>
      <c r="K56" s="24" t="s">
        <v>36</v>
      </c>
      <c r="L56" s="23">
        <f t="shared" si="5"/>
        <v>3</v>
      </c>
      <c r="M56" s="24">
        <v>305</v>
      </c>
      <c r="N56" s="23">
        <f t="shared" si="6"/>
        <v>1</v>
      </c>
    </row>
    <row r="57" spans="1:14" x14ac:dyDescent="0.2">
      <c r="A57" s="11" t="s">
        <v>544</v>
      </c>
      <c r="B57" s="6">
        <f t="shared" si="0"/>
        <v>12</v>
      </c>
      <c r="C57" s="33" t="s">
        <v>79</v>
      </c>
      <c r="D57" s="23">
        <f t="shared" si="1"/>
        <v>5</v>
      </c>
      <c r="E57" s="33" t="s">
        <v>60</v>
      </c>
      <c r="F57" s="23">
        <f t="shared" si="2"/>
        <v>0</v>
      </c>
      <c r="G57" s="24" t="s">
        <v>106</v>
      </c>
      <c r="H57" s="23">
        <f t="shared" si="3"/>
        <v>0</v>
      </c>
      <c r="I57" s="24">
        <v>11</v>
      </c>
      <c r="J57" s="23">
        <f t="shared" si="4"/>
        <v>3</v>
      </c>
      <c r="K57" s="24" t="s">
        <v>36</v>
      </c>
      <c r="L57" s="23">
        <f t="shared" si="5"/>
        <v>3</v>
      </c>
      <c r="M57" s="24">
        <v>307</v>
      </c>
      <c r="N57" s="23">
        <f t="shared" si="6"/>
        <v>1</v>
      </c>
    </row>
    <row r="58" spans="1:14" x14ac:dyDescent="0.2">
      <c r="A58" s="11" t="s">
        <v>175</v>
      </c>
      <c r="B58" s="6">
        <f t="shared" si="0"/>
        <v>12</v>
      </c>
      <c r="C58" s="33" t="s">
        <v>92</v>
      </c>
      <c r="D58" s="23">
        <f t="shared" si="1"/>
        <v>0</v>
      </c>
      <c r="E58" s="33" t="s">
        <v>97</v>
      </c>
      <c r="F58" s="23">
        <f t="shared" si="2"/>
        <v>5</v>
      </c>
      <c r="G58" s="24" t="s">
        <v>60</v>
      </c>
      <c r="H58" s="23">
        <f t="shared" si="3"/>
        <v>0</v>
      </c>
      <c r="I58" s="24">
        <v>11</v>
      </c>
      <c r="J58" s="23">
        <f t="shared" si="4"/>
        <v>3</v>
      </c>
      <c r="K58" s="24" t="s">
        <v>36</v>
      </c>
      <c r="L58" s="23">
        <f t="shared" si="5"/>
        <v>3</v>
      </c>
      <c r="M58" s="24">
        <v>297</v>
      </c>
      <c r="N58" s="23">
        <f t="shared" si="6"/>
        <v>1</v>
      </c>
    </row>
    <row r="59" spans="1:14" x14ac:dyDescent="0.2">
      <c r="A59" s="11" t="s">
        <v>522</v>
      </c>
      <c r="B59" s="6">
        <f t="shared" si="0"/>
        <v>12</v>
      </c>
      <c r="C59" s="33" t="s">
        <v>92</v>
      </c>
      <c r="D59" s="23">
        <f t="shared" si="1"/>
        <v>0</v>
      </c>
      <c r="E59" s="33" t="s">
        <v>97</v>
      </c>
      <c r="F59" s="23">
        <f t="shared" si="2"/>
        <v>5</v>
      </c>
      <c r="G59" s="24" t="s">
        <v>60</v>
      </c>
      <c r="H59" s="23">
        <f t="shared" si="3"/>
        <v>0</v>
      </c>
      <c r="I59" s="24">
        <v>11</v>
      </c>
      <c r="J59" s="23">
        <f t="shared" si="4"/>
        <v>3</v>
      </c>
      <c r="K59" s="24" t="s">
        <v>36</v>
      </c>
      <c r="L59" s="23">
        <f t="shared" si="5"/>
        <v>3</v>
      </c>
      <c r="M59" s="24">
        <v>305</v>
      </c>
      <c r="N59" s="23">
        <f t="shared" si="6"/>
        <v>1</v>
      </c>
    </row>
    <row r="60" spans="1:14" x14ac:dyDescent="0.2">
      <c r="A60" s="11" t="s">
        <v>148</v>
      </c>
      <c r="B60" s="6">
        <f t="shared" si="0"/>
        <v>12</v>
      </c>
      <c r="C60" s="33" t="s">
        <v>97</v>
      </c>
      <c r="D60" s="23">
        <f t="shared" si="1"/>
        <v>2.5</v>
      </c>
      <c r="E60" s="33" t="s">
        <v>79</v>
      </c>
      <c r="F60" s="23">
        <f t="shared" si="2"/>
        <v>2.5</v>
      </c>
      <c r="G60" s="24" t="s">
        <v>60</v>
      </c>
      <c r="H60" s="23">
        <f t="shared" si="3"/>
        <v>0</v>
      </c>
      <c r="I60" s="24">
        <v>13</v>
      </c>
      <c r="J60" s="23">
        <f t="shared" si="4"/>
        <v>1</v>
      </c>
      <c r="K60" s="24" t="s">
        <v>36</v>
      </c>
      <c r="L60" s="23">
        <f t="shared" si="5"/>
        <v>3</v>
      </c>
      <c r="M60" s="24">
        <v>345</v>
      </c>
      <c r="N60" s="23">
        <f t="shared" si="6"/>
        <v>3</v>
      </c>
    </row>
    <row r="61" spans="1:14" x14ac:dyDescent="0.2">
      <c r="A61" s="11" t="s">
        <v>329</v>
      </c>
      <c r="B61" s="6">
        <f t="shared" si="0"/>
        <v>12</v>
      </c>
      <c r="C61" s="33" t="s">
        <v>103</v>
      </c>
      <c r="D61" s="23">
        <f t="shared" si="1"/>
        <v>0</v>
      </c>
      <c r="E61" s="33" t="s">
        <v>97</v>
      </c>
      <c r="F61" s="23">
        <f t="shared" si="2"/>
        <v>5</v>
      </c>
      <c r="G61" s="24" t="s">
        <v>106</v>
      </c>
      <c r="H61" s="23">
        <f t="shared" si="3"/>
        <v>0</v>
      </c>
      <c r="I61" s="24">
        <v>15</v>
      </c>
      <c r="J61" s="23">
        <f t="shared" si="4"/>
        <v>1</v>
      </c>
      <c r="K61" s="24" t="s">
        <v>36</v>
      </c>
      <c r="L61" s="23">
        <f t="shared" si="5"/>
        <v>3</v>
      </c>
      <c r="M61" s="24">
        <v>345</v>
      </c>
      <c r="N61" s="23">
        <f t="shared" si="6"/>
        <v>3</v>
      </c>
    </row>
    <row r="62" spans="1:14" x14ac:dyDescent="0.2">
      <c r="A62" s="11" t="s">
        <v>479</v>
      </c>
      <c r="B62" s="6">
        <f t="shared" si="0"/>
        <v>12</v>
      </c>
      <c r="C62" s="10" t="s">
        <v>54</v>
      </c>
      <c r="D62" s="23">
        <f t="shared" si="1"/>
        <v>0</v>
      </c>
      <c r="E62" s="10" t="s">
        <v>97</v>
      </c>
      <c r="F62" s="23">
        <f t="shared" si="2"/>
        <v>5</v>
      </c>
      <c r="G62" s="10" t="s">
        <v>60</v>
      </c>
      <c r="H62" s="23">
        <f t="shared" si="3"/>
        <v>0</v>
      </c>
      <c r="I62" s="10">
        <v>11</v>
      </c>
      <c r="J62" s="23">
        <f t="shared" si="4"/>
        <v>3</v>
      </c>
      <c r="K62" s="10" t="s">
        <v>36</v>
      </c>
      <c r="L62" s="23">
        <f t="shared" si="5"/>
        <v>3</v>
      </c>
      <c r="M62" s="10">
        <v>303</v>
      </c>
      <c r="N62" s="23">
        <f t="shared" si="6"/>
        <v>1</v>
      </c>
    </row>
    <row r="63" spans="1:14" x14ac:dyDescent="0.2">
      <c r="A63" s="11" t="s">
        <v>399</v>
      </c>
      <c r="B63" s="6">
        <f t="shared" si="0"/>
        <v>12</v>
      </c>
      <c r="C63" s="10" t="s">
        <v>103</v>
      </c>
      <c r="D63" s="23">
        <f t="shared" si="1"/>
        <v>0</v>
      </c>
      <c r="E63" s="10" t="s">
        <v>97</v>
      </c>
      <c r="F63" s="23">
        <f t="shared" si="2"/>
        <v>5</v>
      </c>
      <c r="G63" s="10" t="s">
        <v>106</v>
      </c>
      <c r="H63" s="23">
        <f t="shared" si="3"/>
        <v>0</v>
      </c>
      <c r="I63" s="10">
        <v>13</v>
      </c>
      <c r="J63" s="23">
        <f t="shared" si="4"/>
        <v>1</v>
      </c>
      <c r="K63" s="10" t="s">
        <v>36</v>
      </c>
      <c r="L63" s="23">
        <f t="shared" si="5"/>
        <v>3</v>
      </c>
      <c r="M63" s="10">
        <v>322</v>
      </c>
      <c r="N63" s="23">
        <f t="shared" si="6"/>
        <v>3</v>
      </c>
    </row>
    <row r="64" spans="1:14" x14ac:dyDescent="0.2">
      <c r="A64" s="11" t="s">
        <v>428</v>
      </c>
      <c r="B64" s="6">
        <f t="shared" si="0"/>
        <v>12</v>
      </c>
      <c r="C64" s="33" t="s">
        <v>92</v>
      </c>
      <c r="D64" s="23">
        <f t="shared" si="1"/>
        <v>0</v>
      </c>
      <c r="E64" s="33" t="s">
        <v>97</v>
      </c>
      <c r="F64" s="23">
        <f t="shared" si="2"/>
        <v>5</v>
      </c>
      <c r="G64" s="24" t="s">
        <v>106</v>
      </c>
      <c r="H64" s="23">
        <f t="shared" si="3"/>
        <v>0</v>
      </c>
      <c r="I64" s="24">
        <v>13</v>
      </c>
      <c r="J64" s="23">
        <f t="shared" si="4"/>
        <v>1</v>
      </c>
      <c r="K64" s="24" t="s">
        <v>36</v>
      </c>
      <c r="L64" s="23">
        <f t="shared" si="5"/>
        <v>3</v>
      </c>
      <c r="M64" s="24">
        <v>321</v>
      </c>
      <c r="N64" s="23">
        <f t="shared" si="6"/>
        <v>3</v>
      </c>
    </row>
    <row r="65" spans="1:14" x14ac:dyDescent="0.2">
      <c r="A65" s="11" t="s">
        <v>230</v>
      </c>
      <c r="B65" s="6">
        <f t="shared" si="0"/>
        <v>12</v>
      </c>
      <c r="C65" s="33" t="s">
        <v>92</v>
      </c>
      <c r="D65" s="23">
        <f t="shared" si="1"/>
        <v>0</v>
      </c>
      <c r="E65" s="33" t="s">
        <v>97</v>
      </c>
      <c r="F65" s="23">
        <f t="shared" si="2"/>
        <v>5</v>
      </c>
      <c r="G65" s="24" t="s">
        <v>106</v>
      </c>
      <c r="H65" s="23">
        <f t="shared" si="3"/>
        <v>0</v>
      </c>
      <c r="I65" s="24">
        <v>11</v>
      </c>
      <c r="J65" s="23">
        <f t="shared" si="4"/>
        <v>3</v>
      </c>
      <c r="K65" s="24" t="s">
        <v>36</v>
      </c>
      <c r="L65" s="23">
        <f t="shared" si="5"/>
        <v>3</v>
      </c>
      <c r="M65" s="24">
        <v>304</v>
      </c>
      <c r="N65" s="23">
        <f t="shared" si="6"/>
        <v>1</v>
      </c>
    </row>
    <row r="66" spans="1:14" x14ac:dyDescent="0.2">
      <c r="A66" s="11" t="s">
        <v>360</v>
      </c>
      <c r="B66" s="6">
        <f t="shared" si="0"/>
        <v>12</v>
      </c>
      <c r="C66" s="10" t="s">
        <v>92</v>
      </c>
      <c r="D66" s="23">
        <f t="shared" si="1"/>
        <v>0</v>
      </c>
      <c r="E66" s="10" t="s">
        <v>97</v>
      </c>
      <c r="F66" s="23">
        <f t="shared" si="2"/>
        <v>5</v>
      </c>
      <c r="G66" s="10" t="s">
        <v>106</v>
      </c>
      <c r="H66" s="23">
        <f t="shared" si="3"/>
        <v>0</v>
      </c>
      <c r="I66" s="10">
        <v>12</v>
      </c>
      <c r="J66" s="23">
        <f t="shared" si="4"/>
        <v>3</v>
      </c>
      <c r="K66" s="10" t="s">
        <v>36</v>
      </c>
      <c r="L66" s="23">
        <f t="shared" si="5"/>
        <v>3</v>
      </c>
      <c r="M66" s="10">
        <v>300</v>
      </c>
      <c r="N66" s="23">
        <f t="shared" si="6"/>
        <v>1</v>
      </c>
    </row>
    <row r="67" spans="1:14" x14ac:dyDescent="0.2">
      <c r="A67" s="11" t="s">
        <v>491</v>
      </c>
      <c r="B67" s="6">
        <f t="shared" si="0"/>
        <v>12</v>
      </c>
      <c r="C67" s="33" t="s">
        <v>92</v>
      </c>
      <c r="D67" s="23">
        <f t="shared" si="1"/>
        <v>0</v>
      </c>
      <c r="E67" s="33" t="s">
        <v>103</v>
      </c>
      <c r="F67" s="23">
        <f t="shared" si="2"/>
        <v>0</v>
      </c>
      <c r="G67" s="24" t="s">
        <v>54</v>
      </c>
      <c r="H67" s="23">
        <f t="shared" si="3"/>
        <v>5</v>
      </c>
      <c r="I67" s="24">
        <v>13</v>
      </c>
      <c r="J67" s="23">
        <f t="shared" si="4"/>
        <v>1</v>
      </c>
      <c r="K67" s="24" t="s">
        <v>36</v>
      </c>
      <c r="L67" s="23">
        <f t="shared" si="5"/>
        <v>3</v>
      </c>
      <c r="M67" s="24">
        <v>320</v>
      </c>
      <c r="N67" s="23">
        <f t="shared" si="6"/>
        <v>3</v>
      </c>
    </row>
    <row r="68" spans="1:14" x14ac:dyDescent="0.2">
      <c r="A68" s="11" t="s">
        <v>306</v>
      </c>
      <c r="B68" s="6">
        <f t="shared" si="0"/>
        <v>12</v>
      </c>
      <c r="C68" s="33" t="s">
        <v>92</v>
      </c>
      <c r="D68" s="23">
        <f t="shared" si="1"/>
        <v>0</v>
      </c>
      <c r="E68" s="33" t="s">
        <v>97</v>
      </c>
      <c r="F68" s="23">
        <f t="shared" si="2"/>
        <v>5</v>
      </c>
      <c r="G68" s="24" t="s">
        <v>60</v>
      </c>
      <c r="H68" s="23">
        <f t="shared" si="3"/>
        <v>0</v>
      </c>
      <c r="I68" s="24">
        <v>14</v>
      </c>
      <c r="J68" s="23">
        <f t="shared" si="4"/>
        <v>1</v>
      </c>
      <c r="K68" s="24" t="s">
        <v>36</v>
      </c>
      <c r="L68" s="23">
        <f t="shared" si="5"/>
        <v>3</v>
      </c>
      <c r="M68" s="24">
        <v>323</v>
      </c>
      <c r="N68" s="23">
        <f t="shared" si="6"/>
        <v>3</v>
      </c>
    </row>
    <row r="69" spans="1:14" x14ac:dyDescent="0.2">
      <c r="A69" s="11" t="s">
        <v>254</v>
      </c>
      <c r="B69" s="6">
        <f t="shared" ref="B69:B132" si="7">D69+F69+H69+J69+L69+N69</f>
        <v>12</v>
      </c>
      <c r="C69" s="33" t="s">
        <v>92</v>
      </c>
      <c r="D69" s="23">
        <f t="shared" ref="D69:D132" si="8">IF(C69=C$3, 5,) + IF(AND(C69=E$3, E69=C$3), 2.5, 0)</f>
        <v>0</v>
      </c>
      <c r="E69" s="33" t="s">
        <v>97</v>
      </c>
      <c r="F69" s="23">
        <f t="shared" ref="F69:F132" si="9">IF(E69=E$3,5, 0) + IF(AND(E69=C$3, C69=E$3), 2.5, 0)</f>
        <v>5</v>
      </c>
      <c r="G69" s="24" t="s">
        <v>103</v>
      </c>
      <c r="H69" s="23">
        <f t="shared" ref="H69:H132" si="10">IF(G69=G$3, 5, 0)</f>
        <v>0</v>
      </c>
      <c r="I69" s="24">
        <v>11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24" t="s">
        <v>36</v>
      </c>
      <c r="L69" s="23">
        <f t="shared" ref="L69:L132" si="12">IF(K69=K$3, 3, 0)</f>
        <v>3</v>
      </c>
      <c r="M69" s="24">
        <v>303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1</v>
      </c>
    </row>
    <row r="70" spans="1:14" x14ac:dyDescent="0.2">
      <c r="A70" s="11" t="s">
        <v>144</v>
      </c>
      <c r="B70" s="6">
        <f t="shared" si="7"/>
        <v>12</v>
      </c>
      <c r="C70" s="33" t="s">
        <v>92</v>
      </c>
      <c r="D70" s="23">
        <f t="shared" si="8"/>
        <v>0</v>
      </c>
      <c r="E70" s="33" t="s">
        <v>97</v>
      </c>
      <c r="F70" s="23">
        <f t="shared" si="9"/>
        <v>5</v>
      </c>
      <c r="G70" s="24" t="s">
        <v>79</v>
      </c>
      <c r="H70" s="23">
        <f t="shared" si="10"/>
        <v>0</v>
      </c>
      <c r="I70" s="24">
        <v>12</v>
      </c>
      <c r="J70" s="23">
        <f t="shared" si="11"/>
        <v>3</v>
      </c>
      <c r="K70" s="24" t="s">
        <v>36</v>
      </c>
      <c r="L70" s="23">
        <f t="shared" si="12"/>
        <v>3</v>
      </c>
      <c r="M70" s="24">
        <v>303</v>
      </c>
      <c r="N70" s="23">
        <f t="shared" si="13"/>
        <v>1</v>
      </c>
    </row>
    <row r="71" spans="1:14" x14ac:dyDescent="0.2">
      <c r="A71" s="11" t="s">
        <v>377</v>
      </c>
      <c r="B71" s="6">
        <f t="shared" si="7"/>
        <v>12</v>
      </c>
      <c r="C71" s="33" t="s">
        <v>103</v>
      </c>
      <c r="D71" s="23">
        <f t="shared" si="8"/>
        <v>0</v>
      </c>
      <c r="E71" s="33" t="s">
        <v>97</v>
      </c>
      <c r="F71" s="23">
        <f t="shared" si="9"/>
        <v>5</v>
      </c>
      <c r="G71" s="24" t="s">
        <v>60</v>
      </c>
      <c r="H71" s="23">
        <f t="shared" si="10"/>
        <v>0</v>
      </c>
      <c r="I71" s="24">
        <v>12</v>
      </c>
      <c r="J71" s="23">
        <f t="shared" si="11"/>
        <v>3</v>
      </c>
      <c r="K71" s="24" t="s">
        <v>36</v>
      </c>
      <c r="L71" s="23">
        <f t="shared" si="12"/>
        <v>3</v>
      </c>
      <c r="M71" s="24">
        <v>305</v>
      </c>
      <c r="N71" s="23">
        <f t="shared" si="13"/>
        <v>1</v>
      </c>
    </row>
    <row r="72" spans="1:14" x14ac:dyDescent="0.2">
      <c r="A72" s="11" t="s">
        <v>398</v>
      </c>
      <c r="B72" s="6">
        <f t="shared" si="7"/>
        <v>12</v>
      </c>
      <c r="C72" s="33" t="s">
        <v>92</v>
      </c>
      <c r="D72" s="23">
        <f t="shared" si="8"/>
        <v>0</v>
      </c>
      <c r="E72" s="33" t="s">
        <v>97</v>
      </c>
      <c r="F72" s="23">
        <f t="shared" si="9"/>
        <v>5</v>
      </c>
      <c r="G72" s="24" t="s">
        <v>106</v>
      </c>
      <c r="H72" s="23">
        <f t="shared" si="10"/>
        <v>0</v>
      </c>
      <c r="I72" s="24">
        <v>14</v>
      </c>
      <c r="J72" s="23">
        <f t="shared" si="11"/>
        <v>1</v>
      </c>
      <c r="K72" s="24" t="s">
        <v>36</v>
      </c>
      <c r="L72" s="23">
        <f t="shared" si="12"/>
        <v>3</v>
      </c>
      <c r="M72" s="24">
        <v>321</v>
      </c>
      <c r="N72" s="23">
        <f t="shared" si="13"/>
        <v>3</v>
      </c>
    </row>
    <row r="73" spans="1:14" x14ac:dyDescent="0.2">
      <c r="A73" s="11" t="s">
        <v>158</v>
      </c>
      <c r="B73" s="6">
        <f t="shared" si="7"/>
        <v>12</v>
      </c>
      <c r="C73" s="33" t="s">
        <v>103</v>
      </c>
      <c r="D73" s="23">
        <f t="shared" si="8"/>
        <v>0</v>
      </c>
      <c r="E73" s="33" t="s">
        <v>97</v>
      </c>
      <c r="F73" s="23">
        <f t="shared" si="9"/>
        <v>5</v>
      </c>
      <c r="G73" s="24" t="s">
        <v>60</v>
      </c>
      <c r="H73" s="23">
        <f t="shared" si="10"/>
        <v>0</v>
      </c>
      <c r="I73" s="24">
        <v>15</v>
      </c>
      <c r="J73" s="23">
        <f t="shared" si="11"/>
        <v>1</v>
      </c>
      <c r="K73" s="24" t="s">
        <v>36</v>
      </c>
      <c r="L73" s="23">
        <f t="shared" si="12"/>
        <v>3</v>
      </c>
      <c r="M73" s="24">
        <v>320</v>
      </c>
      <c r="N73" s="23">
        <f t="shared" si="13"/>
        <v>3</v>
      </c>
    </row>
    <row r="74" spans="1:14" x14ac:dyDescent="0.2">
      <c r="A74" s="11" t="s">
        <v>187</v>
      </c>
      <c r="B74" s="6">
        <f t="shared" si="7"/>
        <v>11</v>
      </c>
      <c r="C74" s="33" t="s">
        <v>79</v>
      </c>
      <c r="D74" s="23">
        <f t="shared" si="8"/>
        <v>5</v>
      </c>
      <c r="E74" s="33" t="s">
        <v>103</v>
      </c>
      <c r="F74" s="23">
        <f t="shared" si="9"/>
        <v>0</v>
      </c>
      <c r="G74" s="24" t="s">
        <v>92</v>
      </c>
      <c r="H74" s="23">
        <f t="shared" si="10"/>
        <v>0</v>
      </c>
      <c r="I74" s="24">
        <v>6</v>
      </c>
      <c r="J74" s="23">
        <f t="shared" si="11"/>
        <v>1</v>
      </c>
      <c r="K74" s="24" t="s">
        <v>37</v>
      </c>
      <c r="L74" s="23">
        <f t="shared" si="12"/>
        <v>0</v>
      </c>
      <c r="M74" s="24">
        <v>337</v>
      </c>
      <c r="N74" s="23">
        <f t="shared" si="13"/>
        <v>5</v>
      </c>
    </row>
    <row r="75" spans="1:14" x14ac:dyDescent="0.2">
      <c r="A75" s="11" t="s">
        <v>504</v>
      </c>
      <c r="B75" s="6">
        <f t="shared" si="7"/>
        <v>11</v>
      </c>
      <c r="C75" s="33" t="s">
        <v>97</v>
      </c>
      <c r="D75" s="23">
        <f t="shared" si="8"/>
        <v>2.5</v>
      </c>
      <c r="E75" s="33" t="s">
        <v>79</v>
      </c>
      <c r="F75" s="23">
        <f t="shared" si="9"/>
        <v>2.5</v>
      </c>
      <c r="G75" s="24" t="s">
        <v>106</v>
      </c>
      <c r="H75" s="23">
        <f t="shared" si="10"/>
        <v>0</v>
      </c>
      <c r="I75" s="24">
        <v>7</v>
      </c>
      <c r="J75" s="23">
        <f t="shared" si="11"/>
        <v>1</v>
      </c>
      <c r="K75" s="24" t="s">
        <v>37</v>
      </c>
      <c r="L75" s="23">
        <f t="shared" si="12"/>
        <v>0</v>
      </c>
      <c r="M75" s="24">
        <v>343</v>
      </c>
      <c r="N75" s="23">
        <f t="shared" si="13"/>
        <v>5</v>
      </c>
    </row>
    <row r="76" spans="1:14" x14ac:dyDescent="0.2">
      <c r="A76" s="11" t="s">
        <v>516</v>
      </c>
      <c r="B76" s="6">
        <f t="shared" si="7"/>
        <v>11</v>
      </c>
      <c r="C76" s="33" t="s">
        <v>92</v>
      </c>
      <c r="D76" s="23">
        <f t="shared" si="8"/>
        <v>0</v>
      </c>
      <c r="E76" s="33" t="s">
        <v>79</v>
      </c>
      <c r="F76" s="23">
        <f t="shared" si="9"/>
        <v>0</v>
      </c>
      <c r="G76" s="24" t="s">
        <v>106</v>
      </c>
      <c r="H76" s="23">
        <f t="shared" si="10"/>
        <v>0</v>
      </c>
      <c r="I76" s="24">
        <v>10</v>
      </c>
      <c r="J76" s="23">
        <f t="shared" si="11"/>
        <v>5</v>
      </c>
      <c r="K76" s="24" t="s">
        <v>36</v>
      </c>
      <c r="L76" s="23">
        <f t="shared" si="12"/>
        <v>3</v>
      </c>
      <c r="M76" s="24">
        <v>310</v>
      </c>
      <c r="N76" s="23">
        <f t="shared" si="13"/>
        <v>3</v>
      </c>
    </row>
    <row r="77" spans="1:14" x14ac:dyDescent="0.2">
      <c r="A77" s="11" t="s">
        <v>320</v>
      </c>
      <c r="B77" s="6">
        <f t="shared" si="7"/>
        <v>11</v>
      </c>
      <c r="C77" s="33" t="s">
        <v>54</v>
      </c>
      <c r="D77" s="23">
        <f t="shared" si="8"/>
        <v>0</v>
      </c>
      <c r="E77" s="33" t="s">
        <v>92</v>
      </c>
      <c r="F77" s="23">
        <f t="shared" si="9"/>
        <v>0</v>
      </c>
      <c r="G77" s="24" t="s">
        <v>106</v>
      </c>
      <c r="H77" s="23">
        <f t="shared" si="10"/>
        <v>0</v>
      </c>
      <c r="I77" s="24">
        <v>10</v>
      </c>
      <c r="J77" s="23">
        <f t="shared" si="11"/>
        <v>5</v>
      </c>
      <c r="K77" s="24" t="s">
        <v>36</v>
      </c>
      <c r="L77" s="23">
        <f t="shared" si="12"/>
        <v>3</v>
      </c>
      <c r="M77" s="24">
        <v>310</v>
      </c>
      <c r="N77" s="23">
        <f t="shared" si="13"/>
        <v>3</v>
      </c>
    </row>
    <row r="78" spans="1:14" x14ac:dyDescent="0.2">
      <c r="A78" s="11" t="s">
        <v>240</v>
      </c>
      <c r="B78" s="6">
        <f t="shared" si="7"/>
        <v>11</v>
      </c>
      <c r="C78" s="33" t="s">
        <v>54</v>
      </c>
      <c r="D78" s="23">
        <f t="shared" si="8"/>
        <v>0</v>
      </c>
      <c r="E78" s="33" t="s">
        <v>97</v>
      </c>
      <c r="F78" s="23">
        <f t="shared" si="9"/>
        <v>5</v>
      </c>
      <c r="G78" s="24" t="s">
        <v>60</v>
      </c>
      <c r="H78" s="23">
        <f t="shared" si="10"/>
        <v>0</v>
      </c>
      <c r="I78" s="24">
        <v>10</v>
      </c>
      <c r="J78" s="23">
        <f t="shared" si="11"/>
        <v>5</v>
      </c>
      <c r="K78" s="24" t="s">
        <v>34</v>
      </c>
      <c r="L78" s="23">
        <f t="shared" si="12"/>
        <v>0</v>
      </c>
      <c r="M78" s="24">
        <v>300</v>
      </c>
      <c r="N78" s="23">
        <f t="shared" si="13"/>
        <v>1</v>
      </c>
    </row>
    <row r="79" spans="1:14" x14ac:dyDescent="0.2">
      <c r="A79" s="11" t="s">
        <v>208</v>
      </c>
      <c r="B79" s="6">
        <f t="shared" si="7"/>
        <v>11</v>
      </c>
      <c r="C79" s="33" t="s">
        <v>103</v>
      </c>
      <c r="D79" s="23">
        <f t="shared" si="8"/>
        <v>0</v>
      </c>
      <c r="E79" s="33" t="s">
        <v>97</v>
      </c>
      <c r="F79" s="23">
        <f t="shared" si="9"/>
        <v>5</v>
      </c>
      <c r="G79" s="24" t="s">
        <v>79</v>
      </c>
      <c r="H79" s="23">
        <f t="shared" si="10"/>
        <v>0</v>
      </c>
      <c r="I79" s="24">
        <v>19</v>
      </c>
      <c r="J79" s="23">
        <f t="shared" si="11"/>
        <v>0</v>
      </c>
      <c r="K79" s="24" t="s">
        <v>36</v>
      </c>
      <c r="L79" s="23">
        <f t="shared" si="12"/>
        <v>3</v>
      </c>
      <c r="M79" s="24">
        <v>315</v>
      </c>
      <c r="N79" s="23">
        <f t="shared" si="13"/>
        <v>3</v>
      </c>
    </row>
    <row r="80" spans="1:14" x14ac:dyDescent="0.2">
      <c r="A80" s="11" t="s">
        <v>383</v>
      </c>
      <c r="B80" s="6">
        <f t="shared" si="7"/>
        <v>11</v>
      </c>
      <c r="C80" s="33" t="s">
        <v>54</v>
      </c>
      <c r="D80" s="23">
        <f t="shared" si="8"/>
        <v>0</v>
      </c>
      <c r="E80" s="33" t="s">
        <v>97</v>
      </c>
      <c r="F80" s="23">
        <f t="shared" si="9"/>
        <v>5</v>
      </c>
      <c r="G80" s="24" t="s">
        <v>60</v>
      </c>
      <c r="H80" s="23">
        <f t="shared" si="10"/>
        <v>0</v>
      </c>
      <c r="I80" s="24">
        <v>11</v>
      </c>
      <c r="J80" s="23">
        <f t="shared" si="11"/>
        <v>3</v>
      </c>
      <c r="K80" s="24" t="s">
        <v>34</v>
      </c>
      <c r="L80" s="23">
        <f t="shared" si="12"/>
        <v>0</v>
      </c>
      <c r="M80" s="24">
        <v>320</v>
      </c>
      <c r="N80" s="23">
        <f t="shared" si="13"/>
        <v>3</v>
      </c>
    </row>
    <row r="81" spans="1:14" x14ac:dyDescent="0.2">
      <c r="A81" s="11" t="s">
        <v>341</v>
      </c>
      <c r="B81" s="6">
        <f t="shared" si="7"/>
        <v>11</v>
      </c>
      <c r="C81" s="33" t="s">
        <v>92</v>
      </c>
      <c r="D81" s="23">
        <f t="shared" si="8"/>
        <v>0</v>
      </c>
      <c r="E81" s="33" t="s">
        <v>54</v>
      </c>
      <c r="F81" s="23">
        <f t="shared" si="9"/>
        <v>0</v>
      </c>
      <c r="G81" s="24" t="s">
        <v>106</v>
      </c>
      <c r="H81" s="23">
        <f t="shared" si="10"/>
        <v>0</v>
      </c>
      <c r="I81" s="24">
        <v>12</v>
      </c>
      <c r="J81" s="23">
        <f t="shared" si="11"/>
        <v>3</v>
      </c>
      <c r="K81" s="24" t="s">
        <v>36</v>
      </c>
      <c r="L81" s="23">
        <f t="shared" si="12"/>
        <v>3</v>
      </c>
      <c r="M81" s="24">
        <v>340</v>
      </c>
      <c r="N81" s="23">
        <f t="shared" si="13"/>
        <v>5</v>
      </c>
    </row>
    <row r="82" spans="1:14" x14ac:dyDescent="0.2">
      <c r="A82" s="11" t="s">
        <v>209</v>
      </c>
      <c r="B82" s="6">
        <f t="shared" si="7"/>
        <v>11</v>
      </c>
      <c r="C82" s="33" t="s">
        <v>92</v>
      </c>
      <c r="D82" s="23">
        <f t="shared" si="8"/>
        <v>0</v>
      </c>
      <c r="E82" s="33" t="s">
        <v>103</v>
      </c>
      <c r="F82" s="23">
        <f t="shared" si="9"/>
        <v>0</v>
      </c>
      <c r="G82" s="24" t="s">
        <v>106</v>
      </c>
      <c r="H82" s="23">
        <f t="shared" si="10"/>
        <v>0</v>
      </c>
      <c r="I82" s="24">
        <v>10</v>
      </c>
      <c r="J82" s="23">
        <f t="shared" si="11"/>
        <v>5</v>
      </c>
      <c r="K82" s="24" t="s">
        <v>36</v>
      </c>
      <c r="L82" s="23">
        <f t="shared" si="12"/>
        <v>3</v>
      </c>
      <c r="M82" s="24">
        <v>320</v>
      </c>
      <c r="N82" s="23">
        <f t="shared" si="13"/>
        <v>3</v>
      </c>
    </row>
    <row r="83" spans="1:14" x14ac:dyDescent="0.2">
      <c r="A83" s="11" t="s">
        <v>339</v>
      </c>
      <c r="B83" s="6">
        <f t="shared" si="7"/>
        <v>11</v>
      </c>
      <c r="C83" s="33" t="s">
        <v>103</v>
      </c>
      <c r="D83" s="23">
        <f t="shared" si="8"/>
        <v>0</v>
      </c>
      <c r="E83" s="33" t="s">
        <v>97</v>
      </c>
      <c r="F83" s="23">
        <f t="shared" si="9"/>
        <v>5</v>
      </c>
      <c r="G83" s="24" t="s">
        <v>106</v>
      </c>
      <c r="H83" s="23">
        <f t="shared" si="10"/>
        <v>0</v>
      </c>
      <c r="I83" s="24">
        <v>8</v>
      </c>
      <c r="J83" s="23">
        <f t="shared" si="11"/>
        <v>3</v>
      </c>
      <c r="K83" s="24" t="s">
        <v>37</v>
      </c>
      <c r="L83" s="23">
        <f t="shared" si="12"/>
        <v>0</v>
      </c>
      <c r="M83" s="24">
        <v>322</v>
      </c>
      <c r="N83" s="23">
        <f t="shared" si="13"/>
        <v>3</v>
      </c>
    </row>
    <row r="84" spans="1:14" x14ac:dyDescent="0.2">
      <c r="A84" s="11" t="s">
        <v>246</v>
      </c>
      <c r="B84" s="6">
        <f t="shared" si="7"/>
        <v>11</v>
      </c>
      <c r="C84" s="33" t="s">
        <v>92</v>
      </c>
      <c r="D84" s="23">
        <f t="shared" si="8"/>
        <v>0</v>
      </c>
      <c r="E84" s="33" t="s">
        <v>103</v>
      </c>
      <c r="F84" s="23">
        <f t="shared" si="9"/>
        <v>0</v>
      </c>
      <c r="G84" s="24" t="s">
        <v>60</v>
      </c>
      <c r="H84" s="23">
        <f t="shared" si="10"/>
        <v>0</v>
      </c>
      <c r="I84" s="24">
        <v>12</v>
      </c>
      <c r="J84" s="23">
        <f t="shared" si="11"/>
        <v>3</v>
      </c>
      <c r="K84" s="24" t="s">
        <v>36</v>
      </c>
      <c r="L84" s="23">
        <f t="shared" si="12"/>
        <v>3</v>
      </c>
      <c r="M84" s="24">
        <v>333</v>
      </c>
      <c r="N84" s="23">
        <f t="shared" si="13"/>
        <v>5</v>
      </c>
    </row>
    <row r="85" spans="1:14" x14ac:dyDescent="0.2">
      <c r="A85" s="11" t="s">
        <v>513</v>
      </c>
      <c r="B85" s="6">
        <f t="shared" si="7"/>
        <v>11</v>
      </c>
      <c r="C85" s="33" t="s">
        <v>92</v>
      </c>
      <c r="D85" s="23">
        <f t="shared" si="8"/>
        <v>0</v>
      </c>
      <c r="E85" s="33" t="s">
        <v>103</v>
      </c>
      <c r="F85" s="23">
        <f t="shared" si="9"/>
        <v>0</v>
      </c>
      <c r="G85" s="24" t="s">
        <v>106</v>
      </c>
      <c r="H85" s="23">
        <f t="shared" si="10"/>
        <v>0</v>
      </c>
      <c r="I85" s="24">
        <v>12</v>
      </c>
      <c r="J85" s="23">
        <f t="shared" si="11"/>
        <v>3</v>
      </c>
      <c r="K85" s="24" t="s">
        <v>36</v>
      </c>
      <c r="L85" s="23">
        <f t="shared" si="12"/>
        <v>3</v>
      </c>
      <c r="M85" s="24">
        <v>325</v>
      </c>
      <c r="N85" s="23">
        <f t="shared" si="13"/>
        <v>5</v>
      </c>
    </row>
    <row r="86" spans="1:14" x14ac:dyDescent="0.2">
      <c r="A86" s="11" t="s">
        <v>361</v>
      </c>
      <c r="B86" s="6">
        <f t="shared" si="7"/>
        <v>11</v>
      </c>
      <c r="C86" s="33" t="s">
        <v>54</v>
      </c>
      <c r="D86" s="23">
        <f t="shared" si="8"/>
        <v>0</v>
      </c>
      <c r="E86" s="33" t="s">
        <v>103</v>
      </c>
      <c r="F86" s="23">
        <f t="shared" si="9"/>
        <v>0</v>
      </c>
      <c r="G86" s="24" t="s">
        <v>60</v>
      </c>
      <c r="H86" s="23">
        <f t="shared" si="10"/>
        <v>0</v>
      </c>
      <c r="I86" s="24">
        <v>10</v>
      </c>
      <c r="J86" s="23">
        <f t="shared" si="11"/>
        <v>5</v>
      </c>
      <c r="K86" s="24" t="s">
        <v>36</v>
      </c>
      <c r="L86" s="23">
        <f t="shared" si="12"/>
        <v>3</v>
      </c>
      <c r="M86" s="24">
        <v>310</v>
      </c>
      <c r="N86" s="23">
        <f t="shared" si="13"/>
        <v>3</v>
      </c>
    </row>
    <row r="87" spans="1:14" x14ac:dyDescent="0.2">
      <c r="A87" s="11" t="s">
        <v>437</v>
      </c>
      <c r="B87" s="6">
        <f t="shared" si="7"/>
        <v>11</v>
      </c>
      <c r="C87" s="10" t="s">
        <v>92</v>
      </c>
      <c r="D87" s="23">
        <f t="shared" si="8"/>
        <v>0</v>
      </c>
      <c r="E87" s="10" t="s">
        <v>103</v>
      </c>
      <c r="F87" s="23">
        <f t="shared" si="9"/>
        <v>0</v>
      </c>
      <c r="G87" s="10" t="s">
        <v>60</v>
      </c>
      <c r="H87" s="23">
        <f t="shared" si="10"/>
        <v>0</v>
      </c>
      <c r="I87" s="10">
        <v>11</v>
      </c>
      <c r="J87" s="23">
        <f t="shared" si="11"/>
        <v>3</v>
      </c>
      <c r="K87" s="10" t="s">
        <v>36</v>
      </c>
      <c r="L87" s="23">
        <f t="shared" si="12"/>
        <v>3</v>
      </c>
      <c r="M87" s="10">
        <v>325</v>
      </c>
      <c r="N87" s="23">
        <f t="shared" si="13"/>
        <v>5</v>
      </c>
    </row>
    <row r="88" spans="1:14" x14ac:dyDescent="0.2">
      <c r="A88" s="11" t="s">
        <v>373</v>
      </c>
      <c r="B88" s="6">
        <f t="shared" si="7"/>
        <v>11</v>
      </c>
      <c r="C88" s="33" t="s">
        <v>92</v>
      </c>
      <c r="D88" s="23">
        <f t="shared" si="8"/>
        <v>0</v>
      </c>
      <c r="E88" s="33" t="s">
        <v>54</v>
      </c>
      <c r="F88" s="23">
        <f t="shared" si="9"/>
        <v>0</v>
      </c>
      <c r="G88" s="24" t="s">
        <v>79</v>
      </c>
      <c r="H88" s="23">
        <f t="shared" si="10"/>
        <v>0</v>
      </c>
      <c r="I88" s="24">
        <v>9</v>
      </c>
      <c r="J88" s="23">
        <f t="shared" si="11"/>
        <v>3</v>
      </c>
      <c r="K88" s="24" t="s">
        <v>36</v>
      </c>
      <c r="L88" s="23">
        <f t="shared" si="12"/>
        <v>3</v>
      </c>
      <c r="M88" s="24">
        <v>326</v>
      </c>
      <c r="N88" s="23">
        <f t="shared" si="13"/>
        <v>5</v>
      </c>
    </row>
    <row r="89" spans="1:14" x14ac:dyDescent="0.2">
      <c r="A89" s="11" t="s">
        <v>262</v>
      </c>
      <c r="B89" s="6">
        <f t="shared" si="7"/>
        <v>11</v>
      </c>
      <c r="C89" s="33" t="s">
        <v>54</v>
      </c>
      <c r="D89" s="23">
        <f t="shared" si="8"/>
        <v>0</v>
      </c>
      <c r="E89" s="33" t="s">
        <v>97</v>
      </c>
      <c r="F89" s="23">
        <f t="shared" si="9"/>
        <v>5</v>
      </c>
      <c r="G89" s="24" t="s">
        <v>60</v>
      </c>
      <c r="H89" s="23">
        <f t="shared" si="10"/>
        <v>0</v>
      </c>
      <c r="I89" s="24">
        <v>14</v>
      </c>
      <c r="J89" s="23">
        <f t="shared" si="11"/>
        <v>1</v>
      </c>
      <c r="K89" s="24" t="s">
        <v>34</v>
      </c>
      <c r="L89" s="23">
        <f t="shared" si="12"/>
        <v>0</v>
      </c>
      <c r="M89" s="24">
        <v>330</v>
      </c>
      <c r="N89" s="23">
        <f t="shared" si="13"/>
        <v>5</v>
      </c>
    </row>
    <row r="90" spans="1:14" x14ac:dyDescent="0.2">
      <c r="A90" s="11" t="s">
        <v>395</v>
      </c>
      <c r="B90" s="6">
        <f t="shared" si="7"/>
        <v>11</v>
      </c>
      <c r="C90" s="33" t="s">
        <v>54</v>
      </c>
      <c r="D90" s="23">
        <f t="shared" si="8"/>
        <v>0</v>
      </c>
      <c r="E90" s="33" t="s">
        <v>103</v>
      </c>
      <c r="F90" s="23">
        <f t="shared" si="9"/>
        <v>0</v>
      </c>
      <c r="G90" s="24" t="s">
        <v>60</v>
      </c>
      <c r="H90" s="23">
        <f t="shared" si="10"/>
        <v>0</v>
      </c>
      <c r="I90" s="24">
        <v>11</v>
      </c>
      <c r="J90" s="23">
        <f t="shared" si="11"/>
        <v>3</v>
      </c>
      <c r="K90" s="24" t="s">
        <v>36</v>
      </c>
      <c r="L90" s="23">
        <f t="shared" si="12"/>
        <v>3</v>
      </c>
      <c r="M90" s="24">
        <v>326</v>
      </c>
      <c r="N90" s="23">
        <f t="shared" si="13"/>
        <v>5</v>
      </c>
    </row>
    <row r="91" spans="1:14" x14ac:dyDescent="0.2">
      <c r="A91" s="11" t="s">
        <v>525</v>
      </c>
      <c r="B91" s="6">
        <f t="shared" si="7"/>
        <v>11</v>
      </c>
      <c r="C91" s="33" t="s">
        <v>92</v>
      </c>
      <c r="D91" s="23">
        <f t="shared" si="8"/>
        <v>0</v>
      </c>
      <c r="E91" s="33" t="s">
        <v>54</v>
      </c>
      <c r="F91" s="23">
        <f t="shared" si="9"/>
        <v>0</v>
      </c>
      <c r="G91" s="24" t="s">
        <v>60</v>
      </c>
      <c r="H91" s="23">
        <f t="shared" si="10"/>
        <v>0</v>
      </c>
      <c r="I91" s="24">
        <v>12</v>
      </c>
      <c r="J91" s="23">
        <f t="shared" si="11"/>
        <v>3</v>
      </c>
      <c r="K91" s="24" t="s">
        <v>36</v>
      </c>
      <c r="L91" s="23">
        <f t="shared" si="12"/>
        <v>3</v>
      </c>
      <c r="M91" s="24">
        <v>330</v>
      </c>
      <c r="N91" s="23">
        <f t="shared" si="13"/>
        <v>5</v>
      </c>
    </row>
    <row r="92" spans="1:14" x14ac:dyDescent="0.2">
      <c r="A92" s="11" t="s">
        <v>152</v>
      </c>
      <c r="B92" s="6">
        <f t="shared" si="7"/>
        <v>11</v>
      </c>
      <c r="C92" s="33" t="s">
        <v>54</v>
      </c>
      <c r="D92" s="23">
        <f t="shared" si="8"/>
        <v>0</v>
      </c>
      <c r="E92" s="33" t="s">
        <v>97</v>
      </c>
      <c r="F92" s="23">
        <f t="shared" si="9"/>
        <v>5</v>
      </c>
      <c r="G92" s="24" t="s">
        <v>60</v>
      </c>
      <c r="H92" s="23">
        <f t="shared" si="10"/>
        <v>0</v>
      </c>
      <c r="I92" s="24">
        <v>15</v>
      </c>
      <c r="J92" s="23">
        <f t="shared" si="11"/>
        <v>1</v>
      </c>
      <c r="K92" s="24" t="s">
        <v>37</v>
      </c>
      <c r="L92" s="23">
        <f t="shared" si="12"/>
        <v>0</v>
      </c>
      <c r="M92" s="24">
        <v>340</v>
      </c>
      <c r="N92" s="23">
        <f t="shared" si="13"/>
        <v>5</v>
      </c>
    </row>
    <row r="93" spans="1:14" x14ac:dyDescent="0.2">
      <c r="A93" s="11" t="s">
        <v>461</v>
      </c>
      <c r="B93" s="6">
        <f t="shared" si="7"/>
        <v>11</v>
      </c>
      <c r="C93" s="33" t="s">
        <v>92</v>
      </c>
      <c r="D93" s="23">
        <f t="shared" si="8"/>
        <v>0</v>
      </c>
      <c r="E93" s="33" t="s">
        <v>103</v>
      </c>
      <c r="F93" s="23">
        <f t="shared" si="9"/>
        <v>0</v>
      </c>
      <c r="G93" s="24" t="s">
        <v>106</v>
      </c>
      <c r="H93" s="23">
        <f t="shared" si="10"/>
        <v>0</v>
      </c>
      <c r="I93" s="24">
        <v>12</v>
      </c>
      <c r="J93" s="23">
        <f t="shared" si="11"/>
        <v>3</v>
      </c>
      <c r="K93" s="24" t="s">
        <v>36</v>
      </c>
      <c r="L93" s="23">
        <f t="shared" si="12"/>
        <v>3</v>
      </c>
      <c r="M93" s="24">
        <v>325</v>
      </c>
      <c r="N93" s="23">
        <f t="shared" si="13"/>
        <v>5</v>
      </c>
    </row>
    <row r="94" spans="1:14" x14ac:dyDescent="0.2">
      <c r="A94" s="11" t="s">
        <v>255</v>
      </c>
      <c r="B94" s="6">
        <f t="shared" si="7"/>
        <v>11</v>
      </c>
      <c r="C94" s="33" t="s">
        <v>92</v>
      </c>
      <c r="D94" s="23">
        <f t="shared" si="8"/>
        <v>0</v>
      </c>
      <c r="E94" s="33" t="s">
        <v>54</v>
      </c>
      <c r="F94" s="23">
        <f t="shared" si="9"/>
        <v>0</v>
      </c>
      <c r="G94" s="24" t="s">
        <v>106</v>
      </c>
      <c r="H94" s="23">
        <f t="shared" si="10"/>
        <v>0</v>
      </c>
      <c r="I94" s="24">
        <v>11</v>
      </c>
      <c r="J94" s="23">
        <f t="shared" si="11"/>
        <v>3</v>
      </c>
      <c r="K94" s="24" t="s">
        <v>36</v>
      </c>
      <c r="L94" s="23">
        <f t="shared" si="12"/>
        <v>3</v>
      </c>
      <c r="M94" s="24">
        <v>333</v>
      </c>
      <c r="N94" s="23">
        <f t="shared" si="13"/>
        <v>5</v>
      </c>
    </row>
    <row r="95" spans="1:14" x14ac:dyDescent="0.2">
      <c r="A95" s="11" t="s">
        <v>265</v>
      </c>
      <c r="B95" s="6">
        <f t="shared" si="7"/>
        <v>11</v>
      </c>
      <c r="C95" s="33" t="s">
        <v>92</v>
      </c>
      <c r="D95" s="23">
        <f t="shared" si="8"/>
        <v>0</v>
      </c>
      <c r="E95" s="33" t="s">
        <v>97</v>
      </c>
      <c r="F95" s="23">
        <f t="shared" si="9"/>
        <v>5</v>
      </c>
      <c r="G95" s="24" t="s">
        <v>106</v>
      </c>
      <c r="H95" s="23">
        <f t="shared" si="10"/>
        <v>0</v>
      </c>
      <c r="I95" s="24">
        <v>11</v>
      </c>
      <c r="J95" s="23">
        <f t="shared" si="11"/>
        <v>3</v>
      </c>
      <c r="K95" s="24" t="s">
        <v>37</v>
      </c>
      <c r="L95" s="23">
        <f t="shared" si="12"/>
        <v>0</v>
      </c>
      <c r="M95" s="24">
        <v>310</v>
      </c>
      <c r="N95" s="23">
        <f t="shared" si="13"/>
        <v>3</v>
      </c>
    </row>
    <row r="96" spans="1:14" x14ac:dyDescent="0.2">
      <c r="A96" s="11" t="s">
        <v>553</v>
      </c>
      <c r="B96" s="6">
        <f t="shared" si="7"/>
        <v>11</v>
      </c>
      <c r="C96" s="10" t="s">
        <v>92</v>
      </c>
      <c r="D96" s="23">
        <f t="shared" si="8"/>
        <v>0</v>
      </c>
      <c r="E96" s="10" t="s">
        <v>97</v>
      </c>
      <c r="F96" s="23">
        <f t="shared" si="9"/>
        <v>5</v>
      </c>
      <c r="G96" s="10" t="s">
        <v>106</v>
      </c>
      <c r="H96" s="23">
        <f t="shared" si="10"/>
        <v>0</v>
      </c>
      <c r="I96" s="10">
        <v>11</v>
      </c>
      <c r="J96" s="23">
        <f t="shared" si="11"/>
        <v>3</v>
      </c>
      <c r="K96" s="10" t="s">
        <v>34</v>
      </c>
      <c r="L96" s="23">
        <f t="shared" si="12"/>
        <v>0</v>
      </c>
      <c r="M96" s="10">
        <v>323</v>
      </c>
      <c r="N96" s="23">
        <f t="shared" si="13"/>
        <v>3</v>
      </c>
    </row>
    <row r="97" spans="1:14" x14ac:dyDescent="0.2">
      <c r="A97" s="11" t="s">
        <v>256</v>
      </c>
      <c r="B97" s="6">
        <f t="shared" si="7"/>
        <v>11</v>
      </c>
      <c r="C97" s="33" t="s">
        <v>103</v>
      </c>
      <c r="D97" s="23">
        <f t="shared" si="8"/>
        <v>0</v>
      </c>
      <c r="E97" s="33" t="s">
        <v>97</v>
      </c>
      <c r="F97" s="23">
        <f t="shared" si="9"/>
        <v>5</v>
      </c>
      <c r="G97" s="24" t="s">
        <v>106</v>
      </c>
      <c r="H97" s="23">
        <f t="shared" si="10"/>
        <v>0</v>
      </c>
      <c r="I97" s="24">
        <v>15</v>
      </c>
      <c r="J97" s="23">
        <f t="shared" si="11"/>
        <v>1</v>
      </c>
      <c r="K97" s="24" t="s">
        <v>34</v>
      </c>
      <c r="L97" s="23">
        <f t="shared" si="12"/>
        <v>0</v>
      </c>
      <c r="M97" s="24">
        <v>331</v>
      </c>
      <c r="N97" s="23">
        <f t="shared" si="13"/>
        <v>5</v>
      </c>
    </row>
    <row r="98" spans="1:14" x14ac:dyDescent="0.2">
      <c r="A98" s="11" t="s">
        <v>177</v>
      </c>
      <c r="B98" s="6">
        <f t="shared" si="7"/>
        <v>11</v>
      </c>
      <c r="C98" s="33" t="s">
        <v>97</v>
      </c>
      <c r="D98" s="23">
        <f t="shared" si="8"/>
        <v>0</v>
      </c>
      <c r="E98" s="33" t="s">
        <v>60</v>
      </c>
      <c r="F98" s="23">
        <f t="shared" si="9"/>
        <v>0</v>
      </c>
      <c r="G98" s="24" t="s">
        <v>106</v>
      </c>
      <c r="H98" s="23">
        <f t="shared" si="10"/>
        <v>0</v>
      </c>
      <c r="I98" s="24">
        <v>12</v>
      </c>
      <c r="J98" s="23">
        <f t="shared" si="11"/>
        <v>3</v>
      </c>
      <c r="K98" s="24" t="s">
        <v>36</v>
      </c>
      <c r="L98" s="23">
        <f t="shared" si="12"/>
        <v>3</v>
      </c>
      <c r="M98" s="24">
        <v>337</v>
      </c>
      <c r="N98" s="23">
        <f t="shared" si="13"/>
        <v>5</v>
      </c>
    </row>
    <row r="99" spans="1:14" x14ac:dyDescent="0.2">
      <c r="A99" s="11" t="s">
        <v>319</v>
      </c>
      <c r="B99" s="6">
        <f t="shared" si="7"/>
        <v>11</v>
      </c>
      <c r="C99" s="33" t="s">
        <v>97</v>
      </c>
      <c r="D99" s="23">
        <f t="shared" si="8"/>
        <v>0</v>
      </c>
      <c r="E99" s="33" t="s">
        <v>103</v>
      </c>
      <c r="F99" s="23">
        <f t="shared" si="9"/>
        <v>0</v>
      </c>
      <c r="G99" s="24" t="s">
        <v>92</v>
      </c>
      <c r="H99" s="23">
        <f t="shared" si="10"/>
        <v>0</v>
      </c>
      <c r="I99" s="24">
        <v>13</v>
      </c>
      <c r="J99" s="23">
        <f t="shared" si="11"/>
        <v>1</v>
      </c>
      <c r="K99" s="24" t="s">
        <v>34</v>
      </c>
      <c r="L99" s="23">
        <f t="shared" si="12"/>
        <v>0</v>
      </c>
      <c r="M99" s="24">
        <v>334</v>
      </c>
      <c r="N99" s="23">
        <f t="shared" si="13"/>
        <v>10</v>
      </c>
    </row>
    <row r="100" spans="1:14" x14ac:dyDescent="0.2">
      <c r="A100" s="11" t="s">
        <v>173</v>
      </c>
      <c r="B100" s="6">
        <f t="shared" si="7"/>
        <v>11</v>
      </c>
      <c r="C100" s="33" t="s">
        <v>54</v>
      </c>
      <c r="D100" s="23">
        <f t="shared" si="8"/>
        <v>0</v>
      </c>
      <c r="E100" s="33" t="s">
        <v>103</v>
      </c>
      <c r="F100" s="23">
        <f t="shared" si="9"/>
        <v>0</v>
      </c>
      <c r="G100" s="24" t="s">
        <v>60</v>
      </c>
      <c r="H100" s="23">
        <f t="shared" si="10"/>
        <v>0</v>
      </c>
      <c r="I100" s="24">
        <v>12</v>
      </c>
      <c r="J100" s="23">
        <f t="shared" si="11"/>
        <v>3</v>
      </c>
      <c r="K100" s="24" t="s">
        <v>36</v>
      </c>
      <c r="L100" s="23">
        <f t="shared" si="12"/>
        <v>3</v>
      </c>
      <c r="M100" s="24">
        <v>325</v>
      </c>
      <c r="N100" s="23">
        <f t="shared" si="13"/>
        <v>5</v>
      </c>
    </row>
    <row r="101" spans="1:14" x14ac:dyDescent="0.2">
      <c r="A101" s="11" t="s">
        <v>477</v>
      </c>
      <c r="B101" s="6">
        <f t="shared" si="7"/>
        <v>11</v>
      </c>
      <c r="C101" s="10" t="s">
        <v>92</v>
      </c>
      <c r="D101" s="23">
        <f t="shared" si="8"/>
        <v>0</v>
      </c>
      <c r="E101" s="10" t="s">
        <v>60</v>
      </c>
      <c r="F101" s="23">
        <f t="shared" si="9"/>
        <v>0</v>
      </c>
      <c r="G101" s="10" t="s">
        <v>103</v>
      </c>
      <c r="H101" s="23">
        <f t="shared" si="10"/>
        <v>0</v>
      </c>
      <c r="I101" s="10">
        <v>12</v>
      </c>
      <c r="J101" s="23">
        <f t="shared" si="11"/>
        <v>3</v>
      </c>
      <c r="K101" s="10" t="s">
        <v>36</v>
      </c>
      <c r="L101" s="23">
        <f t="shared" si="12"/>
        <v>3</v>
      </c>
      <c r="M101" s="10">
        <v>325</v>
      </c>
      <c r="N101" s="23">
        <f t="shared" si="13"/>
        <v>5</v>
      </c>
    </row>
    <row r="102" spans="1:14" x14ac:dyDescent="0.2">
      <c r="A102" s="11" t="s">
        <v>182</v>
      </c>
      <c r="B102" s="6">
        <f t="shared" si="7"/>
        <v>11</v>
      </c>
      <c r="C102" s="33" t="s">
        <v>54</v>
      </c>
      <c r="D102" s="23">
        <f t="shared" si="8"/>
        <v>0</v>
      </c>
      <c r="E102" s="33" t="s">
        <v>97</v>
      </c>
      <c r="F102" s="23">
        <f t="shared" si="9"/>
        <v>5</v>
      </c>
      <c r="G102" s="24" t="s">
        <v>106</v>
      </c>
      <c r="H102" s="23">
        <f t="shared" si="10"/>
        <v>0</v>
      </c>
      <c r="I102" s="24">
        <v>8</v>
      </c>
      <c r="J102" s="23">
        <f t="shared" si="11"/>
        <v>3</v>
      </c>
      <c r="K102" s="24" t="s">
        <v>34</v>
      </c>
      <c r="L102" s="23">
        <f t="shared" si="12"/>
        <v>0</v>
      </c>
      <c r="M102" s="24">
        <v>312</v>
      </c>
      <c r="N102" s="23">
        <f t="shared" si="13"/>
        <v>3</v>
      </c>
    </row>
    <row r="103" spans="1:14" x14ac:dyDescent="0.2">
      <c r="A103" s="11" t="s">
        <v>283</v>
      </c>
      <c r="B103" s="6">
        <f t="shared" si="7"/>
        <v>11</v>
      </c>
      <c r="C103" s="33" t="s">
        <v>54</v>
      </c>
      <c r="D103" s="23">
        <f t="shared" si="8"/>
        <v>0</v>
      </c>
      <c r="E103" s="33" t="s">
        <v>97</v>
      </c>
      <c r="F103" s="23">
        <f t="shared" si="9"/>
        <v>5</v>
      </c>
      <c r="G103" s="24" t="s">
        <v>60</v>
      </c>
      <c r="H103" s="23">
        <f t="shared" si="10"/>
        <v>0</v>
      </c>
      <c r="I103" s="24">
        <v>11</v>
      </c>
      <c r="J103" s="23">
        <f t="shared" si="11"/>
        <v>3</v>
      </c>
      <c r="K103" s="24" t="s">
        <v>34</v>
      </c>
      <c r="L103" s="23">
        <f t="shared" si="12"/>
        <v>0</v>
      </c>
      <c r="M103" s="24">
        <v>320</v>
      </c>
      <c r="N103" s="23">
        <f t="shared" si="13"/>
        <v>3</v>
      </c>
    </row>
    <row r="104" spans="1:14" x14ac:dyDescent="0.2">
      <c r="A104" s="11" t="s">
        <v>429</v>
      </c>
      <c r="B104" s="6">
        <f t="shared" si="7"/>
        <v>11</v>
      </c>
      <c r="C104" s="10" t="s">
        <v>92</v>
      </c>
      <c r="D104" s="23">
        <f t="shared" si="8"/>
        <v>0</v>
      </c>
      <c r="E104" s="10" t="s">
        <v>97</v>
      </c>
      <c r="F104" s="23">
        <f t="shared" si="9"/>
        <v>5</v>
      </c>
      <c r="G104" s="10" t="s">
        <v>103</v>
      </c>
      <c r="H104" s="23">
        <f t="shared" si="10"/>
        <v>0</v>
      </c>
      <c r="I104" s="10">
        <v>11</v>
      </c>
      <c r="J104" s="23">
        <f t="shared" si="11"/>
        <v>3</v>
      </c>
      <c r="K104" s="10" t="s">
        <v>34</v>
      </c>
      <c r="L104" s="23">
        <f t="shared" si="12"/>
        <v>0</v>
      </c>
      <c r="M104" s="10">
        <v>315</v>
      </c>
      <c r="N104" s="23">
        <f t="shared" si="13"/>
        <v>3</v>
      </c>
    </row>
    <row r="105" spans="1:14" x14ac:dyDescent="0.2">
      <c r="A105" s="11" t="s">
        <v>205</v>
      </c>
      <c r="B105" s="6">
        <f t="shared" si="7"/>
        <v>10</v>
      </c>
      <c r="C105" s="33" t="s">
        <v>103</v>
      </c>
      <c r="D105" s="23">
        <f t="shared" si="8"/>
        <v>0</v>
      </c>
      <c r="E105" s="33" t="s">
        <v>79</v>
      </c>
      <c r="F105" s="23">
        <f t="shared" si="9"/>
        <v>0</v>
      </c>
      <c r="G105" s="24" t="s">
        <v>60</v>
      </c>
      <c r="H105" s="23">
        <f t="shared" si="10"/>
        <v>0</v>
      </c>
      <c r="I105" s="24">
        <v>10</v>
      </c>
      <c r="J105" s="23">
        <f t="shared" si="11"/>
        <v>5</v>
      </c>
      <c r="K105" s="24" t="s">
        <v>34</v>
      </c>
      <c r="L105" s="23">
        <f t="shared" si="12"/>
        <v>0</v>
      </c>
      <c r="M105" s="24">
        <v>325</v>
      </c>
      <c r="N105" s="23">
        <f t="shared" si="13"/>
        <v>5</v>
      </c>
    </row>
    <row r="106" spans="1:14" x14ac:dyDescent="0.2">
      <c r="A106" s="11" t="s">
        <v>519</v>
      </c>
      <c r="B106" s="6">
        <f t="shared" si="7"/>
        <v>10</v>
      </c>
      <c r="C106" s="33" t="s">
        <v>103</v>
      </c>
      <c r="D106" s="23">
        <f t="shared" si="8"/>
        <v>0</v>
      </c>
      <c r="E106" s="33" t="s">
        <v>97</v>
      </c>
      <c r="F106" s="23">
        <f t="shared" si="9"/>
        <v>5</v>
      </c>
      <c r="G106" s="24" t="s">
        <v>79</v>
      </c>
      <c r="H106" s="23">
        <f t="shared" si="10"/>
        <v>0</v>
      </c>
      <c r="I106" s="24">
        <v>6</v>
      </c>
      <c r="J106" s="23">
        <f t="shared" si="11"/>
        <v>1</v>
      </c>
      <c r="K106" s="24" t="s">
        <v>36</v>
      </c>
      <c r="L106" s="23">
        <f t="shared" si="12"/>
        <v>3</v>
      </c>
      <c r="M106" s="24">
        <v>298</v>
      </c>
      <c r="N106" s="23">
        <f t="shared" si="13"/>
        <v>1</v>
      </c>
    </row>
    <row r="107" spans="1:14" x14ac:dyDescent="0.2">
      <c r="A107" s="11" t="s">
        <v>530</v>
      </c>
      <c r="B107" s="6">
        <f t="shared" si="7"/>
        <v>10</v>
      </c>
      <c r="C107" s="33" t="s">
        <v>79</v>
      </c>
      <c r="D107" s="23">
        <f t="shared" si="8"/>
        <v>5</v>
      </c>
      <c r="E107" s="33" t="s">
        <v>103</v>
      </c>
      <c r="F107" s="23">
        <f t="shared" si="9"/>
        <v>0</v>
      </c>
      <c r="G107" s="24" t="s">
        <v>60</v>
      </c>
      <c r="H107" s="23">
        <f t="shared" si="10"/>
        <v>0</v>
      </c>
      <c r="I107" s="24">
        <v>7</v>
      </c>
      <c r="J107" s="23">
        <f t="shared" si="11"/>
        <v>1</v>
      </c>
      <c r="K107" s="24" t="s">
        <v>36</v>
      </c>
      <c r="L107" s="23">
        <f t="shared" si="12"/>
        <v>3</v>
      </c>
      <c r="M107" s="24">
        <v>300</v>
      </c>
      <c r="N107" s="23">
        <f t="shared" si="13"/>
        <v>1</v>
      </c>
    </row>
    <row r="108" spans="1:14" x14ac:dyDescent="0.2">
      <c r="A108" s="11" t="s">
        <v>261</v>
      </c>
      <c r="B108" s="6">
        <f t="shared" si="7"/>
        <v>10</v>
      </c>
      <c r="C108" s="33" t="s">
        <v>54</v>
      </c>
      <c r="D108" s="23">
        <f t="shared" si="8"/>
        <v>0</v>
      </c>
      <c r="E108" s="33" t="s">
        <v>97</v>
      </c>
      <c r="F108" s="23">
        <f t="shared" si="9"/>
        <v>5</v>
      </c>
      <c r="G108" s="24" t="s">
        <v>106</v>
      </c>
      <c r="H108" s="23">
        <f t="shared" si="10"/>
        <v>0</v>
      </c>
      <c r="I108" s="24">
        <v>16</v>
      </c>
      <c r="J108" s="23">
        <f t="shared" si="11"/>
        <v>0</v>
      </c>
      <c r="K108" s="24" t="s">
        <v>34</v>
      </c>
      <c r="L108" s="23">
        <f t="shared" si="12"/>
        <v>0</v>
      </c>
      <c r="M108" s="24">
        <v>335</v>
      </c>
      <c r="N108" s="23">
        <f t="shared" si="13"/>
        <v>5</v>
      </c>
    </row>
    <row r="109" spans="1:14" x14ac:dyDescent="0.2">
      <c r="A109" s="11" t="s">
        <v>447</v>
      </c>
      <c r="B109" s="6">
        <f t="shared" si="7"/>
        <v>10</v>
      </c>
      <c r="C109" s="33" t="s">
        <v>106</v>
      </c>
      <c r="D109" s="23">
        <f t="shared" si="8"/>
        <v>0</v>
      </c>
      <c r="E109" s="33" t="s">
        <v>97</v>
      </c>
      <c r="F109" s="23">
        <f t="shared" si="9"/>
        <v>5</v>
      </c>
      <c r="G109" s="24" t="s">
        <v>103</v>
      </c>
      <c r="H109" s="23">
        <f t="shared" si="10"/>
        <v>0</v>
      </c>
      <c r="I109" s="24">
        <v>16</v>
      </c>
      <c r="J109" s="23">
        <f t="shared" si="11"/>
        <v>0</v>
      </c>
      <c r="K109" s="24" t="s">
        <v>34</v>
      </c>
      <c r="L109" s="23">
        <f t="shared" si="12"/>
        <v>0</v>
      </c>
      <c r="M109" s="24">
        <v>333</v>
      </c>
      <c r="N109" s="23">
        <f t="shared" si="13"/>
        <v>5</v>
      </c>
    </row>
    <row r="110" spans="1:14" x14ac:dyDescent="0.2">
      <c r="A110" s="11" t="s">
        <v>354</v>
      </c>
      <c r="B110" s="6">
        <f t="shared" si="7"/>
        <v>10</v>
      </c>
      <c r="C110" s="10" t="s">
        <v>54</v>
      </c>
      <c r="D110" s="23">
        <f t="shared" si="8"/>
        <v>0</v>
      </c>
      <c r="E110" s="10" t="s">
        <v>97</v>
      </c>
      <c r="F110" s="23">
        <f t="shared" si="9"/>
        <v>5</v>
      </c>
      <c r="G110" s="10" t="s">
        <v>106</v>
      </c>
      <c r="H110" s="23">
        <f t="shared" si="10"/>
        <v>0</v>
      </c>
      <c r="I110" s="10">
        <v>16</v>
      </c>
      <c r="J110" s="23">
        <f t="shared" si="11"/>
        <v>0</v>
      </c>
      <c r="K110" s="10" t="s">
        <v>34</v>
      </c>
      <c r="L110" s="23">
        <f t="shared" si="12"/>
        <v>0</v>
      </c>
      <c r="M110" s="10">
        <v>330</v>
      </c>
      <c r="N110" s="23">
        <f t="shared" si="13"/>
        <v>5</v>
      </c>
    </row>
    <row r="111" spans="1:14" x14ac:dyDescent="0.2">
      <c r="A111" s="11" t="s">
        <v>431</v>
      </c>
      <c r="B111" s="6">
        <f t="shared" si="7"/>
        <v>10</v>
      </c>
      <c r="C111" s="10" t="s">
        <v>92</v>
      </c>
      <c r="D111" s="23">
        <f t="shared" si="8"/>
        <v>0</v>
      </c>
      <c r="E111" s="10" t="s">
        <v>97</v>
      </c>
      <c r="F111" s="23">
        <f t="shared" si="9"/>
        <v>5</v>
      </c>
      <c r="G111" s="10" t="s">
        <v>60</v>
      </c>
      <c r="H111" s="23">
        <f t="shared" si="10"/>
        <v>0</v>
      </c>
      <c r="I111" s="10">
        <v>13</v>
      </c>
      <c r="J111" s="23">
        <f t="shared" si="11"/>
        <v>1</v>
      </c>
      <c r="K111" s="10" t="s">
        <v>36</v>
      </c>
      <c r="L111" s="23">
        <f t="shared" si="12"/>
        <v>3</v>
      </c>
      <c r="M111" s="10">
        <v>302</v>
      </c>
      <c r="N111" s="23">
        <f t="shared" si="13"/>
        <v>1</v>
      </c>
    </row>
    <row r="112" spans="1:14" x14ac:dyDescent="0.2">
      <c r="A112" s="11" t="s">
        <v>457</v>
      </c>
      <c r="B112" s="6">
        <f t="shared" si="7"/>
        <v>10</v>
      </c>
      <c r="C112" s="10" t="s">
        <v>54</v>
      </c>
      <c r="D112" s="23">
        <f t="shared" si="8"/>
        <v>0</v>
      </c>
      <c r="E112" s="10" t="s">
        <v>92</v>
      </c>
      <c r="F112" s="23">
        <f t="shared" si="9"/>
        <v>0</v>
      </c>
      <c r="G112" s="10" t="s">
        <v>60</v>
      </c>
      <c r="H112" s="23">
        <f t="shared" si="10"/>
        <v>0</v>
      </c>
      <c r="I112" s="10">
        <v>10</v>
      </c>
      <c r="J112" s="23">
        <f t="shared" si="11"/>
        <v>5</v>
      </c>
      <c r="K112" s="10" t="s">
        <v>34</v>
      </c>
      <c r="L112" s="23">
        <f t="shared" si="12"/>
        <v>0</v>
      </c>
      <c r="M112" s="10">
        <v>341</v>
      </c>
      <c r="N112" s="23">
        <f t="shared" si="13"/>
        <v>5</v>
      </c>
    </row>
    <row r="113" spans="1:14" x14ac:dyDescent="0.2">
      <c r="A113" s="11" t="s">
        <v>497</v>
      </c>
      <c r="B113" s="6">
        <f t="shared" si="7"/>
        <v>10</v>
      </c>
      <c r="C113" s="33" t="s">
        <v>103</v>
      </c>
      <c r="D113" s="23">
        <f t="shared" si="8"/>
        <v>0</v>
      </c>
      <c r="E113" s="33" t="s">
        <v>97</v>
      </c>
      <c r="F113" s="23">
        <f t="shared" si="9"/>
        <v>5</v>
      </c>
      <c r="G113" s="24" t="s">
        <v>60</v>
      </c>
      <c r="H113" s="23">
        <f t="shared" si="10"/>
        <v>0</v>
      </c>
      <c r="I113" s="24">
        <v>5</v>
      </c>
      <c r="J113" s="23">
        <f t="shared" si="11"/>
        <v>1</v>
      </c>
      <c r="K113" s="24" t="s">
        <v>36</v>
      </c>
      <c r="L113" s="23">
        <f t="shared" si="12"/>
        <v>3</v>
      </c>
      <c r="M113" s="24">
        <v>369</v>
      </c>
      <c r="N113" s="23">
        <f t="shared" si="13"/>
        <v>1</v>
      </c>
    </row>
    <row r="114" spans="1:14" x14ac:dyDescent="0.2">
      <c r="A114" s="11" t="s">
        <v>323</v>
      </c>
      <c r="B114" s="6">
        <f t="shared" si="7"/>
        <v>10</v>
      </c>
      <c r="C114" s="33" t="s">
        <v>54</v>
      </c>
      <c r="D114" s="23">
        <f t="shared" si="8"/>
        <v>0</v>
      </c>
      <c r="E114" s="33" t="s">
        <v>97</v>
      </c>
      <c r="F114" s="23">
        <f t="shared" si="9"/>
        <v>5</v>
      </c>
      <c r="G114" s="24" t="s">
        <v>79</v>
      </c>
      <c r="H114" s="23">
        <f t="shared" si="10"/>
        <v>0</v>
      </c>
      <c r="I114" s="24">
        <v>18</v>
      </c>
      <c r="J114" s="23">
        <f t="shared" si="11"/>
        <v>0</v>
      </c>
      <c r="K114" s="24" t="s">
        <v>34</v>
      </c>
      <c r="L114" s="23">
        <f t="shared" si="12"/>
        <v>0</v>
      </c>
      <c r="M114" s="24">
        <v>332</v>
      </c>
      <c r="N114" s="23">
        <f t="shared" si="13"/>
        <v>5</v>
      </c>
    </row>
    <row r="115" spans="1:14" x14ac:dyDescent="0.2">
      <c r="A115" s="11" t="s">
        <v>452</v>
      </c>
      <c r="B115" s="6">
        <f t="shared" si="7"/>
        <v>10</v>
      </c>
      <c r="C115" s="33" t="s">
        <v>97</v>
      </c>
      <c r="D115" s="23">
        <f t="shared" si="8"/>
        <v>2.5</v>
      </c>
      <c r="E115" s="33" t="s">
        <v>79</v>
      </c>
      <c r="F115" s="23">
        <f t="shared" si="9"/>
        <v>2.5</v>
      </c>
      <c r="G115" s="24" t="s">
        <v>60</v>
      </c>
      <c r="H115" s="23">
        <f t="shared" si="10"/>
        <v>0</v>
      </c>
      <c r="I115" s="24">
        <v>13</v>
      </c>
      <c r="J115" s="23">
        <f t="shared" si="11"/>
        <v>1</v>
      </c>
      <c r="K115" s="24" t="s">
        <v>36</v>
      </c>
      <c r="L115" s="23">
        <f t="shared" si="12"/>
        <v>3</v>
      </c>
      <c r="M115" s="24">
        <v>307</v>
      </c>
      <c r="N115" s="23">
        <f t="shared" si="13"/>
        <v>1</v>
      </c>
    </row>
    <row r="116" spans="1:14" x14ac:dyDescent="0.2">
      <c r="A116" s="11" t="s">
        <v>415</v>
      </c>
      <c r="B116" s="6">
        <f t="shared" si="7"/>
        <v>10</v>
      </c>
      <c r="C116" s="10" t="s">
        <v>92</v>
      </c>
      <c r="D116" s="23">
        <f t="shared" si="8"/>
        <v>0</v>
      </c>
      <c r="E116" s="10" t="s">
        <v>97</v>
      </c>
      <c r="F116" s="23">
        <f t="shared" si="9"/>
        <v>5</v>
      </c>
      <c r="G116" s="10" t="s">
        <v>103</v>
      </c>
      <c r="H116" s="23">
        <f t="shared" si="10"/>
        <v>0</v>
      </c>
      <c r="I116" s="10">
        <v>10</v>
      </c>
      <c r="J116" s="23">
        <f t="shared" si="11"/>
        <v>5</v>
      </c>
      <c r="K116" s="10" t="s">
        <v>37</v>
      </c>
      <c r="L116" s="23">
        <f t="shared" si="12"/>
        <v>0</v>
      </c>
      <c r="M116" s="10">
        <v>280</v>
      </c>
      <c r="N116" s="23">
        <f t="shared" si="13"/>
        <v>0</v>
      </c>
    </row>
    <row r="117" spans="1:14" x14ac:dyDescent="0.2">
      <c r="A117" s="11" t="s">
        <v>385</v>
      </c>
      <c r="B117" s="6">
        <f t="shared" si="7"/>
        <v>9</v>
      </c>
      <c r="C117" s="33" t="s">
        <v>54</v>
      </c>
      <c r="D117" s="23">
        <f t="shared" si="8"/>
        <v>0</v>
      </c>
      <c r="E117" s="33" t="s">
        <v>97</v>
      </c>
      <c r="F117" s="23">
        <f t="shared" si="9"/>
        <v>5</v>
      </c>
      <c r="G117" s="24" t="s">
        <v>103</v>
      </c>
      <c r="H117" s="23">
        <f t="shared" si="10"/>
        <v>0</v>
      </c>
      <c r="I117" s="24">
        <v>13</v>
      </c>
      <c r="J117" s="23">
        <f t="shared" si="11"/>
        <v>1</v>
      </c>
      <c r="K117" s="24" t="s">
        <v>34</v>
      </c>
      <c r="L117" s="23">
        <f t="shared" si="12"/>
        <v>0</v>
      </c>
      <c r="M117" s="24">
        <v>310</v>
      </c>
      <c r="N117" s="23">
        <f t="shared" si="13"/>
        <v>3</v>
      </c>
    </row>
    <row r="118" spans="1:14" x14ac:dyDescent="0.2">
      <c r="A118" s="11" t="s">
        <v>401</v>
      </c>
      <c r="B118" s="6">
        <f t="shared" si="7"/>
        <v>9</v>
      </c>
      <c r="C118" s="33" t="s">
        <v>92</v>
      </c>
      <c r="D118" s="23">
        <f t="shared" si="8"/>
        <v>0</v>
      </c>
      <c r="E118" s="33" t="s">
        <v>97</v>
      </c>
      <c r="F118" s="23">
        <f t="shared" si="9"/>
        <v>5</v>
      </c>
      <c r="G118" s="24" t="s">
        <v>103</v>
      </c>
      <c r="H118" s="23">
        <f t="shared" si="10"/>
        <v>0</v>
      </c>
      <c r="I118" s="24">
        <v>12</v>
      </c>
      <c r="J118" s="23">
        <f t="shared" si="11"/>
        <v>3</v>
      </c>
      <c r="K118" s="24" t="s">
        <v>37</v>
      </c>
      <c r="L118" s="23">
        <f t="shared" si="12"/>
        <v>0</v>
      </c>
      <c r="M118" s="24">
        <v>304</v>
      </c>
      <c r="N118" s="23">
        <f t="shared" si="13"/>
        <v>1</v>
      </c>
    </row>
    <row r="119" spans="1:14" x14ac:dyDescent="0.2">
      <c r="A119" s="11" t="s">
        <v>538</v>
      </c>
      <c r="B119" s="6">
        <f t="shared" si="7"/>
        <v>9</v>
      </c>
      <c r="C119" s="33" t="s">
        <v>103</v>
      </c>
      <c r="D119" s="23">
        <f t="shared" si="8"/>
        <v>0</v>
      </c>
      <c r="E119" s="33" t="s">
        <v>97</v>
      </c>
      <c r="F119" s="23">
        <f t="shared" si="9"/>
        <v>5</v>
      </c>
      <c r="G119" s="24" t="s">
        <v>106</v>
      </c>
      <c r="H119" s="23">
        <f t="shared" si="10"/>
        <v>0</v>
      </c>
      <c r="I119" s="24">
        <v>12</v>
      </c>
      <c r="J119" s="23">
        <f t="shared" si="11"/>
        <v>3</v>
      </c>
      <c r="K119" s="24" t="s">
        <v>34</v>
      </c>
      <c r="L119" s="23">
        <f t="shared" si="12"/>
        <v>0</v>
      </c>
      <c r="M119" s="24">
        <v>289</v>
      </c>
      <c r="N119" s="23">
        <f t="shared" si="13"/>
        <v>1</v>
      </c>
    </row>
    <row r="120" spans="1:14" x14ac:dyDescent="0.2">
      <c r="A120" s="11" t="s">
        <v>141</v>
      </c>
      <c r="B120" s="6">
        <f t="shared" si="7"/>
        <v>9</v>
      </c>
      <c r="C120" s="33" t="s">
        <v>92</v>
      </c>
      <c r="D120" s="23">
        <f t="shared" si="8"/>
        <v>0</v>
      </c>
      <c r="E120" s="33" t="s">
        <v>54</v>
      </c>
      <c r="F120" s="23">
        <f t="shared" si="9"/>
        <v>0</v>
      </c>
      <c r="G120" s="24" t="s">
        <v>106</v>
      </c>
      <c r="H120" s="23">
        <f t="shared" si="10"/>
        <v>0</v>
      </c>
      <c r="I120" s="24">
        <v>11</v>
      </c>
      <c r="J120" s="23">
        <f t="shared" si="11"/>
        <v>3</v>
      </c>
      <c r="K120" s="24" t="s">
        <v>36</v>
      </c>
      <c r="L120" s="23">
        <f t="shared" si="12"/>
        <v>3</v>
      </c>
      <c r="M120" s="24">
        <v>311</v>
      </c>
      <c r="N120" s="23">
        <f t="shared" si="13"/>
        <v>3</v>
      </c>
    </row>
    <row r="121" spans="1:14" x14ac:dyDescent="0.2">
      <c r="A121" s="11" t="s">
        <v>334</v>
      </c>
      <c r="B121" s="6">
        <f t="shared" si="7"/>
        <v>9</v>
      </c>
      <c r="C121" s="33" t="s">
        <v>92</v>
      </c>
      <c r="D121" s="23">
        <f t="shared" si="8"/>
        <v>0</v>
      </c>
      <c r="E121" s="33" t="s">
        <v>97</v>
      </c>
      <c r="F121" s="23">
        <f t="shared" si="9"/>
        <v>5</v>
      </c>
      <c r="G121" s="24" t="s">
        <v>106</v>
      </c>
      <c r="H121" s="23">
        <f t="shared" si="10"/>
        <v>0</v>
      </c>
      <c r="I121" s="24">
        <v>13</v>
      </c>
      <c r="J121" s="23">
        <f t="shared" si="11"/>
        <v>1</v>
      </c>
      <c r="K121" s="24" t="s">
        <v>37</v>
      </c>
      <c r="L121" s="23">
        <f t="shared" si="12"/>
        <v>0</v>
      </c>
      <c r="M121" s="24">
        <v>310</v>
      </c>
      <c r="N121" s="23">
        <f t="shared" si="13"/>
        <v>3</v>
      </c>
    </row>
    <row r="122" spans="1:14" x14ac:dyDescent="0.2">
      <c r="A122" s="11" t="s">
        <v>166</v>
      </c>
      <c r="B122" s="6">
        <f t="shared" si="7"/>
        <v>9</v>
      </c>
      <c r="C122" s="33" t="s">
        <v>97</v>
      </c>
      <c r="D122" s="23">
        <f t="shared" si="8"/>
        <v>0</v>
      </c>
      <c r="E122" s="33" t="s">
        <v>103</v>
      </c>
      <c r="F122" s="23">
        <f t="shared" si="9"/>
        <v>0</v>
      </c>
      <c r="G122" s="24" t="s">
        <v>60</v>
      </c>
      <c r="H122" s="23">
        <f t="shared" si="10"/>
        <v>0</v>
      </c>
      <c r="I122" s="24">
        <v>12</v>
      </c>
      <c r="J122" s="23">
        <f t="shared" si="11"/>
        <v>3</v>
      </c>
      <c r="K122" s="24" t="s">
        <v>36</v>
      </c>
      <c r="L122" s="23">
        <f t="shared" si="12"/>
        <v>3</v>
      </c>
      <c r="M122" s="24">
        <v>321</v>
      </c>
      <c r="N122" s="23">
        <f t="shared" si="13"/>
        <v>3</v>
      </c>
    </row>
    <row r="123" spans="1:14" x14ac:dyDescent="0.2">
      <c r="A123" s="11" t="s">
        <v>278</v>
      </c>
      <c r="B123" s="6">
        <f t="shared" si="7"/>
        <v>9</v>
      </c>
      <c r="C123" s="33" t="s">
        <v>92</v>
      </c>
      <c r="D123" s="23">
        <f t="shared" si="8"/>
        <v>0</v>
      </c>
      <c r="E123" s="33" t="s">
        <v>54</v>
      </c>
      <c r="F123" s="23">
        <f t="shared" si="9"/>
        <v>0</v>
      </c>
      <c r="G123" s="24" t="s">
        <v>60</v>
      </c>
      <c r="H123" s="23">
        <f t="shared" si="10"/>
        <v>0</v>
      </c>
      <c r="I123" s="24">
        <v>13</v>
      </c>
      <c r="J123" s="23">
        <f t="shared" si="11"/>
        <v>1</v>
      </c>
      <c r="K123" s="24" t="s">
        <v>36</v>
      </c>
      <c r="L123" s="23">
        <f t="shared" si="12"/>
        <v>3</v>
      </c>
      <c r="M123" s="24">
        <v>335</v>
      </c>
      <c r="N123" s="23">
        <f t="shared" si="13"/>
        <v>5</v>
      </c>
    </row>
    <row r="124" spans="1:14" x14ac:dyDescent="0.2">
      <c r="A124" s="11" t="s">
        <v>305</v>
      </c>
      <c r="B124" s="6">
        <f t="shared" si="7"/>
        <v>9</v>
      </c>
      <c r="C124" s="33" t="s">
        <v>103</v>
      </c>
      <c r="D124" s="23">
        <f t="shared" si="8"/>
        <v>0</v>
      </c>
      <c r="E124" s="33" t="s">
        <v>97</v>
      </c>
      <c r="F124" s="23">
        <f t="shared" si="9"/>
        <v>5</v>
      </c>
      <c r="G124" s="24" t="s">
        <v>106</v>
      </c>
      <c r="H124" s="23">
        <f t="shared" si="10"/>
        <v>0</v>
      </c>
      <c r="I124" s="24">
        <v>15</v>
      </c>
      <c r="J124" s="23">
        <f t="shared" si="11"/>
        <v>1</v>
      </c>
      <c r="K124" s="24" t="s">
        <v>34</v>
      </c>
      <c r="L124" s="23">
        <f t="shared" si="12"/>
        <v>0</v>
      </c>
      <c r="M124" s="24">
        <v>320</v>
      </c>
      <c r="N124" s="23">
        <f t="shared" si="13"/>
        <v>3</v>
      </c>
    </row>
    <row r="125" spans="1:14" x14ac:dyDescent="0.2">
      <c r="A125" s="11" t="s">
        <v>451</v>
      </c>
      <c r="B125" s="6">
        <f t="shared" si="7"/>
        <v>9</v>
      </c>
      <c r="C125" s="33" t="s">
        <v>92</v>
      </c>
      <c r="D125" s="23">
        <f t="shared" si="8"/>
        <v>0</v>
      </c>
      <c r="E125" s="33" t="s">
        <v>103</v>
      </c>
      <c r="F125" s="23">
        <f t="shared" si="9"/>
        <v>0</v>
      </c>
      <c r="G125" s="24" t="s">
        <v>106</v>
      </c>
      <c r="H125" s="23">
        <f t="shared" si="10"/>
        <v>0</v>
      </c>
      <c r="I125" s="24">
        <v>15</v>
      </c>
      <c r="J125" s="23">
        <f t="shared" si="11"/>
        <v>1</v>
      </c>
      <c r="K125" s="24" t="s">
        <v>36</v>
      </c>
      <c r="L125" s="23">
        <f t="shared" si="12"/>
        <v>3</v>
      </c>
      <c r="M125" s="24">
        <v>326</v>
      </c>
      <c r="N125" s="23">
        <f t="shared" si="13"/>
        <v>5</v>
      </c>
    </row>
    <row r="126" spans="1:14" x14ac:dyDescent="0.2">
      <c r="A126" s="11" t="s">
        <v>337</v>
      </c>
      <c r="B126" s="6">
        <f t="shared" si="7"/>
        <v>9</v>
      </c>
      <c r="C126" s="33" t="s">
        <v>92</v>
      </c>
      <c r="D126" s="23">
        <f t="shared" si="8"/>
        <v>0</v>
      </c>
      <c r="E126" s="33" t="s">
        <v>60</v>
      </c>
      <c r="F126" s="23">
        <f t="shared" si="9"/>
        <v>0</v>
      </c>
      <c r="G126" s="24" t="s">
        <v>103</v>
      </c>
      <c r="H126" s="23">
        <f t="shared" si="10"/>
        <v>0</v>
      </c>
      <c r="I126" s="24">
        <v>11</v>
      </c>
      <c r="J126" s="23">
        <f t="shared" si="11"/>
        <v>3</v>
      </c>
      <c r="K126" s="24" t="s">
        <v>36</v>
      </c>
      <c r="L126" s="23">
        <f t="shared" si="12"/>
        <v>3</v>
      </c>
      <c r="M126" s="24">
        <v>310</v>
      </c>
      <c r="N126" s="23">
        <f t="shared" si="13"/>
        <v>3</v>
      </c>
    </row>
    <row r="127" spans="1:14" x14ac:dyDescent="0.2">
      <c r="A127" s="11" t="s">
        <v>391</v>
      </c>
      <c r="B127" s="6">
        <f t="shared" si="7"/>
        <v>9</v>
      </c>
      <c r="C127" s="33" t="s">
        <v>54</v>
      </c>
      <c r="D127" s="23">
        <f t="shared" si="8"/>
        <v>0</v>
      </c>
      <c r="E127" s="33" t="s">
        <v>92</v>
      </c>
      <c r="F127" s="23">
        <f t="shared" si="9"/>
        <v>0</v>
      </c>
      <c r="G127" s="24" t="s">
        <v>106</v>
      </c>
      <c r="H127" s="23">
        <f t="shared" si="10"/>
        <v>0</v>
      </c>
      <c r="I127" s="24">
        <v>11</v>
      </c>
      <c r="J127" s="23">
        <f t="shared" si="11"/>
        <v>3</v>
      </c>
      <c r="K127" s="24" t="s">
        <v>36</v>
      </c>
      <c r="L127" s="23">
        <f t="shared" si="12"/>
        <v>3</v>
      </c>
      <c r="M127" s="24">
        <v>310</v>
      </c>
      <c r="N127" s="23">
        <f t="shared" si="13"/>
        <v>3</v>
      </c>
    </row>
    <row r="128" spans="1:14" x14ac:dyDescent="0.2">
      <c r="A128" s="11" t="s">
        <v>312</v>
      </c>
      <c r="B128" s="6">
        <f t="shared" si="7"/>
        <v>9</v>
      </c>
      <c r="C128" s="33" t="s">
        <v>92</v>
      </c>
      <c r="D128" s="23">
        <f t="shared" si="8"/>
        <v>0</v>
      </c>
      <c r="E128" s="33" t="s">
        <v>79</v>
      </c>
      <c r="F128" s="23">
        <f t="shared" si="9"/>
        <v>0</v>
      </c>
      <c r="G128" s="24" t="s">
        <v>106</v>
      </c>
      <c r="H128" s="23">
        <f t="shared" si="10"/>
        <v>0</v>
      </c>
      <c r="I128" s="24">
        <v>11</v>
      </c>
      <c r="J128" s="23">
        <f t="shared" si="11"/>
        <v>3</v>
      </c>
      <c r="K128" s="24" t="s">
        <v>36</v>
      </c>
      <c r="L128" s="23">
        <f t="shared" si="12"/>
        <v>3</v>
      </c>
      <c r="M128" s="24">
        <v>315</v>
      </c>
      <c r="N128" s="23">
        <f t="shared" si="13"/>
        <v>3</v>
      </c>
    </row>
    <row r="129" spans="1:14" x14ac:dyDescent="0.2">
      <c r="A129" s="11" t="s">
        <v>368</v>
      </c>
      <c r="B129" s="6">
        <f t="shared" si="7"/>
        <v>9</v>
      </c>
      <c r="C129" s="33" t="s">
        <v>92</v>
      </c>
      <c r="D129" s="23">
        <f t="shared" si="8"/>
        <v>0</v>
      </c>
      <c r="E129" s="33" t="s">
        <v>54</v>
      </c>
      <c r="F129" s="23">
        <f t="shared" si="9"/>
        <v>0</v>
      </c>
      <c r="G129" s="24" t="s">
        <v>60</v>
      </c>
      <c r="H129" s="23">
        <f t="shared" si="10"/>
        <v>0</v>
      </c>
      <c r="I129" s="24">
        <v>12</v>
      </c>
      <c r="J129" s="23">
        <f t="shared" si="11"/>
        <v>3</v>
      </c>
      <c r="K129" s="24" t="s">
        <v>36</v>
      </c>
      <c r="L129" s="23">
        <f t="shared" si="12"/>
        <v>3</v>
      </c>
      <c r="M129" s="24">
        <v>315</v>
      </c>
      <c r="N129" s="23">
        <f t="shared" si="13"/>
        <v>3</v>
      </c>
    </row>
    <row r="130" spans="1:14" x14ac:dyDescent="0.2">
      <c r="A130" s="11" t="s">
        <v>264</v>
      </c>
      <c r="B130" s="6">
        <f t="shared" si="7"/>
        <v>9</v>
      </c>
      <c r="C130" s="33" t="s">
        <v>103</v>
      </c>
      <c r="D130" s="23">
        <f t="shared" si="8"/>
        <v>0</v>
      </c>
      <c r="E130" s="33" t="s">
        <v>54</v>
      </c>
      <c r="F130" s="23">
        <f t="shared" si="9"/>
        <v>0</v>
      </c>
      <c r="G130" s="24" t="s">
        <v>60</v>
      </c>
      <c r="H130" s="23">
        <f t="shared" si="10"/>
        <v>0</v>
      </c>
      <c r="I130" s="24">
        <v>14</v>
      </c>
      <c r="J130" s="23">
        <f t="shared" si="11"/>
        <v>1</v>
      </c>
      <c r="K130" s="24" t="s">
        <v>36</v>
      </c>
      <c r="L130" s="23">
        <f t="shared" si="12"/>
        <v>3</v>
      </c>
      <c r="M130" s="24">
        <v>333</v>
      </c>
      <c r="N130" s="23">
        <f t="shared" si="13"/>
        <v>5</v>
      </c>
    </row>
    <row r="131" spans="1:14" x14ac:dyDescent="0.2">
      <c r="A131" s="11" t="s">
        <v>365</v>
      </c>
      <c r="B131" s="6">
        <f t="shared" si="7"/>
        <v>9</v>
      </c>
      <c r="C131" s="33" t="s">
        <v>92</v>
      </c>
      <c r="D131" s="23">
        <f t="shared" si="8"/>
        <v>0</v>
      </c>
      <c r="E131" s="33" t="s">
        <v>54</v>
      </c>
      <c r="F131" s="23">
        <f t="shared" si="9"/>
        <v>0</v>
      </c>
      <c r="G131" s="24" t="s">
        <v>60</v>
      </c>
      <c r="H131" s="23">
        <f t="shared" si="10"/>
        <v>0</v>
      </c>
      <c r="I131" s="24">
        <v>10</v>
      </c>
      <c r="J131" s="23">
        <f t="shared" si="11"/>
        <v>5</v>
      </c>
      <c r="K131" s="24" t="s">
        <v>36</v>
      </c>
      <c r="L131" s="23">
        <f t="shared" si="12"/>
        <v>3</v>
      </c>
      <c r="M131" s="24">
        <v>303</v>
      </c>
      <c r="N131" s="23">
        <f t="shared" si="13"/>
        <v>1</v>
      </c>
    </row>
    <row r="132" spans="1:14" x14ac:dyDescent="0.2">
      <c r="A132" s="11" t="s">
        <v>215</v>
      </c>
      <c r="B132" s="6">
        <f t="shared" si="7"/>
        <v>9</v>
      </c>
      <c r="C132" s="33" t="s">
        <v>103</v>
      </c>
      <c r="D132" s="23">
        <f t="shared" si="8"/>
        <v>0</v>
      </c>
      <c r="E132" s="33" t="s">
        <v>92</v>
      </c>
      <c r="F132" s="23">
        <f t="shared" si="9"/>
        <v>0</v>
      </c>
      <c r="G132" s="24" t="s">
        <v>106</v>
      </c>
      <c r="H132" s="23">
        <f t="shared" si="10"/>
        <v>0</v>
      </c>
      <c r="I132" s="24">
        <v>12</v>
      </c>
      <c r="J132" s="23">
        <f t="shared" si="11"/>
        <v>3</v>
      </c>
      <c r="K132" s="24" t="s">
        <v>36</v>
      </c>
      <c r="L132" s="23">
        <f t="shared" si="12"/>
        <v>3</v>
      </c>
      <c r="M132" s="24">
        <v>315</v>
      </c>
      <c r="N132" s="23">
        <f t="shared" si="13"/>
        <v>3</v>
      </c>
    </row>
    <row r="133" spans="1:14" x14ac:dyDescent="0.2">
      <c r="A133" s="11" t="s">
        <v>186</v>
      </c>
      <c r="B133" s="6">
        <f t="shared" ref="B133:B196" si="14">D133+F133+H133+J133+L133+N133</f>
        <v>9</v>
      </c>
      <c r="C133" s="33" t="s">
        <v>54</v>
      </c>
      <c r="D133" s="23">
        <f t="shared" ref="D133:D196" si="15">IF(C133=C$3, 5,) + IF(AND(C133=E$3, E133=C$3), 2.5, 0)</f>
        <v>0</v>
      </c>
      <c r="E133" s="33" t="s">
        <v>97</v>
      </c>
      <c r="F133" s="23">
        <f t="shared" ref="F133:F196" si="16">IF(E133=E$3,5, 0) + IF(AND(E133=C$3, C133=E$3), 2.5, 0)</f>
        <v>5</v>
      </c>
      <c r="G133" s="24" t="s">
        <v>60</v>
      </c>
      <c r="H133" s="23">
        <f t="shared" ref="H133:H196" si="17">IF(G133=G$3, 5, 0)</f>
        <v>0</v>
      </c>
      <c r="I133" s="24">
        <v>14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1</v>
      </c>
      <c r="K133" s="24" t="s">
        <v>34</v>
      </c>
      <c r="L133" s="23">
        <f t="shared" ref="L133:L196" si="19">IF(K133=K$3, 3, 0)</f>
        <v>0</v>
      </c>
      <c r="M133" s="24">
        <v>322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11" t="s">
        <v>290</v>
      </c>
      <c r="B134" s="6">
        <f t="shared" si="14"/>
        <v>9</v>
      </c>
      <c r="C134" s="33" t="s">
        <v>103</v>
      </c>
      <c r="D134" s="23">
        <f t="shared" si="15"/>
        <v>0</v>
      </c>
      <c r="E134" s="33" t="s">
        <v>54</v>
      </c>
      <c r="F134" s="23">
        <f t="shared" si="16"/>
        <v>0</v>
      </c>
      <c r="G134" s="24" t="s">
        <v>60</v>
      </c>
      <c r="H134" s="23">
        <f t="shared" si="17"/>
        <v>0</v>
      </c>
      <c r="I134" s="24">
        <v>11</v>
      </c>
      <c r="J134" s="23">
        <f t="shared" si="18"/>
        <v>3</v>
      </c>
      <c r="K134" s="24" t="s">
        <v>36</v>
      </c>
      <c r="L134" s="23">
        <f t="shared" si="19"/>
        <v>3</v>
      </c>
      <c r="M134" s="24">
        <v>310</v>
      </c>
      <c r="N134" s="23">
        <f t="shared" si="20"/>
        <v>3</v>
      </c>
    </row>
    <row r="135" spans="1:14" x14ac:dyDescent="0.2">
      <c r="A135" s="11" t="s">
        <v>204</v>
      </c>
      <c r="B135" s="6">
        <f t="shared" si="14"/>
        <v>9</v>
      </c>
      <c r="C135" s="33" t="s">
        <v>92</v>
      </c>
      <c r="D135" s="23">
        <f t="shared" si="15"/>
        <v>0</v>
      </c>
      <c r="E135" s="33" t="s">
        <v>103</v>
      </c>
      <c r="F135" s="23">
        <f t="shared" si="16"/>
        <v>0</v>
      </c>
      <c r="G135" s="24" t="s">
        <v>106</v>
      </c>
      <c r="H135" s="23">
        <f t="shared" si="17"/>
        <v>0</v>
      </c>
      <c r="I135" s="24">
        <v>12</v>
      </c>
      <c r="J135" s="23">
        <f t="shared" si="18"/>
        <v>3</v>
      </c>
      <c r="K135" s="24" t="s">
        <v>36</v>
      </c>
      <c r="L135" s="23">
        <f t="shared" si="19"/>
        <v>3</v>
      </c>
      <c r="M135" s="24">
        <v>310</v>
      </c>
      <c r="N135" s="23">
        <f t="shared" si="20"/>
        <v>3</v>
      </c>
    </row>
    <row r="136" spans="1:14" x14ac:dyDescent="0.2">
      <c r="A136" s="11" t="s">
        <v>393</v>
      </c>
      <c r="B136" s="6">
        <f t="shared" si="14"/>
        <v>9</v>
      </c>
      <c r="C136" s="33" t="s">
        <v>92</v>
      </c>
      <c r="D136" s="23">
        <f t="shared" si="15"/>
        <v>0</v>
      </c>
      <c r="E136" s="33" t="s">
        <v>97</v>
      </c>
      <c r="F136" s="23">
        <f t="shared" si="16"/>
        <v>5</v>
      </c>
      <c r="G136" s="24" t="s">
        <v>103</v>
      </c>
      <c r="H136" s="23">
        <f t="shared" si="17"/>
        <v>0</v>
      </c>
      <c r="I136" s="24">
        <v>12</v>
      </c>
      <c r="J136" s="23">
        <f t="shared" si="18"/>
        <v>3</v>
      </c>
      <c r="K136" s="24" t="s">
        <v>37</v>
      </c>
      <c r="L136" s="23">
        <f t="shared" si="19"/>
        <v>0</v>
      </c>
      <c r="M136" s="24">
        <v>300</v>
      </c>
      <c r="N136" s="23">
        <f t="shared" si="20"/>
        <v>1</v>
      </c>
    </row>
    <row r="137" spans="1:14" x14ac:dyDescent="0.2">
      <c r="A137" s="11" t="s">
        <v>279</v>
      </c>
      <c r="B137" s="6">
        <f t="shared" si="14"/>
        <v>9</v>
      </c>
      <c r="C137" s="33" t="s">
        <v>97</v>
      </c>
      <c r="D137" s="23">
        <f t="shared" si="15"/>
        <v>0</v>
      </c>
      <c r="E137" s="33" t="s">
        <v>103</v>
      </c>
      <c r="F137" s="23">
        <f t="shared" si="16"/>
        <v>0</v>
      </c>
      <c r="G137" s="24" t="s">
        <v>60</v>
      </c>
      <c r="H137" s="23">
        <f t="shared" si="17"/>
        <v>0</v>
      </c>
      <c r="I137" s="24">
        <v>11</v>
      </c>
      <c r="J137" s="23">
        <f t="shared" si="18"/>
        <v>3</v>
      </c>
      <c r="K137" s="24" t="s">
        <v>36</v>
      </c>
      <c r="L137" s="23">
        <f t="shared" si="19"/>
        <v>3</v>
      </c>
      <c r="M137" s="24">
        <v>320</v>
      </c>
      <c r="N137" s="23">
        <f t="shared" si="20"/>
        <v>3</v>
      </c>
    </row>
    <row r="138" spans="1:14" x14ac:dyDescent="0.2">
      <c r="A138" s="11" t="s">
        <v>552</v>
      </c>
      <c r="B138" s="6">
        <f t="shared" si="14"/>
        <v>9</v>
      </c>
      <c r="C138" s="10" t="s">
        <v>103</v>
      </c>
      <c r="D138" s="23">
        <f t="shared" si="15"/>
        <v>0</v>
      </c>
      <c r="E138" s="10" t="s">
        <v>54</v>
      </c>
      <c r="F138" s="23">
        <f t="shared" si="16"/>
        <v>0</v>
      </c>
      <c r="G138" s="10" t="s">
        <v>106</v>
      </c>
      <c r="H138" s="23">
        <f t="shared" si="17"/>
        <v>0</v>
      </c>
      <c r="I138" s="10">
        <v>10</v>
      </c>
      <c r="J138" s="23">
        <f t="shared" si="18"/>
        <v>5</v>
      </c>
      <c r="K138" s="10" t="s">
        <v>36</v>
      </c>
      <c r="L138" s="23">
        <f t="shared" si="19"/>
        <v>3</v>
      </c>
      <c r="M138" s="10">
        <v>295</v>
      </c>
      <c r="N138" s="23">
        <f t="shared" si="20"/>
        <v>1</v>
      </c>
    </row>
    <row r="139" spans="1:14" x14ac:dyDescent="0.2">
      <c r="A139" s="11" t="s">
        <v>243</v>
      </c>
      <c r="B139" s="6">
        <f t="shared" si="14"/>
        <v>9</v>
      </c>
      <c r="C139" s="33" t="s">
        <v>97</v>
      </c>
      <c r="D139" s="23">
        <f t="shared" si="15"/>
        <v>0</v>
      </c>
      <c r="E139" s="33" t="s">
        <v>92</v>
      </c>
      <c r="F139" s="23">
        <f t="shared" si="16"/>
        <v>0</v>
      </c>
      <c r="G139" s="24" t="s">
        <v>60</v>
      </c>
      <c r="H139" s="23">
        <f t="shared" si="17"/>
        <v>0</v>
      </c>
      <c r="I139" s="24">
        <v>15</v>
      </c>
      <c r="J139" s="23">
        <f t="shared" si="18"/>
        <v>1</v>
      </c>
      <c r="K139" s="24" t="s">
        <v>36</v>
      </c>
      <c r="L139" s="23">
        <f t="shared" si="19"/>
        <v>3</v>
      </c>
      <c r="M139" s="24">
        <v>325</v>
      </c>
      <c r="N139" s="23">
        <f t="shared" si="20"/>
        <v>5</v>
      </c>
    </row>
    <row r="140" spans="1:14" x14ac:dyDescent="0.2">
      <c r="A140" s="11" t="s">
        <v>455</v>
      </c>
      <c r="B140" s="6">
        <f t="shared" si="14"/>
        <v>9</v>
      </c>
      <c r="C140" s="10" t="s">
        <v>92</v>
      </c>
      <c r="D140" s="23">
        <f t="shared" si="15"/>
        <v>0</v>
      </c>
      <c r="E140" s="10" t="s">
        <v>79</v>
      </c>
      <c r="F140" s="23">
        <f t="shared" si="16"/>
        <v>0</v>
      </c>
      <c r="G140" s="10" t="s">
        <v>60</v>
      </c>
      <c r="H140" s="23">
        <f t="shared" si="17"/>
        <v>0</v>
      </c>
      <c r="I140" s="10">
        <v>12</v>
      </c>
      <c r="J140" s="23">
        <f t="shared" si="18"/>
        <v>3</v>
      </c>
      <c r="K140" s="10" t="s">
        <v>36</v>
      </c>
      <c r="L140" s="23">
        <f t="shared" si="19"/>
        <v>3</v>
      </c>
      <c r="M140" s="10">
        <v>321</v>
      </c>
      <c r="N140" s="23">
        <f t="shared" si="20"/>
        <v>3</v>
      </c>
    </row>
    <row r="141" spans="1:14" x14ac:dyDescent="0.2">
      <c r="A141" s="11" t="s">
        <v>371</v>
      </c>
      <c r="B141" s="6">
        <f t="shared" si="14"/>
        <v>9</v>
      </c>
      <c r="C141" s="33" t="s">
        <v>92</v>
      </c>
      <c r="D141" s="23">
        <f t="shared" si="15"/>
        <v>0</v>
      </c>
      <c r="E141" s="33" t="s">
        <v>103</v>
      </c>
      <c r="F141" s="23">
        <f t="shared" si="16"/>
        <v>0</v>
      </c>
      <c r="G141" s="24" t="s">
        <v>60</v>
      </c>
      <c r="H141" s="23">
        <f t="shared" si="17"/>
        <v>0</v>
      </c>
      <c r="I141" s="24">
        <v>13</v>
      </c>
      <c r="J141" s="23">
        <f t="shared" si="18"/>
        <v>1</v>
      </c>
      <c r="K141" s="24" t="s">
        <v>36</v>
      </c>
      <c r="L141" s="23">
        <f t="shared" si="19"/>
        <v>3</v>
      </c>
      <c r="M141" s="24">
        <v>324</v>
      </c>
      <c r="N141" s="23">
        <f t="shared" si="20"/>
        <v>5</v>
      </c>
    </row>
    <row r="142" spans="1:14" x14ac:dyDescent="0.2">
      <c r="A142" s="11" t="s">
        <v>439</v>
      </c>
      <c r="B142" s="6">
        <f t="shared" si="14"/>
        <v>9</v>
      </c>
      <c r="C142" s="33" t="s">
        <v>54</v>
      </c>
      <c r="D142" s="23">
        <f t="shared" si="15"/>
        <v>0</v>
      </c>
      <c r="E142" s="33" t="s">
        <v>97</v>
      </c>
      <c r="F142" s="23">
        <f t="shared" si="16"/>
        <v>5</v>
      </c>
      <c r="G142" s="24" t="s">
        <v>60</v>
      </c>
      <c r="H142" s="23">
        <f t="shared" si="17"/>
        <v>0</v>
      </c>
      <c r="I142" s="24">
        <v>14</v>
      </c>
      <c r="J142" s="23">
        <f t="shared" si="18"/>
        <v>1</v>
      </c>
      <c r="K142" s="24" t="s">
        <v>34</v>
      </c>
      <c r="L142" s="23">
        <f t="shared" si="19"/>
        <v>0</v>
      </c>
      <c r="M142" s="24">
        <v>313</v>
      </c>
      <c r="N142" s="23">
        <f t="shared" si="20"/>
        <v>3</v>
      </c>
    </row>
    <row r="143" spans="1:14" x14ac:dyDescent="0.2">
      <c r="A143" s="11" t="s">
        <v>511</v>
      </c>
      <c r="B143" s="6">
        <f t="shared" si="14"/>
        <v>9</v>
      </c>
      <c r="C143" s="33" t="s">
        <v>92</v>
      </c>
      <c r="D143" s="23">
        <f t="shared" si="15"/>
        <v>0</v>
      </c>
      <c r="E143" s="33" t="s">
        <v>54</v>
      </c>
      <c r="F143" s="23">
        <f t="shared" si="16"/>
        <v>0</v>
      </c>
      <c r="G143" s="24" t="s">
        <v>106</v>
      </c>
      <c r="H143" s="23">
        <f t="shared" si="17"/>
        <v>0</v>
      </c>
      <c r="I143" s="24">
        <v>8</v>
      </c>
      <c r="J143" s="23">
        <f t="shared" si="18"/>
        <v>3</v>
      </c>
      <c r="K143" s="24" t="s">
        <v>36</v>
      </c>
      <c r="L143" s="23">
        <f t="shared" si="19"/>
        <v>3</v>
      </c>
      <c r="M143" s="24">
        <v>316</v>
      </c>
      <c r="N143" s="23">
        <f t="shared" si="20"/>
        <v>3</v>
      </c>
    </row>
    <row r="144" spans="1:14" x14ac:dyDescent="0.2">
      <c r="A144" s="11" t="s">
        <v>381</v>
      </c>
      <c r="B144" s="6">
        <f t="shared" si="14"/>
        <v>9</v>
      </c>
      <c r="C144" s="33" t="s">
        <v>97</v>
      </c>
      <c r="D144" s="23">
        <f t="shared" si="15"/>
        <v>0</v>
      </c>
      <c r="E144" s="33" t="s">
        <v>54</v>
      </c>
      <c r="F144" s="23">
        <f t="shared" si="16"/>
        <v>0</v>
      </c>
      <c r="G144" s="24" t="s">
        <v>60</v>
      </c>
      <c r="H144" s="23">
        <f t="shared" si="17"/>
        <v>0</v>
      </c>
      <c r="I144" s="24">
        <v>11</v>
      </c>
      <c r="J144" s="23">
        <f t="shared" si="18"/>
        <v>3</v>
      </c>
      <c r="K144" s="24" t="s">
        <v>36</v>
      </c>
      <c r="L144" s="23">
        <f t="shared" si="19"/>
        <v>3</v>
      </c>
      <c r="M144" s="24">
        <v>310</v>
      </c>
      <c r="N144" s="23">
        <f t="shared" si="20"/>
        <v>3</v>
      </c>
    </row>
    <row r="145" spans="1:14" x14ac:dyDescent="0.2">
      <c r="A145" s="11" t="s">
        <v>315</v>
      </c>
      <c r="B145" s="6">
        <f t="shared" si="14"/>
        <v>9</v>
      </c>
      <c r="C145" s="33" t="s">
        <v>92</v>
      </c>
      <c r="D145" s="23">
        <f t="shared" si="15"/>
        <v>0</v>
      </c>
      <c r="E145" s="33" t="s">
        <v>54</v>
      </c>
      <c r="F145" s="23">
        <f t="shared" si="16"/>
        <v>0</v>
      </c>
      <c r="G145" s="24" t="s">
        <v>60</v>
      </c>
      <c r="H145" s="23">
        <f t="shared" si="17"/>
        <v>0</v>
      </c>
      <c r="I145" s="24">
        <v>9</v>
      </c>
      <c r="J145" s="23">
        <f t="shared" si="18"/>
        <v>3</v>
      </c>
      <c r="K145" s="24" t="s">
        <v>36</v>
      </c>
      <c r="L145" s="23">
        <f t="shared" si="19"/>
        <v>3</v>
      </c>
      <c r="M145" s="24">
        <v>315</v>
      </c>
      <c r="N145" s="23">
        <f t="shared" si="20"/>
        <v>3</v>
      </c>
    </row>
    <row r="146" spans="1:14" x14ac:dyDescent="0.2">
      <c r="A146" s="11" t="s">
        <v>418</v>
      </c>
      <c r="B146" s="6">
        <f t="shared" si="14"/>
        <v>9</v>
      </c>
      <c r="C146" s="33" t="s">
        <v>92</v>
      </c>
      <c r="D146" s="23">
        <f t="shared" si="15"/>
        <v>0</v>
      </c>
      <c r="E146" s="33" t="s">
        <v>103</v>
      </c>
      <c r="F146" s="23">
        <f t="shared" si="16"/>
        <v>0</v>
      </c>
      <c r="G146" s="24" t="s">
        <v>60</v>
      </c>
      <c r="H146" s="23">
        <f t="shared" si="17"/>
        <v>0</v>
      </c>
      <c r="I146" s="24">
        <v>12</v>
      </c>
      <c r="J146" s="23">
        <f t="shared" si="18"/>
        <v>3</v>
      </c>
      <c r="K146" s="24" t="s">
        <v>36</v>
      </c>
      <c r="L146" s="23">
        <f t="shared" si="19"/>
        <v>3</v>
      </c>
      <c r="M146" s="24">
        <v>310</v>
      </c>
      <c r="N146" s="23">
        <f t="shared" si="20"/>
        <v>3</v>
      </c>
    </row>
    <row r="147" spans="1:14" x14ac:dyDescent="0.2">
      <c r="A147" s="11" t="s">
        <v>143</v>
      </c>
      <c r="B147" s="6">
        <f t="shared" si="14"/>
        <v>9</v>
      </c>
      <c r="C147" s="33" t="s">
        <v>92</v>
      </c>
      <c r="D147" s="23">
        <f t="shared" si="15"/>
        <v>0</v>
      </c>
      <c r="E147" s="33" t="s">
        <v>103</v>
      </c>
      <c r="F147" s="23">
        <f t="shared" si="16"/>
        <v>0</v>
      </c>
      <c r="G147" s="24" t="s">
        <v>106</v>
      </c>
      <c r="H147" s="23">
        <f t="shared" si="17"/>
        <v>0</v>
      </c>
      <c r="I147" s="24">
        <v>12</v>
      </c>
      <c r="J147" s="23">
        <f t="shared" si="18"/>
        <v>3</v>
      </c>
      <c r="K147" s="24" t="s">
        <v>36</v>
      </c>
      <c r="L147" s="23">
        <f t="shared" si="19"/>
        <v>3</v>
      </c>
      <c r="M147" s="24">
        <v>322</v>
      </c>
      <c r="N147" s="23">
        <f t="shared" si="20"/>
        <v>3</v>
      </c>
    </row>
    <row r="148" spans="1:14" x14ac:dyDescent="0.2">
      <c r="A148" s="11" t="s">
        <v>287</v>
      </c>
      <c r="B148" s="6">
        <f t="shared" si="14"/>
        <v>9</v>
      </c>
      <c r="C148" s="33" t="s">
        <v>92</v>
      </c>
      <c r="D148" s="23">
        <f t="shared" si="15"/>
        <v>0</v>
      </c>
      <c r="E148" s="33" t="s">
        <v>103</v>
      </c>
      <c r="F148" s="23">
        <f t="shared" si="16"/>
        <v>0</v>
      </c>
      <c r="G148" s="24" t="s">
        <v>60</v>
      </c>
      <c r="H148" s="23">
        <f t="shared" si="17"/>
        <v>0</v>
      </c>
      <c r="I148" s="24">
        <v>12</v>
      </c>
      <c r="J148" s="23">
        <f t="shared" si="18"/>
        <v>3</v>
      </c>
      <c r="K148" s="24" t="s">
        <v>36</v>
      </c>
      <c r="L148" s="23">
        <f t="shared" si="19"/>
        <v>3</v>
      </c>
      <c r="M148" s="24">
        <v>314</v>
      </c>
      <c r="N148" s="23">
        <f t="shared" si="20"/>
        <v>3</v>
      </c>
    </row>
    <row r="149" spans="1:14" x14ac:dyDescent="0.2">
      <c r="A149" s="11" t="s">
        <v>333</v>
      </c>
      <c r="B149" s="6">
        <f t="shared" si="14"/>
        <v>9</v>
      </c>
      <c r="C149" s="33" t="s">
        <v>103</v>
      </c>
      <c r="D149" s="23">
        <f t="shared" si="15"/>
        <v>0</v>
      </c>
      <c r="E149" s="33" t="s">
        <v>103</v>
      </c>
      <c r="F149" s="23">
        <f t="shared" si="16"/>
        <v>0</v>
      </c>
      <c r="G149" s="24" t="s">
        <v>79</v>
      </c>
      <c r="H149" s="23">
        <f t="shared" si="17"/>
        <v>0</v>
      </c>
      <c r="I149" s="24">
        <v>13</v>
      </c>
      <c r="J149" s="23">
        <f t="shared" si="18"/>
        <v>1</v>
      </c>
      <c r="K149" s="24" t="s">
        <v>36</v>
      </c>
      <c r="L149" s="23">
        <f t="shared" si="19"/>
        <v>3</v>
      </c>
      <c r="M149" s="24">
        <v>333</v>
      </c>
      <c r="N149" s="23">
        <f t="shared" si="20"/>
        <v>5</v>
      </c>
    </row>
    <row r="150" spans="1:14" x14ac:dyDescent="0.2">
      <c r="A150" s="11" t="s">
        <v>388</v>
      </c>
      <c r="B150" s="6">
        <f t="shared" si="14"/>
        <v>9</v>
      </c>
      <c r="C150" s="33" t="s">
        <v>92</v>
      </c>
      <c r="D150" s="23">
        <f t="shared" si="15"/>
        <v>0</v>
      </c>
      <c r="E150" s="33" t="s">
        <v>103</v>
      </c>
      <c r="F150" s="23">
        <f t="shared" si="16"/>
        <v>0</v>
      </c>
      <c r="G150" s="24" t="s">
        <v>60</v>
      </c>
      <c r="H150" s="23">
        <f t="shared" si="17"/>
        <v>0</v>
      </c>
      <c r="I150" s="24">
        <v>11</v>
      </c>
      <c r="J150" s="23">
        <f t="shared" si="18"/>
        <v>3</v>
      </c>
      <c r="K150" s="24" t="s">
        <v>36</v>
      </c>
      <c r="L150" s="23">
        <f t="shared" si="19"/>
        <v>3</v>
      </c>
      <c r="M150" s="24">
        <v>310</v>
      </c>
      <c r="N150" s="23">
        <f t="shared" si="20"/>
        <v>3</v>
      </c>
    </row>
    <row r="151" spans="1:14" x14ac:dyDescent="0.2">
      <c r="A151" s="11" t="s">
        <v>245</v>
      </c>
      <c r="B151" s="6">
        <f t="shared" si="14"/>
        <v>9</v>
      </c>
      <c r="C151" s="33" t="s">
        <v>97</v>
      </c>
      <c r="D151" s="23">
        <f t="shared" si="15"/>
        <v>0</v>
      </c>
      <c r="E151" s="33" t="s">
        <v>103</v>
      </c>
      <c r="F151" s="23">
        <f t="shared" si="16"/>
        <v>0</v>
      </c>
      <c r="G151" s="24" t="s">
        <v>79</v>
      </c>
      <c r="H151" s="23">
        <f t="shared" si="17"/>
        <v>0</v>
      </c>
      <c r="I151" s="24">
        <v>15</v>
      </c>
      <c r="J151" s="23">
        <f t="shared" si="18"/>
        <v>1</v>
      </c>
      <c r="K151" s="24" t="s">
        <v>36</v>
      </c>
      <c r="L151" s="23">
        <f t="shared" si="19"/>
        <v>3</v>
      </c>
      <c r="M151" s="24">
        <v>332</v>
      </c>
      <c r="N151" s="23">
        <f t="shared" si="20"/>
        <v>5</v>
      </c>
    </row>
    <row r="152" spans="1:14" x14ac:dyDescent="0.2">
      <c r="A152" s="11" t="s">
        <v>198</v>
      </c>
      <c r="B152" s="6">
        <f t="shared" si="14"/>
        <v>9</v>
      </c>
      <c r="C152" s="33" t="s">
        <v>92</v>
      </c>
      <c r="D152" s="23">
        <f t="shared" si="15"/>
        <v>0</v>
      </c>
      <c r="E152" s="33" t="s">
        <v>54</v>
      </c>
      <c r="F152" s="23">
        <f t="shared" si="16"/>
        <v>0</v>
      </c>
      <c r="G152" s="24" t="s">
        <v>106</v>
      </c>
      <c r="H152" s="23">
        <f t="shared" si="17"/>
        <v>0</v>
      </c>
      <c r="I152" s="24">
        <v>12</v>
      </c>
      <c r="J152" s="23">
        <f t="shared" si="18"/>
        <v>3</v>
      </c>
      <c r="K152" s="24" t="s">
        <v>36</v>
      </c>
      <c r="L152" s="23">
        <f t="shared" si="19"/>
        <v>3</v>
      </c>
      <c r="M152" s="24">
        <v>312</v>
      </c>
      <c r="N152" s="23">
        <f t="shared" si="20"/>
        <v>3</v>
      </c>
    </row>
    <row r="153" spans="1:14" x14ac:dyDescent="0.2">
      <c r="A153" s="11" t="s">
        <v>382</v>
      </c>
      <c r="B153" s="6">
        <f t="shared" si="14"/>
        <v>9</v>
      </c>
      <c r="C153" s="33" t="s">
        <v>92</v>
      </c>
      <c r="D153" s="23">
        <f t="shared" si="15"/>
        <v>0</v>
      </c>
      <c r="E153" s="33" t="s">
        <v>97</v>
      </c>
      <c r="F153" s="23">
        <f t="shared" si="16"/>
        <v>5</v>
      </c>
      <c r="G153" s="24" t="s">
        <v>60</v>
      </c>
      <c r="H153" s="23">
        <f t="shared" si="17"/>
        <v>0</v>
      </c>
      <c r="I153" s="24">
        <v>12</v>
      </c>
      <c r="J153" s="23">
        <f t="shared" si="18"/>
        <v>3</v>
      </c>
      <c r="K153" s="24" t="s">
        <v>34</v>
      </c>
      <c r="L153" s="23">
        <f t="shared" si="19"/>
        <v>0</v>
      </c>
      <c r="M153" s="24">
        <v>297</v>
      </c>
      <c r="N153" s="23">
        <f t="shared" si="20"/>
        <v>1</v>
      </c>
    </row>
    <row r="154" spans="1:14" x14ac:dyDescent="0.2">
      <c r="A154" s="11" t="s">
        <v>247</v>
      </c>
      <c r="B154" s="6">
        <f t="shared" si="14"/>
        <v>9</v>
      </c>
      <c r="C154" s="33" t="s">
        <v>54</v>
      </c>
      <c r="D154" s="23">
        <f t="shared" si="15"/>
        <v>0</v>
      </c>
      <c r="E154" s="33" t="s">
        <v>97</v>
      </c>
      <c r="F154" s="23">
        <f t="shared" si="16"/>
        <v>5</v>
      </c>
      <c r="G154" s="24" t="s">
        <v>106</v>
      </c>
      <c r="H154" s="23">
        <f t="shared" si="17"/>
        <v>0</v>
      </c>
      <c r="I154" s="24">
        <v>13</v>
      </c>
      <c r="J154" s="23">
        <f t="shared" si="18"/>
        <v>1</v>
      </c>
      <c r="K154" s="24" t="s">
        <v>34</v>
      </c>
      <c r="L154" s="23">
        <f t="shared" si="19"/>
        <v>0</v>
      </c>
      <c r="M154" s="24">
        <v>310</v>
      </c>
      <c r="N154" s="23">
        <f t="shared" si="20"/>
        <v>3</v>
      </c>
    </row>
    <row r="155" spans="1:14" x14ac:dyDescent="0.2">
      <c r="A155" s="11" t="s">
        <v>471</v>
      </c>
      <c r="B155" s="6">
        <f t="shared" si="14"/>
        <v>9</v>
      </c>
      <c r="C155" s="33" t="s">
        <v>103</v>
      </c>
      <c r="D155" s="23">
        <f t="shared" si="15"/>
        <v>0</v>
      </c>
      <c r="E155" s="33" t="s">
        <v>97</v>
      </c>
      <c r="F155" s="23">
        <f t="shared" si="16"/>
        <v>5</v>
      </c>
      <c r="G155" s="24" t="s">
        <v>60</v>
      </c>
      <c r="H155" s="23">
        <f t="shared" si="17"/>
        <v>0</v>
      </c>
      <c r="I155" s="24">
        <v>12</v>
      </c>
      <c r="J155" s="23">
        <f t="shared" si="18"/>
        <v>3</v>
      </c>
      <c r="K155" s="24" t="s">
        <v>34</v>
      </c>
      <c r="L155" s="23">
        <f t="shared" si="19"/>
        <v>0</v>
      </c>
      <c r="M155" s="24">
        <v>300</v>
      </c>
      <c r="N155" s="23">
        <f t="shared" si="20"/>
        <v>1</v>
      </c>
    </row>
    <row r="156" spans="1:14" x14ac:dyDescent="0.2">
      <c r="A156" s="11" t="s">
        <v>500</v>
      </c>
      <c r="B156" s="6">
        <f t="shared" si="14"/>
        <v>9</v>
      </c>
      <c r="C156" s="33" t="s">
        <v>92</v>
      </c>
      <c r="D156" s="23">
        <f t="shared" si="15"/>
        <v>0</v>
      </c>
      <c r="E156" s="33" t="s">
        <v>97</v>
      </c>
      <c r="F156" s="23">
        <f t="shared" si="16"/>
        <v>5</v>
      </c>
      <c r="G156" s="24" t="s">
        <v>60</v>
      </c>
      <c r="H156" s="23">
        <f t="shared" si="17"/>
        <v>0</v>
      </c>
      <c r="I156" s="24">
        <v>12</v>
      </c>
      <c r="J156" s="23">
        <f t="shared" si="18"/>
        <v>3</v>
      </c>
      <c r="K156" s="24" t="s">
        <v>37</v>
      </c>
      <c r="L156" s="23">
        <f t="shared" si="19"/>
        <v>0</v>
      </c>
      <c r="M156" s="24">
        <v>300</v>
      </c>
      <c r="N156" s="23">
        <f t="shared" si="20"/>
        <v>1</v>
      </c>
    </row>
    <row r="157" spans="1:14" x14ac:dyDescent="0.2">
      <c r="A157" s="11" t="s">
        <v>376</v>
      </c>
      <c r="B157" s="6">
        <f t="shared" si="14"/>
        <v>9</v>
      </c>
      <c r="C157" s="33" t="s">
        <v>97</v>
      </c>
      <c r="D157" s="23">
        <f t="shared" si="15"/>
        <v>0</v>
      </c>
      <c r="E157" s="33" t="s">
        <v>54</v>
      </c>
      <c r="F157" s="23">
        <f t="shared" si="16"/>
        <v>0</v>
      </c>
      <c r="G157" s="24" t="s">
        <v>79</v>
      </c>
      <c r="H157" s="23">
        <f t="shared" si="17"/>
        <v>0</v>
      </c>
      <c r="I157" s="24">
        <v>11</v>
      </c>
      <c r="J157" s="23">
        <f t="shared" si="18"/>
        <v>3</v>
      </c>
      <c r="K157" s="24" t="s">
        <v>36</v>
      </c>
      <c r="L157" s="23">
        <f t="shared" si="19"/>
        <v>3</v>
      </c>
      <c r="M157" s="24">
        <v>320</v>
      </c>
      <c r="N157" s="23">
        <f t="shared" si="20"/>
        <v>3</v>
      </c>
    </row>
    <row r="158" spans="1:14" x14ac:dyDescent="0.2">
      <c r="A158" s="11" t="s">
        <v>325</v>
      </c>
      <c r="B158" s="6">
        <f t="shared" si="14"/>
        <v>9</v>
      </c>
      <c r="C158" s="33" t="s">
        <v>54</v>
      </c>
      <c r="D158" s="23">
        <f t="shared" si="15"/>
        <v>0</v>
      </c>
      <c r="E158" s="33" t="s">
        <v>97</v>
      </c>
      <c r="F158" s="23">
        <f t="shared" si="16"/>
        <v>5</v>
      </c>
      <c r="G158" s="24" t="s">
        <v>60</v>
      </c>
      <c r="H158" s="23">
        <f t="shared" si="17"/>
        <v>0</v>
      </c>
      <c r="I158" s="24">
        <v>13</v>
      </c>
      <c r="J158" s="23">
        <f t="shared" si="18"/>
        <v>1</v>
      </c>
      <c r="K158" s="24" t="s">
        <v>34</v>
      </c>
      <c r="L158" s="23">
        <f t="shared" si="19"/>
        <v>0</v>
      </c>
      <c r="M158" s="24">
        <v>322</v>
      </c>
      <c r="N158" s="23">
        <f t="shared" si="20"/>
        <v>3</v>
      </c>
    </row>
    <row r="159" spans="1:14" x14ac:dyDescent="0.2">
      <c r="A159" s="11" t="s">
        <v>331</v>
      </c>
      <c r="B159" s="6">
        <f t="shared" si="14"/>
        <v>9</v>
      </c>
      <c r="C159" s="10" t="s">
        <v>92</v>
      </c>
      <c r="D159" s="23">
        <f t="shared" si="15"/>
        <v>0</v>
      </c>
      <c r="E159" s="10" t="s">
        <v>103</v>
      </c>
      <c r="F159" s="23">
        <f t="shared" si="16"/>
        <v>0</v>
      </c>
      <c r="G159" s="10" t="s">
        <v>60</v>
      </c>
      <c r="H159" s="23">
        <f t="shared" si="17"/>
        <v>0</v>
      </c>
      <c r="I159" s="10">
        <v>11</v>
      </c>
      <c r="J159" s="23">
        <f t="shared" si="18"/>
        <v>3</v>
      </c>
      <c r="K159" s="10" t="s">
        <v>36</v>
      </c>
      <c r="L159" s="23">
        <f t="shared" si="19"/>
        <v>3</v>
      </c>
      <c r="M159" s="10">
        <v>310</v>
      </c>
      <c r="N159" s="23">
        <f t="shared" si="20"/>
        <v>3</v>
      </c>
    </row>
    <row r="160" spans="1:14" x14ac:dyDescent="0.2">
      <c r="A160" s="11" t="s">
        <v>494</v>
      </c>
      <c r="B160" s="6">
        <f t="shared" si="14"/>
        <v>9</v>
      </c>
      <c r="C160" s="33" t="s">
        <v>92</v>
      </c>
      <c r="D160" s="23">
        <f t="shared" si="15"/>
        <v>0</v>
      </c>
      <c r="E160" s="33" t="s">
        <v>79</v>
      </c>
      <c r="F160" s="23">
        <f t="shared" si="16"/>
        <v>0</v>
      </c>
      <c r="G160" s="24" t="s">
        <v>106</v>
      </c>
      <c r="H160" s="23">
        <f t="shared" si="17"/>
        <v>0</v>
      </c>
      <c r="I160" s="24">
        <v>9</v>
      </c>
      <c r="J160" s="23">
        <f t="shared" si="18"/>
        <v>3</v>
      </c>
      <c r="K160" s="24" t="s">
        <v>36</v>
      </c>
      <c r="L160" s="23">
        <f t="shared" si="19"/>
        <v>3</v>
      </c>
      <c r="M160" s="24">
        <v>310</v>
      </c>
      <c r="N160" s="23">
        <f t="shared" si="20"/>
        <v>3</v>
      </c>
    </row>
    <row r="161" spans="1:14" x14ac:dyDescent="0.2">
      <c r="A161" s="11" t="s">
        <v>322</v>
      </c>
      <c r="B161" s="6">
        <f t="shared" si="14"/>
        <v>9</v>
      </c>
      <c r="C161" s="33" t="s">
        <v>103</v>
      </c>
      <c r="D161" s="23">
        <f t="shared" si="15"/>
        <v>0</v>
      </c>
      <c r="E161" s="33" t="s">
        <v>54</v>
      </c>
      <c r="F161" s="23">
        <f t="shared" si="16"/>
        <v>0</v>
      </c>
      <c r="G161" s="24" t="s">
        <v>60</v>
      </c>
      <c r="H161" s="23">
        <f t="shared" si="17"/>
        <v>0</v>
      </c>
      <c r="I161" s="24">
        <v>12</v>
      </c>
      <c r="J161" s="23">
        <f t="shared" si="18"/>
        <v>3</v>
      </c>
      <c r="K161" s="24" t="s">
        <v>36</v>
      </c>
      <c r="L161" s="23">
        <f t="shared" si="19"/>
        <v>3</v>
      </c>
      <c r="M161" s="24">
        <v>314</v>
      </c>
      <c r="N161" s="23">
        <f t="shared" si="20"/>
        <v>3</v>
      </c>
    </row>
    <row r="162" spans="1:14" x14ac:dyDescent="0.2">
      <c r="A162" s="11" t="s">
        <v>164</v>
      </c>
      <c r="B162" s="6">
        <f t="shared" si="14"/>
        <v>9</v>
      </c>
      <c r="C162" s="33" t="s">
        <v>92</v>
      </c>
      <c r="D162" s="23">
        <f t="shared" si="15"/>
        <v>0</v>
      </c>
      <c r="E162" s="33" t="s">
        <v>54</v>
      </c>
      <c r="F162" s="23">
        <f t="shared" si="16"/>
        <v>0</v>
      </c>
      <c r="G162" s="24" t="s">
        <v>79</v>
      </c>
      <c r="H162" s="23">
        <f t="shared" si="17"/>
        <v>0</v>
      </c>
      <c r="I162" s="24">
        <v>12</v>
      </c>
      <c r="J162" s="23">
        <f t="shared" si="18"/>
        <v>3</v>
      </c>
      <c r="K162" s="24" t="s">
        <v>36</v>
      </c>
      <c r="L162" s="23">
        <f t="shared" si="19"/>
        <v>3</v>
      </c>
      <c r="M162" s="24">
        <v>312</v>
      </c>
      <c r="N162" s="23">
        <f t="shared" si="20"/>
        <v>3</v>
      </c>
    </row>
    <row r="163" spans="1:14" x14ac:dyDescent="0.2">
      <c r="A163" s="11" t="s">
        <v>476</v>
      </c>
      <c r="B163" s="6">
        <f t="shared" si="14"/>
        <v>9</v>
      </c>
      <c r="C163" s="33" t="s">
        <v>92</v>
      </c>
      <c r="D163" s="23">
        <f t="shared" si="15"/>
        <v>0</v>
      </c>
      <c r="E163" s="33" t="s">
        <v>60</v>
      </c>
      <c r="F163" s="23">
        <f t="shared" si="16"/>
        <v>0</v>
      </c>
      <c r="G163" s="24" t="s">
        <v>79</v>
      </c>
      <c r="H163" s="23">
        <f t="shared" si="17"/>
        <v>0</v>
      </c>
      <c r="I163" s="24">
        <v>13</v>
      </c>
      <c r="J163" s="23">
        <f t="shared" si="18"/>
        <v>1</v>
      </c>
      <c r="K163" s="24" t="s">
        <v>36</v>
      </c>
      <c r="L163" s="23">
        <f t="shared" si="19"/>
        <v>3</v>
      </c>
      <c r="M163" s="24">
        <v>328</v>
      </c>
      <c r="N163" s="23">
        <f t="shared" si="20"/>
        <v>5</v>
      </c>
    </row>
    <row r="164" spans="1:14" x14ac:dyDescent="0.2">
      <c r="A164" s="11" t="s">
        <v>176</v>
      </c>
      <c r="B164" s="6">
        <f t="shared" si="14"/>
        <v>9</v>
      </c>
      <c r="C164" s="33" t="s">
        <v>103</v>
      </c>
      <c r="D164" s="23">
        <f t="shared" si="15"/>
        <v>0</v>
      </c>
      <c r="E164" s="33" t="s">
        <v>54</v>
      </c>
      <c r="F164" s="23">
        <f t="shared" si="16"/>
        <v>0</v>
      </c>
      <c r="G164" s="24" t="s">
        <v>60</v>
      </c>
      <c r="H164" s="23">
        <f t="shared" si="17"/>
        <v>0</v>
      </c>
      <c r="I164" s="24">
        <v>9</v>
      </c>
      <c r="J164" s="23">
        <f t="shared" si="18"/>
        <v>3</v>
      </c>
      <c r="K164" s="24" t="s">
        <v>36</v>
      </c>
      <c r="L164" s="23">
        <f t="shared" si="19"/>
        <v>3</v>
      </c>
      <c r="M164" s="24">
        <v>350</v>
      </c>
      <c r="N164" s="23">
        <f t="shared" si="20"/>
        <v>3</v>
      </c>
    </row>
    <row r="165" spans="1:14" x14ac:dyDescent="0.2">
      <c r="A165" s="11" t="s">
        <v>289</v>
      </c>
      <c r="B165" s="6">
        <f t="shared" si="14"/>
        <v>9</v>
      </c>
      <c r="C165" s="33" t="s">
        <v>92</v>
      </c>
      <c r="D165" s="23">
        <f t="shared" si="15"/>
        <v>0</v>
      </c>
      <c r="E165" s="33" t="s">
        <v>79</v>
      </c>
      <c r="F165" s="23">
        <f t="shared" si="16"/>
        <v>0</v>
      </c>
      <c r="G165" s="24" t="s">
        <v>106</v>
      </c>
      <c r="H165" s="23">
        <f t="shared" si="17"/>
        <v>0</v>
      </c>
      <c r="I165" s="24">
        <v>11</v>
      </c>
      <c r="J165" s="23">
        <f t="shared" si="18"/>
        <v>3</v>
      </c>
      <c r="K165" s="24" t="s">
        <v>36</v>
      </c>
      <c r="L165" s="23">
        <f t="shared" si="19"/>
        <v>3</v>
      </c>
      <c r="M165" s="24">
        <v>317</v>
      </c>
      <c r="N165" s="23">
        <f t="shared" si="20"/>
        <v>3</v>
      </c>
    </row>
    <row r="166" spans="1:14" x14ac:dyDescent="0.2">
      <c r="A166" s="11" t="s">
        <v>225</v>
      </c>
      <c r="B166" s="6">
        <f t="shared" si="14"/>
        <v>9</v>
      </c>
      <c r="C166" s="33" t="s">
        <v>92</v>
      </c>
      <c r="D166" s="23">
        <f t="shared" si="15"/>
        <v>0</v>
      </c>
      <c r="E166" s="33" t="s">
        <v>103</v>
      </c>
      <c r="F166" s="23">
        <f t="shared" si="16"/>
        <v>0</v>
      </c>
      <c r="G166" s="24" t="s">
        <v>60</v>
      </c>
      <c r="H166" s="23">
        <f t="shared" si="17"/>
        <v>0</v>
      </c>
      <c r="I166" s="24">
        <v>10</v>
      </c>
      <c r="J166" s="23">
        <f t="shared" si="18"/>
        <v>5</v>
      </c>
      <c r="K166" s="24" t="s">
        <v>36</v>
      </c>
      <c r="L166" s="23">
        <f t="shared" si="19"/>
        <v>3</v>
      </c>
      <c r="M166" s="24">
        <v>290</v>
      </c>
      <c r="N166" s="23">
        <f t="shared" si="20"/>
        <v>1</v>
      </c>
    </row>
    <row r="167" spans="1:14" x14ac:dyDescent="0.2">
      <c r="A167" s="11" t="s">
        <v>423</v>
      </c>
      <c r="B167" s="6">
        <f t="shared" si="14"/>
        <v>9</v>
      </c>
      <c r="C167" s="33" t="s">
        <v>92</v>
      </c>
      <c r="D167" s="23">
        <f t="shared" si="15"/>
        <v>0</v>
      </c>
      <c r="E167" s="33" t="s">
        <v>103</v>
      </c>
      <c r="F167" s="23">
        <f t="shared" si="16"/>
        <v>0</v>
      </c>
      <c r="G167" s="24" t="s">
        <v>60</v>
      </c>
      <c r="H167" s="23">
        <f t="shared" si="17"/>
        <v>0</v>
      </c>
      <c r="I167" s="24">
        <v>11</v>
      </c>
      <c r="J167" s="23">
        <f t="shared" si="18"/>
        <v>3</v>
      </c>
      <c r="K167" s="24" t="s">
        <v>36</v>
      </c>
      <c r="L167" s="23">
        <f t="shared" si="19"/>
        <v>3</v>
      </c>
      <c r="M167" s="24">
        <v>315</v>
      </c>
      <c r="N167" s="23">
        <f t="shared" si="20"/>
        <v>3</v>
      </c>
    </row>
    <row r="168" spans="1:14" x14ac:dyDescent="0.2">
      <c r="A168" s="11" t="s">
        <v>517</v>
      </c>
      <c r="B168" s="6">
        <f t="shared" si="14"/>
        <v>9</v>
      </c>
      <c r="C168" s="33" t="s">
        <v>54</v>
      </c>
      <c r="D168" s="23">
        <f t="shared" si="15"/>
        <v>0</v>
      </c>
      <c r="E168" s="33" t="s">
        <v>97</v>
      </c>
      <c r="F168" s="23">
        <f t="shared" si="16"/>
        <v>5</v>
      </c>
      <c r="G168" s="24" t="s">
        <v>60</v>
      </c>
      <c r="H168" s="23">
        <f t="shared" si="17"/>
        <v>0</v>
      </c>
      <c r="I168" s="24">
        <v>9</v>
      </c>
      <c r="J168" s="23">
        <f t="shared" si="18"/>
        <v>3</v>
      </c>
      <c r="K168" s="24" t="s">
        <v>34</v>
      </c>
      <c r="L168" s="23">
        <f t="shared" si="19"/>
        <v>0</v>
      </c>
      <c r="M168" s="24">
        <v>290</v>
      </c>
      <c r="N168" s="23">
        <f t="shared" si="20"/>
        <v>1</v>
      </c>
    </row>
    <row r="169" spans="1:14" x14ac:dyDescent="0.2">
      <c r="A169" s="11" t="s">
        <v>550</v>
      </c>
      <c r="B169" s="6">
        <f t="shared" si="14"/>
        <v>9</v>
      </c>
      <c r="C169" s="10" t="s">
        <v>103</v>
      </c>
      <c r="D169" s="23">
        <f t="shared" si="15"/>
        <v>0</v>
      </c>
      <c r="E169" s="10" t="s">
        <v>54</v>
      </c>
      <c r="F169" s="23">
        <f t="shared" si="16"/>
        <v>0</v>
      </c>
      <c r="G169" s="10" t="s">
        <v>79</v>
      </c>
      <c r="H169" s="23">
        <f t="shared" si="17"/>
        <v>0</v>
      </c>
      <c r="I169" s="10">
        <v>11</v>
      </c>
      <c r="J169" s="23">
        <f t="shared" si="18"/>
        <v>3</v>
      </c>
      <c r="K169" s="10" t="s">
        <v>36</v>
      </c>
      <c r="L169" s="23">
        <f t="shared" si="19"/>
        <v>3</v>
      </c>
      <c r="M169" s="10">
        <v>313</v>
      </c>
      <c r="N169" s="23">
        <f t="shared" si="20"/>
        <v>3</v>
      </c>
    </row>
    <row r="170" spans="1:14" x14ac:dyDescent="0.2">
      <c r="A170" s="11" t="s">
        <v>459</v>
      </c>
      <c r="B170" s="6">
        <f t="shared" si="14"/>
        <v>9</v>
      </c>
      <c r="C170" s="10" t="s">
        <v>92</v>
      </c>
      <c r="D170" s="23">
        <f t="shared" si="15"/>
        <v>0</v>
      </c>
      <c r="E170" s="10" t="s">
        <v>103</v>
      </c>
      <c r="F170" s="23">
        <f t="shared" si="16"/>
        <v>0</v>
      </c>
      <c r="G170" s="10" t="s">
        <v>79</v>
      </c>
      <c r="H170" s="23">
        <f t="shared" si="17"/>
        <v>0</v>
      </c>
      <c r="I170" s="10">
        <v>12</v>
      </c>
      <c r="J170" s="23">
        <f t="shared" si="18"/>
        <v>3</v>
      </c>
      <c r="K170" s="10" t="s">
        <v>36</v>
      </c>
      <c r="L170" s="23">
        <f t="shared" si="19"/>
        <v>3</v>
      </c>
      <c r="M170" s="10">
        <v>310</v>
      </c>
      <c r="N170" s="23">
        <f t="shared" si="20"/>
        <v>3</v>
      </c>
    </row>
    <row r="171" spans="1:14" x14ac:dyDescent="0.2">
      <c r="A171" s="11" t="s">
        <v>475</v>
      </c>
      <c r="B171" s="6">
        <f t="shared" si="14"/>
        <v>9</v>
      </c>
      <c r="C171" s="33" t="s">
        <v>54</v>
      </c>
      <c r="D171" s="23">
        <f t="shared" si="15"/>
        <v>0</v>
      </c>
      <c r="E171" s="33" t="s">
        <v>97</v>
      </c>
      <c r="F171" s="23">
        <f t="shared" si="16"/>
        <v>5</v>
      </c>
      <c r="G171" s="24" t="s">
        <v>106</v>
      </c>
      <c r="H171" s="23">
        <f t="shared" si="17"/>
        <v>0</v>
      </c>
      <c r="I171" s="24">
        <v>11</v>
      </c>
      <c r="J171" s="23">
        <f t="shared" si="18"/>
        <v>3</v>
      </c>
      <c r="K171" s="24" t="s">
        <v>34</v>
      </c>
      <c r="L171" s="23">
        <f t="shared" si="19"/>
        <v>0</v>
      </c>
      <c r="M171" s="24">
        <v>303</v>
      </c>
      <c r="N171" s="23">
        <f t="shared" si="20"/>
        <v>1</v>
      </c>
    </row>
    <row r="172" spans="1:14" x14ac:dyDescent="0.2">
      <c r="A172" s="11" t="s">
        <v>347</v>
      </c>
      <c r="B172" s="6">
        <f t="shared" si="14"/>
        <v>9</v>
      </c>
      <c r="C172" s="10" t="s">
        <v>92</v>
      </c>
      <c r="D172" s="23">
        <f t="shared" si="15"/>
        <v>0</v>
      </c>
      <c r="E172" s="10" t="s">
        <v>103</v>
      </c>
      <c r="F172" s="23">
        <f t="shared" si="16"/>
        <v>0</v>
      </c>
      <c r="G172" s="10" t="s">
        <v>60</v>
      </c>
      <c r="H172" s="23">
        <f t="shared" si="17"/>
        <v>0</v>
      </c>
      <c r="I172" s="10">
        <v>13</v>
      </c>
      <c r="J172" s="23">
        <f t="shared" si="18"/>
        <v>1</v>
      </c>
      <c r="K172" s="10" t="s">
        <v>36</v>
      </c>
      <c r="L172" s="23">
        <f t="shared" si="19"/>
        <v>3</v>
      </c>
      <c r="M172" s="10">
        <v>344</v>
      </c>
      <c r="N172" s="23">
        <f t="shared" si="20"/>
        <v>5</v>
      </c>
    </row>
    <row r="173" spans="1:14" x14ac:dyDescent="0.2">
      <c r="A173" s="11" t="s">
        <v>169</v>
      </c>
      <c r="B173" s="6">
        <f t="shared" si="14"/>
        <v>9</v>
      </c>
      <c r="C173" s="33" t="s">
        <v>103</v>
      </c>
      <c r="D173" s="23">
        <f t="shared" si="15"/>
        <v>0</v>
      </c>
      <c r="E173" s="33" t="s">
        <v>54</v>
      </c>
      <c r="F173" s="23">
        <f t="shared" si="16"/>
        <v>0</v>
      </c>
      <c r="G173" s="24" t="s">
        <v>60</v>
      </c>
      <c r="H173" s="23">
        <f t="shared" si="17"/>
        <v>0</v>
      </c>
      <c r="I173" s="24">
        <v>12</v>
      </c>
      <c r="J173" s="23">
        <f t="shared" si="18"/>
        <v>3</v>
      </c>
      <c r="K173" s="24" t="s">
        <v>36</v>
      </c>
      <c r="L173" s="23">
        <f t="shared" si="19"/>
        <v>3</v>
      </c>
      <c r="M173" s="24">
        <v>321</v>
      </c>
      <c r="N173" s="23">
        <f t="shared" si="20"/>
        <v>3</v>
      </c>
    </row>
    <row r="174" spans="1:14" x14ac:dyDescent="0.2">
      <c r="A174" s="11" t="s">
        <v>518</v>
      </c>
      <c r="B174" s="6">
        <f t="shared" si="14"/>
        <v>9</v>
      </c>
      <c r="C174" s="33" t="s">
        <v>92</v>
      </c>
      <c r="D174" s="23">
        <f t="shared" si="15"/>
        <v>0</v>
      </c>
      <c r="E174" s="33" t="s">
        <v>54</v>
      </c>
      <c r="F174" s="23">
        <f t="shared" si="16"/>
        <v>0</v>
      </c>
      <c r="G174" s="24" t="s">
        <v>103</v>
      </c>
      <c r="H174" s="23">
        <f t="shared" si="17"/>
        <v>0</v>
      </c>
      <c r="I174" s="24">
        <v>13</v>
      </c>
      <c r="J174" s="23">
        <f t="shared" si="18"/>
        <v>1</v>
      </c>
      <c r="K174" s="24" t="s">
        <v>36</v>
      </c>
      <c r="L174" s="23">
        <f t="shared" si="19"/>
        <v>3</v>
      </c>
      <c r="M174" s="24">
        <v>329</v>
      </c>
      <c r="N174" s="23">
        <f t="shared" si="20"/>
        <v>5</v>
      </c>
    </row>
    <row r="175" spans="1:14" x14ac:dyDescent="0.2">
      <c r="A175" s="11" t="s">
        <v>469</v>
      </c>
      <c r="B175" s="6">
        <f t="shared" si="14"/>
        <v>9</v>
      </c>
      <c r="C175" s="10" t="s">
        <v>54</v>
      </c>
      <c r="D175" s="23">
        <f t="shared" si="15"/>
        <v>0</v>
      </c>
      <c r="E175" s="10" t="s">
        <v>97</v>
      </c>
      <c r="F175" s="23">
        <f t="shared" si="16"/>
        <v>5</v>
      </c>
      <c r="G175" s="10" t="s">
        <v>60</v>
      </c>
      <c r="H175" s="23">
        <f t="shared" si="17"/>
        <v>0</v>
      </c>
      <c r="I175" s="10">
        <v>12</v>
      </c>
      <c r="J175" s="23">
        <f t="shared" si="18"/>
        <v>3</v>
      </c>
      <c r="K175" s="10" t="s">
        <v>34</v>
      </c>
      <c r="L175" s="23">
        <f t="shared" si="19"/>
        <v>0</v>
      </c>
      <c r="M175" s="10">
        <v>288</v>
      </c>
      <c r="N175" s="23">
        <f t="shared" si="20"/>
        <v>1</v>
      </c>
    </row>
    <row r="176" spans="1:14" x14ac:dyDescent="0.2">
      <c r="A176" s="11" t="s">
        <v>412</v>
      </c>
      <c r="B176" s="6">
        <f t="shared" si="14"/>
        <v>9</v>
      </c>
      <c r="C176" s="33" t="s">
        <v>54</v>
      </c>
      <c r="D176" s="23">
        <f t="shared" si="15"/>
        <v>0</v>
      </c>
      <c r="E176" s="33" t="s">
        <v>97</v>
      </c>
      <c r="F176" s="23">
        <f t="shared" si="16"/>
        <v>5</v>
      </c>
      <c r="G176" s="24" t="s">
        <v>106</v>
      </c>
      <c r="H176" s="23">
        <f t="shared" si="17"/>
        <v>0</v>
      </c>
      <c r="I176" s="24">
        <v>14</v>
      </c>
      <c r="J176" s="23">
        <f t="shared" si="18"/>
        <v>1</v>
      </c>
      <c r="K176" s="24" t="s">
        <v>34</v>
      </c>
      <c r="L176" s="23">
        <f t="shared" si="19"/>
        <v>0</v>
      </c>
      <c r="M176" s="24">
        <v>316</v>
      </c>
      <c r="N176" s="23">
        <f t="shared" si="20"/>
        <v>3</v>
      </c>
    </row>
    <row r="177" spans="1:14" x14ac:dyDescent="0.2">
      <c r="A177" s="11" t="s">
        <v>434</v>
      </c>
      <c r="B177" s="6">
        <f t="shared" si="14"/>
        <v>9</v>
      </c>
      <c r="C177" s="33" t="s">
        <v>92</v>
      </c>
      <c r="D177" s="23">
        <f t="shared" si="15"/>
        <v>0</v>
      </c>
      <c r="E177" s="33" t="s">
        <v>54</v>
      </c>
      <c r="F177" s="23">
        <f t="shared" si="16"/>
        <v>0</v>
      </c>
      <c r="G177" s="24" t="s">
        <v>60</v>
      </c>
      <c r="H177" s="23">
        <f t="shared" si="17"/>
        <v>0</v>
      </c>
      <c r="I177" s="24">
        <v>12</v>
      </c>
      <c r="J177" s="23">
        <f t="shared" si="18"/>
        <v>3</v>
      </c>
      <c r="K177" s="24" t="s">
        <v>36</v>
      </c>
      <c r="L177" s="23">
        <f t="shared" si="19"/>
        <v>3</v>
      </c>
      <c r="M177" s="24">
        <v>316</v>
      </c>
      <c r="N177" s="23">
        <f t="shared" si="20"/>
        <v>3</v>
      </c>
    </row>
    <row r="178" spans="1:14" x14ac:dyDescent="0.2">
      <c r="A178" s="11" t="s">
        <v>194</v>
      </c>
      <c r="B178" s="6">
        <f t="shared" si="14"/>
        <v>9</v>
      </c>
      <c r="C178" s="10" t="s">
        <v>92</v>
      </c>
      <c r="D178" s="23">
        <f t="shared" si="15"/>
        <v>0</v>
      </c>
      <c r="E178" s="10" t="s">
        <v>103</v>
      </c>
      <c r="F178" s="23">
        <f t="shared" si="16"/>
        <v>0</v>
      </c>
      <c r="G178" s="10" t="s">
        <v>60</v>
      </c>
      <c r="H178" s="23">
        <f t="shared" si="17"/>
        <v>0</v>
      </c>
      <c r="I178" s="10">
        <v>12</v>
      </c>
      <c r="J178" s="23">
        <f t="shared" si="18"/>
        <v>3</v>
      </c>
      <c r="K178" s="10" t="s">
        <v>36</v>
      </c>
      <c r="L178" s="23">
        <f t="shared" si="19"/>
        <v>3</v>
      </c>
      <c r="M178" s="10">
        <v>315</v>
      </c>
      <c r="N178" s="23">
        <f t="shared" si="20"/>
        <v>3</v>
      </c>
    </row>
    <row r="179" spans="1:14" x14ac:dyDescent="0.2">
      <c r="A179" s="11" t="s">
        <v>370</v>
      </c>
      <c r="B179" s="6">
        <f t="shared" si="14"/>
        <v>9</v>
      </c>
      <c r="C179" s="33" t="s">
        <v>54</v>
      </c>
      <c r="D179" s="23">
        <f t="shared" si="15"/>
        <v>0</v>
      </c>
      <c r="E179" s="33" t="s">
        <v>97</v>
      </c>
      <c r="F179" s="23">
        <f t="shared" si="16"/>
        <v>5</v>
      </c>
      <c r="G179" s="24" t="s">
        <v>60</v>
      </c>
      <c r="H179" s="23">
        <f t="shared" si="17"/>
        <v>0</v>
      </c>
      <c r="I179" s="24">
        <v>13</v>
      </c>
      <c r="J179" s="23">
        <f t="shared" si="18"/>
        <v>1</v>
      </c>
      <c r="K179" s="24" t="s">
        <v>34</v>
      </c>
      <c r="L179" s="23">
        <f t="shared" si="19"/>
        <v>0</v>
      </c>
      <c r="M179" s="24">
        <v>317</v>
      </c>
      <c r="N179" s="23">
        <f t="shared" si="20"/>
        <v>3</v>
      </c>
    </row>
    <row r="180" spans="1:14" x14ac:dyDescent="0.2">
      <c r="A180" s="11" t="s">
        <v>509</v>
      </c>
      <c r="B180" s="6">
        <f t="shared" si="14"/>
        <v>9</v>
      </c>
      <c r="C180" s="33" t="s">
        <v>92</v>
      </c>
      <c r="D180" s="23">
        <f t="shared" si="15"/>
        <v>0</v>
      </c>
      <c r="E180" s="33" t="s">
        <v>97</v>
      </c>
      <c r="F180" s="23">
        <f t="shared" si="16"/>
        <v>5</v>
      </c>
      <c r="G180" s="24" t="s">
        <v>60</v>
      </c>
      <c r="H180" s="23">
        <f t="shared" si="17"/>
        <v>0</v>
      </c>
      <c r="I180" s="24">
        <v>12</v>
      </c>
      <c r="J180" s="23">
        <f t="shared" si="18"/>
        <v>3</v>
      </c>
      <c r="K180" s="24" t="s">
        <v>34</v>
      </c>
      <c r="L180" s="23">
        <f t="shared" si="19"/>
        <v>0</v>
      </c>
      <c r="M180" s="24">
        <v>290</v>
      </c>
      <c r="N180" s="23">
        <f t="shared" si="20"/>
        <v>1</v>
      </c>
    </row>
    <row r="181" spans="1:14" x14ac:dyDescent="0.2">
      <c r="A181" s="11" t="s">
        <v>413</v>
      </c>
      <c r="B181" s="6">
        <f t="shared" si="14"/>
        <v>9</v>
      </c>
      <c r="C181" s="33" t="s">
        <v>92</v>
      </c>
      <c r="D181" s="23">
        <f t="shared" si="15"/>
        <v>0</v>
      </c>
      <c r="E181" s="33" t="s">
        <v>54</v>
      </c>
      <c r="F181" s="23">
        <f t="shared" si="16"/>
        <v>0</v>
      </c>
      <c r="G181" s="24" t="s">
        <v>79</v>
      </c>
      <c r="H181" s="23">
        <f t="shared" si="17"/>
        <v>0</v>
      </c>
      <c r="I181" s="24">
        <v>12</v>
      </c>
      <c r="J181" s="23">
        <f t="shared" si="18"/>
        <v>3</v>
      </c>
      <c r="K181" s="24" t="s">
        <v>36</v>
      </c>
      <c r="L181" s="23">
        <f t="shared" si="19"/>
        <v>3</v>
      </c>
      <c r="M181" s="24">
        <v>312</v>
      </c>
      <c r="N181" s="23">
        <f t="shared" si="20"/>
        <v>3</v>
      </c>
    </row>
    <row r="182" spans="1:14" x14ac:dyDescent="0.2">
      <c r="A182" s="11" t="s">
        <v>313</v>
      </c>
      <c r="B182" s="6">
        <f t="shared" si="14"/>
        <v>9</v>
      </c>
      <c r="C182" s="33" t="s">
        <v>92</v>
      </c>
      <c r="D182" s="23">
        <f t="shared" si="15"/>
        <v>0</v>
      </c>
      <c r="E182" s="33" t="s">
        <v>54</v>
      </c>
      <c r="F182" s="23">
        <f t="shared" si="16"/>
        <v>0</v>
      </c>
      <c r="G182" s="24" t="s">
        <v>60</v>
      </c>
      <c r="H182" s="23">
        <f t="shared" si="17"/>
        <v>0</v>
      </c>
      <c r="I182" s="24">
        <v>13</v>
      </c>
      <c r="J182" s="23">
        <f t="shared" si="18"/>
        <v>1</v>
      </c>
      <c r="K182" s="24" t="s">
        <v>36</v>
      </c>
      <c r="L182" s="23">
        <f t="shared" si="19"/>
        <v>3</v>
      </c>
      <c r="M182" s="24">
        <v>326</v>
      </c>
      <c r="N182" s="23">
        <f t="shared" si="20"/>
        <v>5</v>
      </c>
    </row>
    <row r="183" spans="1:14" x14ac:dyDescent="0.2">
      <c r="A183" s="11" t="s">
        <v>547</v>
      </c>
      <c r="B183" s="6">
        <f t="shared" si="14"/>
        <v>9</v>
      </c>
      <c r="C183" s="10" t="s">
        <v>92</v>
      </c>
      <c r="D183" s="23">
        <f t="shared" si="15"/>
        <v>0</v>
      </c>
      <c r="E183" s="10" t="s">
        <v>79</v>
      </c>
      <c r="F183" s="23">
        <f t="shared" si="16"/>
        <v>0</v>
      </c>
      <c r="G183" s="10" t="s">
        <v>106</v>
      </c>
      <c r="H183" s="23">
        <f t="shared" si="17"/>
        <v>0</v>
      </c>
      <c r="I183" s="10">
        <v>12</v>
      </c>
      <c r="J183" s="23">
        <f t="shared" si="18"/>
        <v>3</v>
      </c>
      <c r="K183" s="10" t="s">
        <v>36</v>
      </c>
      <c r="L183" s="23">
        <f t="shared" si="19"/>
        <v>3</v>
      </c>
      <c r="M183" s="10">
        <v>316</v>
      </c>
      <c r="N183" s="23">
        <f t="shared" si="20"/>
        <v>3</v>
      </c>
    </row>
    <row r="184" spans="1:14" x14ac:dyDescent="0.2">
      <c r="A184" s="11" t="s">
        <v>358</v>
      </c>
      <c r="B184" s="6">
        <f t="shared" si="14"/>
        <v>9</v>
      </c>
      <c r="C184" s="33" t="s">
        <v>92</v>
      </c>
      <c r="D184" s="23">
        <f t="shared" si="15"/>
        <v>0</v>
      </c>
      <c r="E184" s="33" t="s">
        <v>79</v>
      </c>
      <c r="F184" s="23">
        <f t="shared" si="16"/>
        <v>0</v>
      </c>
      <c r="G184" s="24" t="s">
        <v>60</v>
      </c>
      <c r="H184" s="23">
        <f t="shared" si="17"/>
        <v>0</v>
      </c>
      <c r="I184" s="24">
        <v>12</v>
      </c>
      <c r="J184" s="23">
        <f t="shared" si="18"/>
        <v>3</v>
      </c>
      <c r="K184" s="24" t="s">
        <v>36</v>
      </c>
      <c r="L184" s="23">
        <f t="shared" si="19"/>
        <v>3</v>
      </c>
      <c r="M184" s="24">
        <v>315</v>
      </c>
      <c r="N184" s="23">
        <f t="shared" si="20"/>
        <v>3</v>
      </c>
    </row>
    <row r="185" spans="1:14" x14ac:dyDescent="0.2">
      <c r="A185" s="11" t="s">
        <v>304</v>
      </c>
      <c r="B185" s="6">
        <f t="shared" si="14"/>
        <v>9</v>
      </c>
      <c r="C185" s="33" t="s">
        <v>97</v>
      </c>
      <c r="D185" s="23">
        <f t="shared" si="15"/>
        <v>0</v>
      </c>
      <c r="E185" s="33" t="s">
        <v>92</v>
      </c>
      <c r="F185" s="23">
        <f t="shared" si="16"/>
        <v>0</v>
      </c>
      <c r="G185" s="24" t="s">
        <v>60</v>
      </c>
      <c r="H185" s="23">
        <f t="shared" si="17"/>
        <v>0</v>
      </c>
      <c r="I185" s="24">
        <v>12</v>
      </c>
      <c r="J185" s="23">
        <f t="shared" si="18"/>
        <v>3</v>
      </c>
      <c r="K185" s="24" t="s">
        <v>36</v>
      </c>
      <c r="L185" s="23">
        <f t="shared" si="19"/>
        <v>3</v>
      </c>
      <c r="M185" s="24">
        <v>310</v>
      </c>
      <c r="N185" s="23">
        <f t="shared" si="20"/>
        <v>3</v>
      </c>
    </row>
    <row r="186" spans="1:14" x14ac:dyDescent="0.2">
      <c r="A186" s="11" t="s">
        <v>402</v>
      </c>
      <c r="B186" s="6">
        <f t="shared" si="14"/>
        <v>9</v>
      </c>
      <c r="C186" s="33" t="s">
        <v>92</v>
      </c>
      <c r="D186" s="23">
        <f t="shared" si="15"/>
        <v>0</v>
      </c>
      <c r="E186" s="33" t="s">
        <v>54</v>
      </c>
      <c r="F186" s="23">
        <f t="shared" si="16"/>
        <v>0</v>
      </c>
      <c r="G186" s="24" t="s">
        <v>106</v>
      </c>
      <c r="H186" s="23">
        <f t="shared" si="17"/>
        <v>0</v>
      </c>
      <c r="I186" s="24">
        <v>9</v>
      </c>
      <c r="J186" s="23">
        <f t="shared" si="18"/>
        <v>3</v>
      </c>
      <c r="K186" s="24" t="s">
        <v>36</v>
      </c>
      <c r="L186" s="23">
        <f t="shared" si="19"/>
        <v>3</v>
      </c>
      <c r="M186" s="24">
        <v>310</v>
      </c>
      <c r="N186" s="23">
        <f t="shared" si="20"/>
        <v>3</v>
      </c>
    </row>
    <row r="187" spans="1:14" x14ac:dyDescent="0.2">
      <c r="A187" s="11" t="s">
        <v>389</v>
      </c>
      <c r="B187" s="6">
        <f t="shared" si="14"/>
        <v>8</v>
      </c>
      <c r="C187" s="33" t="s">
        <v>54</v>
      </c>
      <c r="D187" s="23">
        <f t="shared" si="15"/>
        <v>0</v>
      </c>
      <c r="E187" s="33" t="s">
        <v>106</v>
      </c>
      <c r="F187" s="23">
        <f t="shared" si="16"/>
        <v>0</v>
      </c>
      <c r="G187" s="24" t="s">
        <v>60</v>
      </c>
      <c r="H187" s="23">
        <f t="shared" si="17"/>
        <v>0</v>
      </c>
      <c r="I187" s="24">
        <v>12</v>
      </c>
      <c r="J187" s="23">
        <f t="shared" si="18"/>
        <v>3</v>
      </c>
      <c r="K187" s="24" t="s">
        <v>34</v>
      </c>
      <c r="L187" s="23">
        <f t="shared" si="19"/>
        <v>0</v>
      </c>
      <c r="M187" s="24">
        <v>335</v>
      </c>
      <c r="N187" s="23">
        <f t="shared" si="20"/>
        <v>5</v>
      </c>
    </row>
    <row r="188" spans="1:14" x14ac:dyDescent="0.2">
      <c r="A188" s="11" t="s">
        <v>189</v>
      </c>
      <c r="B188" s="6">
        <f t="shared" si="14"/>
        <v>8</v>
      </c>
      <c r="C188" s="33" t="s">
        <v>54</v>
      </c>
      <c r="D188" s="23">
        <f t="shared" si="15"/>
        <v>0</v>
      </c>
      <c r="E188" s="33" t="s">
        <v>103</v>
      </c>
      <c r="F188" s="23">
        <f t="shared" si="16"/>
        <v>0</v>
      </c>
      <c r="G188" s="24" t="s">
        <v>60</v>
      </c>
      <c r="H188" s="23">
        <f t="shared" si="17"/>
        <v>0</v>
      </c>
      <c r="I188" s="24">
        <v>12</v>
      </c>
      <c r="J188" s="23">
        <f t="shared" si="18"/>
        <v>3</v>
      </c>
      <c r="K188" s="24" t="s">
        <v>34</v>
      </c>
      <c r="L188" s="23">
        <f t="shared" si="19"/>
        <v>0</v>
      </c>
      <c r="M188" s="24">
        <v>325</v>
      </c>
      <c r="N188" s="23">
        <f t="shared" si="20"/>
        <v>5</v>
      </c>
    </row>
    <row r="189" spans="1:14" x14ac:dyDescent="0.2">
      <c r="A189" s="11" t="s">
        <v>499</v>
      </c>
      <c r="B189" s="6">
        <f t="shared" si="14"/>
        <v>8</v>
      </c>
      <c r="C189" s="33" t="s">
        <v>103</v>
      </c>
      <c r="D189" s="23">
        <f t="shared" si="15"/>
        <v>0</v>
      </c>
      <c r="E189" s="33" t="s">
        <v>92</v>
      </c>
      <c r="F189" s="23">
        <f t="shared" si="16"/>
        <v>0</v>
      </c>
      <c r="G189" s="24" t="s">
        <v>106</v>
      </c>
      <c r="H189" s="23">
        <f t="shared" si="17"/>
        <v>0</v>
      </c>
      <c r="I189" s="24">
        <v>16</v>
      </c>
      <c r="J189" s="23">
        <f t="shared" si="18"/>
        <v>0</v>
      </c>
      <c r="K189" s="24" t="s">
        <v>36</v>
      </c>
      <c r="L189" s="23">
        <f t="shared" si="19"/>
        <v>3</v>
      </c>
      <c r="M189" s="24">
        <v>336</v>
      </c>
      <c r="N189" s="23">
        <f t="shared" si="20"/>
        <v>5</v>
      </c>
    </row>
    <row r="190" spans="1:14" x14ac:dyDescent="0.2">
      <c r="A190" s="11" t="s">
        <v>392</v>
      </c>
      <c r="B190" s="6">
        <f t="shared" si="14"/>
        <v>8</v>
      </c>
      <c r="C190" s="33" t="s">
        <v>54</v>
      </c>
      <c r="D190" s="23">
        <f t="shared" si="15"/>
        <v>0</v>
      </c>
      <c r="E190" s="33" t="s">
        <v>103</v>
      </c>
      <c r="F190" s="23">
        <f t="shared" si="16"/>
        <v>0</v>
      </c>
      <c r="G190" s="24" t="s">
        <v>60</v>
      </c>
      <c r="H190" s="23">
        <f t="shared" si="17"/>
        <v>0</v>
      </c>
      <c r="I190" s="24">
        <v>12</v>
      </c>
      <c r="J190" s="23">
        <f t="shared" si="18"/>
        <v>3</v>
      </c>
      <c r="K190" s="24" t="s">
        <v>34</v>
      </c>
      <c r="L190" s="23">
        <f t="shared" si="19"/>
        <v>0</v>
      </c>
      <c r="M190" s="24">
        <v>331</v>
      </c>
      <c r="N190" s="23">
        <f t="shared" si="20"/>
        <v>5</v>
      </c>
    </row>
    <row r="191" spans="1:14" x14ac:dyDescent="0.2">
      <c r="A191" s="11" t="s">
        <v>291</v>
      </c>
      <c r="B191" s="6">
        <f t="shared" si="14"/>
        <v>8</v>
      </c>
      <c r="C191" s="33" t="s">
        <v>103</v>
      </c>
      <c r="D191" s="23">
        <f t="shared" si="15"/>
        <v>0</v>
      </c>
      <c r="E191" s="33" t="s">
        <v>97</v>
      </c>
      <c r="F191" s="23">
        <f t="shared" si="16"/>
        <v>5</v>
      </c>
      <c r="G191" s="24" t="s">
        <v>60</v>
      </c>
      <c r="H191" s="23">
        <f t="shared" si="17"/>
        <v>0</v>
      </c>
      <c r="I191" s="24">
        <v>18</v>
      </c>
      <c r="J191" s="23">
        <f t="shared" si="18"/>
        <v>0</v>
      </c>
      <c r="K191" s="24" t="s">
        <v>36</v>
      </c>
      <c r="L191" s="23">
        <f t="shared" si="19"/>
        <v>3</v>
      </c>
      <c r="M191" s="24">
        <v>278</v>
      </c>
      <c r="N191" s="23">
        <f t="shared" si="20"/>
        <v>0</v>
      </c>
    </row>
    <row r="192" spans="1:14" x14ac:dyDescent="0.2">
      <c r="A192" s="11" t="s">
        <v>275</v>
      </c>
      <c r="B192" s="6">
        <f t="shared" si="14"/>
        <v>8</v>
      </c>
      <c r="C192" s="33" t="s">
        <v>103</v>
      </c>
      <c r="D192" s="23">
        <f t="shared" si="15"/>
        <v>0</v>
      </c>
      <c r="E192" s="33" t="s">
        <v>54</v>
      </c>
      <c r="F192" s="23">
        <f t="shared" si="16"/>
        <v>0</v>
      </c>
      <c r="G192" s="24" t="s">
        <v>92</v>
      </c>
      <c r="H192" s="23">
        <f t="shared" si="17"/>
        <v>0</v>
      </c>
      <c r="I192" s="24">
        <v>12</v>
      </c>
      <c r="J192" s="23">
        <f t="shared" si="18"/>
        <v>3</v>
      </c>
      <c r="K192" s="24" t="s">
        <v>34</v>
      </c>
      <c r="L192" s="23">
        <f t="shared" si="19"/>
        <v>0</v>
      </c>
      <c r="M192" s="24">
        <v>340</v>
      </c>
      <c r="N192" s="23">
        <f t="shared" si="20"/>
        <v>5</v>
      </c>
    </row>
    <row r="193" spans="1:14" x14ac:dyDescent="0.2">
      <c r="A193" s="11" t="s">
        <v>273</v>
      </c>
      <c r="B193" s="6">
        <f t="shared" si="14"/>
        <v>8</v>
      </c>
      <c r="C193" s="33" t="s">
        <v>92</v>
      </c>
      <c r="D193" s="23">
        <f t="shared" si="15"/>
        <v>0</v>
      </c>
      <c r="E193" s="33" t="s">
        <v>103</v>
      </c>
      <c r="F193" s="23">
        <f t="shared" si="16"/>
        <v>0</v>
      </c>
      <c r="G193" s="24" t="s">
        <v>106</v>
      </c>
      <c r="H193" s="23">
        <f t="shared" si="17"/>
        <v>0</v>
      </c>
      <c r="I193" s="24">
        <v>10</v>
      </c>
      <c r="J193" s="23">
        <f t="shared" si="18"/>
        <v>5</v>
      </c>
      <c r="K193" s="24" t="s">
        <v>36</v>
      </c>
      <c r="L193" s="23">
        <f t="shared" si="19"/>
        <v>3</v>
      </c>
      <c r="M193" s="24">
        <v>275</v>
      </c>
      <c r="N193" s="23">
        <f t="shared" si="20"/>
        <v>0</v>
      </c>
    </row>
    <row r="194" spans="1:14" x14ac:dyDescent="0.2">
      <c r="A194" s="11" t="s">
        <v>492</v>
      </c>
      <c r="B194" s="6">
        <f t="shared" si="14"/>
        <v>8</v>
      </c>
      <c r="C194" s="33" t="s">
        <v>79</v>
      </c>
      <c r="D194" s="23">
        <f t="shared" si="15"/>
        <v>5</v>
      </c>
      <c r="E194" s="33" t="s">
        <v>92</v>
      </c>
      <c r="F194" s="23">
        <f t="shared" si="16"/>
        <v>0</v>
      </c>
      <c r="G194" s="24" t="s">
        <v>480</v>
      </c>
      <c r="H194" s="23">
        <f t="shared" si="17"/>
        <v>0</v>
      </c>
      <c r="I194" s="24">
        <v>0</v>
      </c>
      <c r="J194" s="23">
        <f t="shared" si="18"/>
        <v>0</v>
      </c>
      <c r="K194" s="24" t="s">
        <v>36</v>
      </c>
      <c r="L194" s="23">
        <f t="shared" si="19"/>
        <v>3</v>
      </c>
      <c r="M194" s="24">
        <v>400</v>
      </c>
      <c r="N194" s="23">
        <f t="shared" si="20"/>
        <v>0</v>
      </c>
    </row>
    <row r="195" spans="1:14" x14ac:dyDescent="0.2">
      <c r="A195" s="11" t="s">
        <v>362</v>
      </c>
      <c r="B195" s="6">
        <f t="shared" si="14"/>
        <v>8</v>
      </c>
      <c r="C195" s="33" t="s">
        <v>97</v>
      </c>
      <c r="D195" s="23">
        <f t="shared" si="15"/>
        <v>0</v>
      </c>
      <c r="E195" s="33" t="s">
        <v>103</v>
      </c>
      <c r="F195" s="23">
        <f t="shared" si="16"/>
        <v>0</v>
      </c>
      <c r="G195" s="24" t="s">
        <v>106</v>
      </c>
      <c r="H195" s="23">
        <f t="shared" si="17"/>
        <v>0</v>
      </c>
      <c r="I195" s="24">
        <v>18</v>
      </c>
      <c r="J195" s="23">
        <f t="shared" si="18"/>
        <v>0</v>
      </c>
      <c r="K195" s="24" t="s">
        <v>36</v>
      </c>
      <c r="L195" s="23">
        <f t="shared" si="19"/>
        <v>3</v>
      </c>
      <c r="M195" s="24">
        <v>331</v>
      </c>
      <c r="N195" s="23">
        <f t="shared" si="20"/>
        <v>5</v>
      </c>
    </row>
    <row r="196" spans="1:14" x14ac:dyDescent="0.2">
      <c r="A196" s="11" t="s">
        <v>272</v>
      </c>
      <c r="B196" s="6">
        <f t="shared" si="14"/>
        <v>8</v>
      </c>
      <c r="C196" s="33" t="s">
        <v>97</v>
      </c>
      <c r="D196" s="23">
        <f t="shared" si="15"/>
        <v>0</v>
      </c>
      <c r="E196" s="33" t="s">
        <v>103</v>
      </c>
      <c r="F196" s="23">
        <f t="shared" si="16"/>
        <v>0</v>
      </c>
      <c r="G196" s="24" t="s">
        <v>79</v>
      </c>
      <c r="H196" s="23">
        <f t="shared" si="17"/>
        <v>0</v>
      </c>
      <c r="I196" s="24">
        <v>12</v>
      </c>
      <c r="J196" s="23">
        <f t="shared" si="18"/>
        <v>3</v>
      </c>
      <c r="K196" s="24" t="s">
        <v>34</v>
      </c>
      <c r="L196" s="23">
        <f t="shared" si="19"/>
        <v>0</v>
      </c>
      <c r="M196" s="24">
        <v>332</v>
      </c>
      <c r="N196" s="23">
        <f t="shared" si="20"/>
        <v>5</v>
      </c>
    </row>
    <row r="197" spans="1:14" x14ac:dyDescent="0.2">
      <c r="A197" s="11" t="s">
        <v>162</v>
      </c>
      <c r="B197" s="6">
        <f t="shared" ref="B197:B260" si="21">D197+F197+H197+J197+L197+N197</f>
        <v>8</v>
      </c>
      <c r="C197" s="33" t="s">
        <v>92</v>
      </c>
      <c r="D197" s="23">
        <f t="shared" ref="D197:D260" si="22">IF(C197=C$3, 5,) + IF(AND(C197=E$3, E197=C$3), 2.5, 0)</f>
        <v>0</v>
      </c>
      <c r="E197" s="33" t="s">
        <v>103</v>
      </c>
      <c r="F197" s="23">
        <f t="shared" ref="F197:F260" si="23">IF(E197=E$3,5, 0) + IF(AND(E197=C$3, C197=E$3), 2.5, 0)</f>
        <v>0</v>
      </c>
      <c r="G197" s="24" t="s">
        <v>60</v>
      </c>
      <c r="H197" s="23">
        <f t="shared" ref="H197:H260" si="24">IF(G197=G$3, 5, 0)</f>
        <v>0</v>
      </c>
      <c r="I197" s="24">
        <v>12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24" t="s">
        <v>34</v>
      </c>
      <c r="L197" s="23">
        <f t="shared" ref="L197:L260" si="26">IF(K197=K$3, 3, 0)</f>
        <v>0</v>
      </c>
      <c r="M197" s="24">
        <v>325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5</v>
      </c>
    </row>
    <row r="198" spans="1:14" x14ac:dyDescent="0.2">
      <c r="A198" s="11" t="s">
        <v>406</v>
      </c>
      <c r="B198" s="6">
        <f t="shared" si="21"/>
        <v>7</v>
      </c>
      <c r="C198" s="33" t="s">
        <v>92</v>
      </c>
      <c r="D198" s="23">
        <f t="shared" si="22"/>
        <v>0</v>
      </c>
      <c r="E198" s="33" t="s">
        <v>103</v>
      </c>
      <c r="F198" s="23">
        <f t="shared" si="23"/>
        <v>0</v>
      </c>
      <c r="G198" s="24" t="s">
        <v>60</v>
      </c>
      <c r="H198" s="23">
        <f t="shared" si="24"/>
        <v>0</v>
      </c>
      <c r="I198" s="24">
        <v>14</v>
      </c>
      <c r="J198" s="23">
        <f t="shared" si="25"/>
        <v>1</v>
      </c>
      <c r="K198" s="24" t="s">
        <v>36</v>
      </c>
      <c r="L198" s="23">
        <f t="shared" si="26"/>
        <v>3</v>
      </c>
      <c r="M198" s="24">
        <v>310</v>
      </c>
      <c r="N198" s="23">
        <f t="shared" si="27"/>
        <v>3</v>
      </c>
    </row>
    <row r="199" spans="1:14" x14ac:dyDescent="0.2">
      <c r="A199" s="11" t="s">
        <v>171</v>
      </c>
      <c r="B199" s="6">
        <f t="shared" si="21"/>
        <v>7</v>
      </c>
      <c r="C199" s="33" t="s">
        <v>92</v>
      </c>
      <c r="D199" s="23">
        <f t="shared" si="22"/>
        <v>0</v>
      </c>
      <c r="E199" s="33" t="s">
        <v>103</v>
      </c>
      <c r="F199" s="23">
        <f t="shared" si="23"/>
        <v>0</v>
      </c>
      <c r="G199" s="24" t="s">
        <v>60</v>
      </c>
      <c r="H199" s="23">
        <f t="shared" si="24"/>
        <v>0</v>
      </c>
      <c r="I199" s="24">
        <v>12</v>
      </c>
      <c r="J199" s="23">
        <f t="shared" si="25"/>
        <v>3</v>
      </c>
      <c r="K199" s="24" t="s">
        <v>36</v>
      </c>
      <c r="L199" s="23">
        <f t="shared" si="26"/>
        <v>3</v>
      </c>
      <c r="M199" s="24">
        <v>295</v>
      </c>
      <c r="N199" s="23">
        <f t="shared" si="27"/>
        <v>1</v>
      </c>
    </row>
    <row r="200" spans="1:14" x14ac:dyDescent="0.2">
      <c r="A200" s="11" t="s">
        <v>318</v>
      </c>
      <c r="B200" s="6">
        <f t="shared" si="21"/>
        <v>7</v>
      </c>
      <c r="C200" s="33" t="s">
        <v>92</v>
      </c>
      <c r="D200" s="23">
        <f t="shared" si="22"/>
        <v>0</v>
      </c>
      <c r="E200" s="33" t="s">
        <v>97</v>
      </c>
      <c r="F200" s="23">
        <f t="shared" si="23"/>
        <v>5</v>
      </c>
      <c r="G200" s="24" t="s">
        <v>79</v>
      </c>
      <c r="H200" s="23">
        <f t="shared" si="24"/>
        <v>0</v>
      </c>
      <c r="I200" s="24">
        <v>15</v>
      </c>
      <c r="J200" s="23">
        <f t="shared" si="25"/>
        <v>1</v>
      </c>
      <c r="K200" s="24" t="s">
        <v>78</v>
      </c>
      <c r="L200" s="23">
        <f t="shared" si="26"/>
        <v>0</v>
      </c>
      <c r="M200" s="24">
        <v>290</v>
      </c>
      <c r="N200" s="23">
        <f t="shared" si="27"/>
        <v>1</v>
      </c>
    </row>
    <row r="201" spans="1:14" x14ac:dyDescent="0.2">
      <c r="A201" s="11" t="s">
        <v>234</v>
      </c>
      <c r="B201" s="6">
        <f t="shared" si="21"/>
        <v>7</v>
      </c>
      <c r="C201" s="33" t="s">
        <v>92</v>
      </c>
      <c r="D201" s="23">
        <f t="shared" si="22"/>
        <v>0</v>
      </c>
      <c r="E201" s="33" t="s">
        <v>103</v>
      </c>
      <c r="F201" s="23">
        <f t="shared" si="23"/>
        <v>0</v>
      </c>
      <c r="G201" s="24" t="s">
        <v>106</v>
      </c>
      <c r="H201" s="23">
        <f t="shared" si="24"/>
        <v>0</v>
      </c>
      <c r="I201" s="24">
        <v>13</v>
      </c>
      <c r="J201" s="23">
        <f t="shared" si="25"/>
        <v>1</v>
      </c>
      <c r="K201" s="24" t="s">
        <v>36</v>
      </c>
      <c r="L201" s="23">
        <f t="shared" si="26"/>
        <v>3</v>
      </c>
      <c r="M201" s="24">
        <v>320</v>
      </c>
      <c r="N201" s="23">
        <f t="shared" si="27"/>
        <v>3</v>
      </c>
    </row>
    <row r="202" spans="1:14" x14ac:dyDescent="0.2">
      <c r="A202" s="11" t="s">
        <v>442</v>
      </c>
      <c r="B202" s="6">
        <f t="shared" si="21"/>
        <v>7</v>
      </c>
      <c r="C202" s="33" t="s">
        <v>103</v>
      </c>
      <c r="D202" s="23">
        <f t="shared" si="22"/>
        <v>0</v>
      </c>
      <c r="E202" s="33" t="s">
        <v>92</v>
      </c>
      <c r="F202" s="23">
        <f t="shared" si="23"/>
        <v>0</v>
      </c>
      <c r="G202" s="24" t="s">
        <v>60</v>
      </c>
      <c r="H202" s="23">
        <f t="shared" si="24"/>
        <v>0</v>
      </c>
      <c r="I202" s="24">
        <v>13</v>
      </c>
      <c r="J202" s="23">
        <f t="shared" si="25"/>
        <v>1</v>
      </c>
      <c r="K202" s="24" t="s">
        <v>36</v>
      </c>
      <c r="L202" s="23">
        <f t="shared" si="26"/>
        <v>3</v>
      </c>
      <c r="M202" s="24">
        <v>315</v>
      </c>
      <c r="N202" s="23">
        <f t="shared" si="27"/>
        <v>3</v>
      </c>
    </row>
    <row r="203" spans="1:14" x14ac:dyDescent="0.2">
      <c r="A203" s="11" t="s">
        <v>336</v>
      </c>
      <c r="B203" s="6">
        <f t="shared" si="21"/>
        <v>7</v>
      </c>
      <c r="C203" s="33" t="s">
        <v>92</v>
      </c>
      <c r="D203" s="23">
        <f t="shared" si="22"/>
        <v>0</v>
      </c>
      <c r="E203" s="33" t="s">
        <v>103</v>
      </c>
      <c r="F203" s="23">
        <f t="shared" si="23"/>
        <v>0</v>
      </c>
      <c r="G203" s="24" t="s">
        <v>60</v>
      </c>
      <c r="H203" s="23">
        <f t="shared" si="24"/>
        <v>0</v>
      </c>
      <c r="I203" s="24">
        <v>11</v>
      </c>
      <c r="J203" s="23">
        <f t="shared" si="25"/>
        <v>3</v>
      </c>
      <c r="K203" s="24" t="s">
        <v>36</v>
      </c>
      <c r="L203" s="23">
        <f t="shared" si="26"/>
        <v>3</v>
      </c>
      <c r="M203" s="24">
        <v>305</v>
      </c>
      <c r="N203" s="23">
        <f t="shared" si="27"/>
        <v>1</v>
      </c>
    </row>
    <row r="204" spans="1:14" x14ac:dyDescent="0.2">
      <c r="A204" s="11" t="s">
        <v>603</v>
      </c>
      <c r="B204" s="6">
        <f t="shared" si="21"/>
        <v>7</v>
      </c>
      <c r="C204" s="33" t="s">
        <v>92</v>
      </c>
      <c r="D204" s="23">
        <f t="shared" si="22"/>
        <v>0</v>
      </c>
      <c r="E204" s="33" t="s">
        <v>103</v>
      </c>
      <c r="F204" s="23">
        <f t="shared" si="23"/>
        <v>0</v>
      </c>
      <c r="G204" s="24" t="s">
        <v>60</v>
      </c>
      <c r="H204" s="23">
        <f t="shared" si="24"/>
        <v>0</v>
      </c>
      <c r="I204" s="24">
        <v>12</v>
      </c>
      <c r="J204" s="23">
        <f t="shared" si="25"/>
        <v>3</v>
      </c>
      <c r="K204" s="24" t="s">
        <v>36</v>
      </c>
      <c r="L204" s="23">
        <f t="shared" si="26"/>
        <v>3</v>
      </c>
      <c r="M204" s="24">
        <v>300</v>
      </c>
      <c r="N204" s="23">
        <f t="shared" si="27"/>
        <v>1</v>
      </c>
    </row>
    <row r="205" spans="1:14" x14ac:dyDescent="0.2">
      <c r="A205" s="11" t="s">
        <v>541</v>
      </c>
      <c r="B205" s="6">
        <f t="shared" si="21"/>
        <v>7</v>
      </c>
      <c r="C205" s="33" t="s">
        <v>92</v>
      </c>
      <c r="D205" s="23">
        <f t="shared" si="22"/>
        <v>0</v>
      </c>
      <c r="E205" s="33" t="s">
        <v>103</v>
      </c>
      <c r="F205" s="23">
        <f t="shared" si="23"/>
        <v>0</v>
      </c>
      <c r="G205" s="24" t="s">
        <v>106</v>
      </c>
      <c r="H205" s="23">
        <f t="shared" si="24"/>
        <v>0</v>
      </c>
      <c r="I205" s="24">
        <v>15</v>
      </c>
      <c r="J205" s="23">
        <f t="shared" si="25"/>
        <v>1</v>
      </c>
      <c r="K205" s="24" t="s">
        <v>36</v>
      </c>
      <c r="L205" s="23">
        <f t="shared" si="26"/>
        <v>3</v>
      </c>
      <c r="M205" s="24">
        <v>323</v>
      </c>
      <c r="N205" s="23">
        <f t="shared" si="27"/>
        <v>3</v>
      </c>
    </row>
    <row r="206" spans="1:14" x14ac:dyDescent="0.2">
      <c r="A206" s="11" t="s">
        <v>427</v>
      </c>
      <c r="B206" s="6">
        <f t="shared" si="21"/>
        <v>7</v>
      </c>
      <c r="C206" s="33" t="s">
        <v>92</v>
      </c>
      <c r="D206" s="23">
        <f t="shared" si="22"/>
        <v>0</v>
      </c>
      <c r="E206" s="33" t="s">
        <v>103</v>
      </c>
      <c r="F206" s="23">
        <f t="shared" si="23"/>
        <v>0</v>
      </c>
      <c r="G206" s="24" t="s">
        <v>79</v>
      </c>
      <c r="H206" s="23">
        <f t="shared" si="24"/>
        <v>0</v>
      </c>
      <c r="I206" s="24">
        <v>8</v>
      </c>
      <c r="J206" s="23">
        <f t="shared" si="25"/>
        <v>3</v>
      </c>
      <c r="K206" s="24" t="s">
        <v>36</v>
      </c>
      <c r="L206" s="23">
        <f t="shared" si="26"/>
        <v>3</v>
      </c>
      <c r="M206" s="24">
        <v>305</v>
      </c>
      <c r="N206" s="23">
        <f t="shared" si="27"/>
        <v>1</v>
      </c>
    </row>
    <row r="207" spans="1:14" x14ac:dyDescent="0.2">
      <c r="A207" s="11" t="s">
        <v>533</v>
      </c>
      <c r="B207" s="6">
        <f t="shared" si="21"/>
        <v>7</v>
      </c>
      <c r="C207" s="33" t="s">
        <v>97</v>
      </c>
      <c r="D207" s="23">
        <f t="shared" si="22"/>
        <v>0</v>
      </c>
      <c r="E207" s="33" t="s">
        <v>92</v>
      </c>
      <c r="F207" s="23">
        <f t="shared" si="23"/>
        <v>0</v>
      </c>
      <c r="G207" s="24" t="s">
        <v>106</v>
      </c>
      <c r="H207" s="23">
        <f t="shared" si="24"/>
        <v>0</v>
      </c>
      <c r="I207" s="24">
        <v>13</v>
      </c>
      <c r="J207" s="23">
        <f t="shared" si="25"/>
        <v>1</v>
      </c>
      <c r="K207" s="24" t="s">
        <v>36</v>
      </c>
      <c r="L207" s="23">
        <f t="shared" si="26"/>
        <v>3</v>
      </c>
      <c r="M207" s="24">
        <v>318</v>
      </c>
      <c r="N207" s="23">
        <f t="shared" si="27"/>
        <v>3</v>
      </c>
    </row>
    <row r="208" spans="1:14" x14ac:dyDescent="0.2">
      <c r="A208" s="11" t="s">
        <v>421</v>
      </c>
      <c r="B208" s="6">
        <f t="shared" si="21"/>
        <v>7</v>
      </c>
      <c r="C208" s="33" t="s">
        <v>92</v>
      </c>
      <c r="D208" s="23">
        <f t="shared" si="22"/>
        <v>0</v>
      </c>
      <c r="E208" s="33" t="s">
        <v>103</v>
      </c>
      <c r="F208" s="23">
        <f t="shared" si="23"/>
        <v>0</v>
      </c>
      <c r="G208" s="24" t="s">
        <v>106</v>
      </c>
      <c r="H208" s="23">
        <f t="shared" si="24"/>
        <v>0</v>
      </c>
      <c r="I208" s="24">
        <v>15</v>
      </c>
      <c r="J208" s="23">
        <f t="shared" si="25"/>
        <v>1</v>
      </c>
      <c r="K208" s="24" t="s">
        <v>36</v>
      </c>
      <c r="L208" s="23">
        <f t="shared" si="26"/>
        <v>3</v>
      </c>
      <c r="M208" s="24">
        <v>310</v>
      </c>
      <c r="N208" s="23">
        <f t="shared" si="27"/>
        <v>3</v>
      </c>
    </row>
    <row r="209" spans="1:14" x14ac:dyDescent="0.2">
      <c r="A209" s="11" t="s">
        <v>180</v>
      </c>
      <c r="B209" s="6">
        <f t="shared" si="21"/>
        <v>7</v>
      </c>
      <c r="C209" s="33" t="s">
        <v>103</v>
      </c>
      <c r="D209" s="23">
        <f t="shared" si="22"/>
        <v>0</v>
      </c>
      <c r="E209" s="33" t="s">
        <v>54</v>
      </c>
      <c r="F209" s="23">
        <f t="shared" si="23"/>
        <v>0</v>
      </c>
      <c r="G209" s="24" t="s">
        <v>60</v>
      </c>
      <c r="H209" s="23">
        <f t="shared" si="24"/>
        <v>0</v>
      </c>
      <c r="I209" s="24">
        <v>13</v>
      </c>
      <c r="J209" s="23">
        <f t="shared" si="25"/>
        <v>1</v>
      </c>
      <c r="K209" s="24" t="s">
        <v>36</v>
      </c>
      <c r="L209" s="23">
        <f t="shared" si="26"/>
        <v>3</v>
      </c>
      <c r="M209" s="24">
        <v>310</v>
      </c>
      <c r="N209" s="23">
        <f t="shared" si="27"/>
        <v>3</v>
      </c>
    </row>
    <row r="210" spans="1:14" x14ac:dyDescent="0.2">
      <c r="A210" s="11" t="s">
        <v>64</v>
      </c>
      <c r="B210" s="6">
        <f t="shared" si="21"/>
        <v>7</v>
      </c>
      <c r="C210" s="33" t="s">
        <v>103</v>
      </c>
      <c r="D210" s="23">
        <f t="shared" si="22"/>
        <v>0</v>
      </c>
      <c r="E210" s="33" t="s">
        <v>54</v>
      </c>
      <c r="F210" s="23">
        <f t="shared" si="23"/>
        <v>0</v>
      </c>
      <c r="G210" s="24" t="s">
        <v>60</v>
      </c>
      <c r="H210" s="23">
        <f t="shared" si="24"/>
        <v>0</v>
      </c>
      <c r="I210" s="24">
        <v>9</v>
      </c>
      <c r="J210" s="23">
        <f t="shared" si="25"/>
        <v>3</v>
      </c>
      <c r="K210" s="24" t="s">
        <v>36</v>
      </c>
      <c r="L210" s="23">
        <f t="shared" si="26"/>
        <v>3</v>
      </c>
      <c r="M210" s="24">
        <v>295</v>
      </c>
      <c r="N210" s="23">
        <f t="shared" si="27"/>
        <v>1</v>
      </c>
    </row>
    <row r="211" spans="1:14" x14ac:dyDescent="0.2">
      <c r="A211" s="11" t="s">
        <v>297</v>
      </c>
      <c r="B211" s="6">
        <f t="shared" si="21"/>
        <v>7</v>
      </c>
      <c r="C211" s="33" t="s">
        <v>103</v>
      </c>
      <c r="D211" s="23">
        <f t="shared" si="22"/>
        <v>0</v>
      </c>
      <c r="E211" s="33" t="s">
        <v>97</v>
      </c>
      <c r="F211" s="23">
        <f t="shared" si="23"/>
        <v>5</v>
      </c>
      <c r="G211" s="24" t="s">
        <v>79</v>
      </c>
      <c r="H211" s="23">
        <f t="shared" si="24"/>
        <v>0</v>
      </c>
      <c r="I211" s="24">
        <v>14</v>
      </c>
      <c r="J211" s="23">
        <f t="shared" si="25"/>
        <v>1</v>
      </c>
      <c r="K211" s="24" t="s">
        <v>34</v>
      </c>
      <c r="L211" s="23">
        <f t="shared" si="26"/>
        <v>0</v>
      </c>
      <c r="M211" s="24">
        <v>302</v>
      </c>
      <c r="N211" s="23">
        <f t="shared" si="27"/>
        <v>1</v>
      </c>
    </row>
    <row r="212" spans="1:14" x14ac:dyDescent="0.2">
      <c r="A212" s="11" t="s">
        <v>414</v>
      </c>
      <c r="B212" s="6">
        <f t="shared" si="21"/>
        <v>7</v>
      </c>
      <c r="C212" s="33" t="s">
        <v>92</v>
      </c>
      <c r="D212" s="23">
        <f t="shared" si="22"/>
        <v>0</v>
      </c>
      <c r="E212" s="33" t="s">
        <v>103</v>
      </c>
      <c r="F212" s="23">
        <f t="shared" si="23"/>
        <v>0</v>
      </c>
      <c r="G212" s="24" t="s">
        <v>106</v>
      </c>
      <c r="H212" s="23">
        <f t="shared" si="24"/>
        <v>0</v>
      </c>
      <c r="I212" s="24">
        <v>13</v>
      </c>
      <c r="J212" s="23">
        <f t="shared" si="25"/>
        <v>1</v>
      </c>
      <c r="K212" s="24" t="s">
        <v>36</v>
      </c>
      <c r="L212" s="23">
        <f t="shared" si="26"/>
        <v>3</v>
      </c>
      <c r="M212" s="24">
        <v>317</v>
      </c>
      <c r="N212" s="23">
        <f t="shared" si="27"/>
        <v>3</v>
      </c>
    </row>
    <row r="213" spans="1:14" x14ac:dyDescent="0.2">
      <c r="A213" s="11" t="s">
        <v>156</v>
      </c>
      <c r="B213" s="6">
        <f t="shared" si="21"/>
        <v>7</v>
      </c>
      <c r="C213" s="33" t="s">
        <v>92</v>
      </c>
      <c r="D213" s="23">
        <f t="shared" si="22"/>
        <v>0</v>
      </c>
      <c r="E213" s="33" t="s">
        <v>103</v>
      </c>
      <c r="F213" s="23">
        <f t="shared" si="23"/>
        <v>0</v>
      </c>
      <c r="G213" s="24" t="s">
        <v>60</v>
      </c>
      <c r="H213" s="23">
        <f t="shared" si="24"/>
        <v>0</v>
      </c>
      <c r="I213" s="24">
        <v>9</v>
      </c>
      <c r="J213" s="23">
        <f t="shared" si="25"/>
        <v>3</v>
      </c>
      <c r="K213" s="24" t="s">
        <v>36</v>
      </c>
      <c r="L213" s="23">
        <f t="shared" si="26"/>
        <v>3</v>
      </c>
      <c r="M213" s="24">
        <v>360</v>
      </c>
      <c r="N213" s="23">
        <f t="shared" si="27"/>
        <v>1</v>
      </c>
    </row>
    <row r="214" spans="1:14" x14ac:dyDescent="0.2">
      <c r="A214" s="11" t="s">
        <v>357</v>
      </c>
      <c r="B214" s="6">
        <f t="shared" si="21"/>
        <v>7</v>
      </c>
      <c r="C214" s="33" t="s">
        <v>92</v>
      </c>
      <c r="D214" s="23">
        <f t="shared" si="22"/>
        <v>0</v>
      </c>
      <c r="E214" s="33" t="s">
        <v>103</v>
      </c>
      <c r="F214" s="23">
        <f t="shared" si="23"/>
        <v>0</v>
      </c>
      <c r="G214" s="24" t="s">
        <v>60</v>
      </c>
      <c r="H214" s="23">
        <f t="shared" si="24"/>
        <v>0</v>
      </c>
      <c r="I214" s="24">
        <v>12</v>
      </c>
      <c r="J214" s="23">
        <f t="shared" si="25"/>
        <v>3</v>
      </c>
      <c r="K214" s="24" t="s">
        <v>36</v>
      </c>
      <c r="L214" s="23">
        <f t="shared" si="26"/>
        <v>3</v>
      </c>
      <c r="M214" s="24">
        <v>303</v>
      </c>
      <c r="N214" s="23">
        <f t="shared" si="27"/>
        <v>1</v>
      </c>
    </row>
    <row r="215" spans="1:14" x14ac:dyDescent="0.2">
      <c r="A215" s="11" t="s">
        <v>222</v>
      </c>
      <c r="B215" s="6">
        <f t="shared" si="21"/>
        <v>7</v>
      </c>
      <c r="C215" s="33" t="s">
        <v>92</v>
      </c>
      <c r="D215" s="23">
        <f t="shared" si="22"/>
        <v>0</v>
      </c>
      <c r="E215" s="33" t="s">
        <v>54</v>
      </c>
      <c r="F215" s="23">
        <f t="shared" si="23"/>
        <v>0</v>
      </c>
      <c r="G215" s="24" t="s">
        <v>97</v>
      </c>
      <c r="H215" s="23">
        <f t="shared" si="24"/>
        <v>0</v>
      </c>
      <c r="I215" s="24">
        <v>13</v>
      </c>
      <c r="J215" s="23">
        <f t="shared" si="25"/>
        <v>1</v>
      </c>
      <c r="K215" s="24" t="s">
        <v>36</v>
      </c>
      <c r="L215" s="23">
        <f t="shared" si="26"/>
        <v>3</v>
      </c>
      <c r="M215" s="24">
        <v>313</v>
      </c>
      <c r="N215" s="23">
        <f t="shared" si="27"/>
        <v>3</v>
      </c>
    </row>
    <row r="216" spans="1:14" x14ac:dyDescent="0.2">
      <c r="A216" s="11" t="s">
        <v>420</v>
      </c>
      <c r="B216" s="6">
        <f t="shared" si="21"/>
        <v>7</v>
      </c>
      <c r="C216" s="33" t="s">
        <v>103</v>
      </c>
      <c r="D216" s="23">
        <f t="shared" si="22"/>
        <v>0</v>
      </c>
      <c r="E216" s="33" t="s">
        <v>92</v>
      </c>
      <c r="F216" s="23">
        <f t="shared" si="23"/>
        <v>0</v>
      </c>
      <c r="G216" s="24" t="s">
        <v>60</v>
      </c>
      <c r="H216" s="23">
        <f t="shared" si="24"/>
        <v>0</v>
      </c>
      <c r="I216" s="24">
        <v>13</v>
      </c>
      <c r="J216" s="23">
        <f t="shared" si="25"/>
        <v>1</v>
      </c>
      <c r="K216" s="24" t="s">
        <v>36</v>
      </c>
      <c r="L216" s="23">
        <f t="shared" si="26"/>
        <v>3</v>
      </c>
      <c r="M216" s="24">
        <v>312</v>
      </c>
      <c r="N216" s="23">
        <f t="shared" si="27"/>
        <v>3</v>
      </c>
    </row>
    <row r="217" spans="1:14" x14ac:dyDescent="0.2">
      <c r="A217" s="11" t="s">
        <v>400</v>
      </c>
      <c r="B217" s="6">
        <f t="shared" si="21"/>
        <v>7</v>
      </c>
      <c r="C217" s="33" t="s">
        <v>54</v>
      </c>
      <c r="D217" s="23">
        <f t="shared" si="22"/>
        <v>0</v>
      </c>
      <c r="E217" s="33" t="s">
        <v>103</v>
      </c>
      <c r="F217" s="23">
        <f t="shared" si="23"/>
        <v>0</v>
      </c>
      <c r="G217" s="24" t="s">
        <v>60</v>
      </c>
      <c r="H217" s="23">
        <f t="shared" si="24"/>
        <v>0</v>
      </c>
      <c r="I217" s="24">
        <v>11</v>
      </c>
      <c r="J217" s="23">
        <f t="shared" si="25"/>
        <v>3</v>
      </c>
      <c r="K217" s="24" t="s">
        <v>36</v>
      </c>
      <c r="L217" s="23">
        <f t="shared" si="26"/>
        <v>3</v>
      </c>
      <c r="M217" s="24">
        <v>300</v>
      </c>
      <c r="N217" s="23">
        <f t="shared" si="27"/>
        <v>1</v>
      </c>
    </row>
    <row r="218" spans="1:14" x14ac:dyDescent="0.2">
      <c r="A218" s="11" t="s">
        <v>403</v>
      </c>
      <c r="B218" s="6">
        <f t="shared" si="21"/>
        <v>7</v>
      </c>
      <c r="C218" s="33" t="s">
        <v>92</v>
      </c>
      <c r="D218" s="23">
        <f t="shared" si="22"/>
        <v>0</v>
      </c>
      <c r="E218" s="33" t="s">
        <v>54</v>
      </c>
      <c r="F218" s="23">
        <f t="shared" si="23"/>
        <v>0</v>
      </c>
      <c r="G218" s="24" t="s">
        <v>60</v>
      </c>
      <c r="H218" s="23">
        <f t="shared" si="24"/>
        <v>0</v>
      </c>
      <c r="I218" s="24">
        <v>9</v>
      </c>
      <c r="J218" s="23">
        <f t="shared" si="25"/>
        <v>3</v>
      </c>
      <c r="K218" s="24" t="s">
        <v>36</v>
      </c>
      <c r="L218" s="23">
        <f t="shared" si="26"/>
        <v>3</v>
      </c>
      <c r="M218" s="24">
        <v>300</v>
      </c>
      <c r="N218" s="23">
        <f t="shared" si="27"/>
        <v>1</v>
      </c>
    </row>
    <row r="219" spans="1:14" x14ac:dyDescent="0.2">
      <c r="A219" s="11" t="s">
        <v>212</v>
      </c>
      <c r="B219" s="6">
        <f t="shared" si="21"/>
        <v>7</v>
      </c>
      <c r="C219" s="33" t="s">
        <v>92</v>
      </c>
      <c r="D219" s="23">
        <f t="shared" si="22"/>
        <v>0</v>
      </c>
      <c r="E219" s="33" t="s">
        <v>103</v>
      </c>
      <c r="F219" s="23">
        <f t="shared" si="23"/>
        <v>0</v>
      </c>
      <c r="G219" s="24" t="s">
        <v>106</v>
      </c>
      <c r="H219" s="23">
        <f t="shared" si="24"/>
        <v>0</v>
      </c>
      <c r="I219" s="24">
        <v>15</v>
      </c>
      <c r="J219" s="23">
        <f t="shared" si="25"/>
        <v>1</v>
      </c>
      <c r="K219" s="24" t="s">
        <v>36</v>
      </c>
      <c r="L219" s="23">
        <f t="shared" si="26"/>
        <v>3</v>
      </c>
      <c r="M219" s="24">
        <v>310</v>
      </c>
      <c r="N219" s="23">
        <f t="shared" si="27"/>
        <v>3</v>
      </c>
    </row>
    <row r="220" spans="1:14" x14ac:dyDescent="0.2">
      <c r="A220" s="11" t="s">
        <v>330</v>
      </c>
      <c r="B220" s="6">
        <f t="shared" si="21"/>
        <v>7</v>
      </c>
      <c r="C220" s="33" t="s">
        <v>92</v>
      </c>
      <c r="D220" s="23">
        <f t="shared" si="22"/>
        <v>0</v>
      </c>
      <c r="E220" s="33" t="s">
        <v>103</v>
      </c>
      <c r="F220" s="23">
        <f t="shared" si="23"/>
        <v>0</v>
      </c>
      <c r="G220" s="24" t="s">
        <v>106</v>
      </c>
      <c r="H220" s="23">
        <f t="shared" si="24"/>
        <v>0</v>
      </c>
      <c r="I220" s="24">
        <v>13</v>
      </c>
      <c r="J220" s="23">
        <f t="shared" si="25"/>
        <v>1</v>
      </c>
      <c r="K220" s="24" t="s">
        <v>36</v>
      </c>
      <c r="L220" s="23">
        <f t="shared" si="26"/>
        <v>3</v>
      </c>
      <c r="M220" s="24">
        <v>315</v>
      </c>
      <c r="N220" s="23">
        <f t="shared" si="27"/>
        <v>3</v>
      </c>
    </row>
    <row r="221" spans="1:14" x14ac:dyDescent="0.2">
      <c r="A221" s="11" t="s">
        <v>386</v>
      </c>
      <c r="B221" s="6">
        <f t="shared" si="21"/>
        <v>7</v>
      </c>
      <c r="C221" s="33" t="s">
        <v>103</v>
      </c>
      <c r="D221" s="23">
        <f t="shared" si="22"/>
        <v>0</v>
      </c>
      <c r="E221" s="33" t="s">
        <v>54</v>
      </c>
      <c r="F221" s="23">
        <f t="shared" si="23"/>
        <v>0</v>
      </c>
      <c r="G221" s="24" t="s">
        <v>106</v>
      </c>
      <c r="H221" s="23">
        <f t="shared" si="24"/>
        <v>0</v>
      </c>
      <c r="I221" s="24">
        <v>13</v>
      </c>
      <c r="J221" s="23">
        <f t="shared" si="25"/>
        <v>1</v>
      </c>
      <c r="K221" s="24" t="s">
        <v>36</v>
      </c>
      <c r="L221" s="23">
        <f t="shared" si="26"/>
        <v>3</v>
      </c>
      <c r="M221" s="24">
        <v>320</v>
      </c>
      <c r="N221" s="23">
        <f t="shared" si="27"/>
        <v>3</v>
      </c>
    </row>
    <row r="222" spans="1:14" x14ac:dyDescent="0.2">
      <c r="A222" s="11" t="s">
        <v>397</v>
      </c>
      <c r="B222" s="6">
        <f t="shared" si="21"/>
        <v>7</v>
      </c>
      <c r="C222" s="33" t="s">
        <v>92</v>
      </c>
      <c r="D222" s="23">
        <f t="shared" si="22"/>
        <v>0</v>
      </c>
      <c r="E222" s="33" t="s">
        <v>103</v>
      </c>
      <c r="F222" s="23">
        <f t="shared" si="23"/>
        <v>0</v>
      </c>
      <c r="G222" s="24" t="s">
        <v>79</v>
      </c>
      <c r="H222" s="23">
        <f t="shared" si="24"/>
        <v>0</v>
      </c>
      <c r="I222" s="24">
        <v>12</v>
      </c>
      <c r="J222" s="23">
        <f t="shared" si="25"/>
        <v>3</v>
      </c>
      <c r="K222" s="24" t="s">
        <v>36</v>
      </c>
      <c r="L222" s="23">
        <f t="shared" si="26"/>
        <v>3</v>
      </c>
      <c r="M222" s="24">
        <v>299</v>
      </c>
      <c r="N222" s="23">
        <f t="shared" si="27"/>
        <v>1</v>
      </c>
    </row>
    <row r="223" spans="1:14" x14ac:dyDescent="0.2">
      <c r="A223" s="11" t="s">
        <v>295</v>
      </c>
      <c r="B223" s="6">
        <f t="shared" si="21"/>
        <v>7</v>
      </c>
      <c r="C223" s="33" t="s">
        <v>92</v>
      </c>
      <c r="D223" s="23">
        <f t="shared" si="22"/>
        <v>0</v>
      </c>
      <c r="E223" s="33" t="s">
        <v>79</v>
      </c>
      <c r="F223" s="23">
        <f t="shared" si="23"/>
        <v>0</v>
      </c>
      <c r="G223" s="24" t="s">
        <v>60</v>
      </c>
      <c r="H223" s="23">
        <f t="shared" si="24"/>
        <v>0</v>
      </c>
      <c r="I223" s="24">
        <v>11</v>
      </c>
      <c r="J223" s="23">
        <f t="shared" si="25"/>
        <v>3</v>
      </c>
      <c r="K223" s="24" t="s">
        <v>36</v>
      </c>
      <c r="L223" s="23">
        <f t="shared" si="26"/>
        <v>3</v>
      </c>
      <c r="M223" s="24">
        <v>305</v>
      </c>
      <c r="N223" s="23">
        <f t="shared" si="27"/>
        <v>1</v>
      </c>
    </row>
    <row r="224" spans="1:14" x14ac:dyDescent="0.2">
      <c r="A224" s="11" t="s">
        <v>338</v>
      </c>
      <c r="B224" s="6">
        <f t="shared" si="21"/>
        <v>7</v>
      </c>
      <c r="C224" s="33" t="s">
        <v>92</v>
      </c>
      <c r="D224" s="23">
        <f t="shared" si="22"/>
        <v>0</v>
      </c>
      <c r="E224" s="33" t="s">
        <v>54</v>
      </c>
      <c r="F224" s="23">
        <f t="shared" si="23"/>
        <v>0</v>
      </c>
      <c r="G224" s="24" t="s">
        <v>60</v>
      </c>
      <c r="H224" s="23">
        <f t="shared" si="24"/>
        <v>0</v>
      </c>
      <c r="I224" s="24">
        <v>13</v>
      </c>
      <c r="J224" s="23">
        <f t="shared" si="25"/>
        <v>1</v>
      </c>
      <c r="K224" s="24" t="s">
        <v>36</v>
      </c>
      <c r="L224" s="23">
        <f t="shared" si="26"/>
        <v>3</v>
      </c>
      <c r="M224" s="24">
        <v>310</v>
      </c>
      <c r="N224" s="23">
        <f t="shared" si="27"/>
        <v>3</v>
      </c>
    </row>
    <row r="225" spans="1:14" x14ac:dyDescent="0.2">
      <c r="A225" s="11" t="s">
        <v>343</v>
      </c>
      <c r="B225" s="6">
        <f t="shared" si="21"/>
        <v>7</v>
      </c>
      <c r="C225" s="33" t="s">
        <v>92</v>
      </c>
      <c r="D225" s="23">
        <f t="shared" si="22"/>
        <v>0</v>
      </c>
      <c r="E225" s="33" t="s">
        <v>54</v>
      </c>
      <c r="F225" s="23">
        <f t="shared" si="23"/>
        <v>0</v>
      </c>
      <c r="G225" s="24" t="s">
        <v>60</v>
      </c>
      <c r="H225" s="23">
        <f t="shared" si="24"/>
        <v>0</v>
      </c>
      <c r="I225" s="24">
        <v>14</v>
      </c>
      <c r="J225" s="23">
        <f t="shared" si="25"/>
        <v>1</v>
      </c>
      <c r="K225" s="24" t="s">
        <v>36</v>
      </c>
      <c r="L225" s="23">
        <f t="shared" si="26"/>
        <v>3</v>
      </c>
      <c r="M225" s="24">
        <v>318</v>
      </c>
      <c r="N225" s="23">
        <f t="shared" si="27"/>
        <v>3</v>
      </c>
    </row>
    <row r="226" spans="1:14" x14ac:dyDescent="0.2">
      <c r="A226" s="11" t="s">
        <v>196</v>
      </c>
      <c r="B226" s="6">
        <f t="shared" si="21"/>
        <v>7</v>
      </c>
      <c r="C226" s="33" t="s">
        <v>92</v>
      </c>
      <c r="D226" s="23">
        <f t="shared" si="22"/>
        <v>0</v>
      </c>
      <c r="E226" s="33" t="s">
        <v>79</v>
      </c>
      <c r="F226" s="23">
        <f t="shared" si="23"/>
        <v>0</v>
      </c>
      <c r="G226" s="24" t="s">
        <v>106</v>
      </c>
      <c r="H226" s="23">
        <f t="shared" si="24"/>
        <v>0</v>
      </c>
      <c r="I226" s="24">
        <v>12</v>
      </c>
      <c r="J226" s="23">
        <f t="shared" si="25"/>
        <v>3</v>
      </c>
      <c r="K226" s="24" t="s">
        <v>36</v>
      </c>
      <c r="L226" s="23">
        <f t="shared" si="26"/>
        <v>3</v>
      </c>
      <c r="M226" s="24">
        <v>304</v>
      </c>
      <c r="N226" s="23">
        <f t="shared" si="27"/>
        <v>1</v>
      </c>
    </row>
    <row r="227" spans="1:14" x14ac:dyDescent="0.2">
      <c r="A227" s="11" t="s">
        <v>496</v>
      </c>
      <c r="B227" s="6">
        <f t="shared" si="21"/>
        <v>7</v>
      </c>
      <c r="C227" s="33" t="s">
        <v>92</v>
      </c>
      <c r="D227" s="23">
        <f t="shared" si="22"/>
        <v>0</v>
      </c>
      <c r="E227" s="33" t="s">
        <v>54</v>
      </c>
      <c r="F227" s="23">
        <f t="shared" si="23"/>
        <v>0</v>
      </c>
      <c r="G227" s="24" t="s">
        <v>60</v>
      </c>
      <c r="H227" s="23">
        <f t="shared" si="24"/>
        <v>0</v>
      </c>
      <c r="I227" s="24">
        <v>7</v>
      </c>
      <c r="J227" s="23">
        <f t="shared" si="25"/>
        <v>1</v>
      </c>
      <c r="K227" s="24" t="s">
        <v>36</v>
      </c>
      <c r="L227" s="23">
        <f t="shared" si="26"/>
        <v>3</v>
      </c>
      <c r="M227" s="24">
        <v>315</v>
      </c>
      <c r="N227" s="23">
        <f t="shared" si="27"/>
        <v>3</v>
      </c>
    </row>
    <row r="228" spans="1:14" x14ac:dyDescent="0.2">
      <c r="A228" s="11" t="s">
        <v>380</v>
      </c>
      <c r="B228" s="6">
        <f t="shared" si="21"/>
        <v>7</v>
      </c>
      <c r="C228" s="33" t="s">
        <v>54</v>
      </c>
      <c r="D228" s="23">
        <f t="shared" si="22"/>
        <v>0</v>
      </c>
      <c r="E228" s="33" t="s">
        <v>103</v>
      </c>
      <c r="F228" s="23">
        <f t="shared" si="23"/>
        <v>0</v>
      </c>
      <c r="G228" s="24" t="s">
        <v>60</v>
      </c>
      <c r="H228" s="23">
        <f t="shared" si="24"/>
        <v>0</v>
      </c>
      <c r="I228" s="24">
        <v>14</v>
      </c>
      <c r="J228" s="23">
        <f t="shared" si="25"/>
        <v>1</v>
      </c>
      <c r="K228" s="24" t="s">
        <v>36</v>
      </c>
      <c r="L228" s="23">
        <f t="shared" si="26"/>
        <v>3</v>
      </c>
      <c r="M228" s="24">
        <v>348</v>
      </c>
      <c r="N228" s="23">
        <f t="shared" si="27"/>
        <v>3</v>
      </c>
    </row>
    <row r="229" spans="1:14" x14ac:dyDescent="0.2">
      <c r="A229" s="11" t="s">
        <v>535</v>
      </c>
      <c r="B229" s="6">
        <f t="shared" si="21"/>
        <v>7</v>
      </c>
      <c r="C229" s="33" t="s">
        <v>92</v>
      </c>
      <c r="D229" s="23">
        <f t="shared" si="22"/>
        <v>0</v>
      </c>
      <c r="E229" s="33" t="s">
        <v>79</v>
      </c>
      <c r="F229" s="23">
        <f t="shared" si="23"/>
        <v>0</v>
      </c>
      <c r="G229" s="24" t="s">
        <v>103</v>
      </c>
      <c r="H229" s="23">
        <f t="shared" si="24"/>
        <v>0</v>
      </c>
      <c r="I229" s="24">
        <v>12</v>
      </c>
      <c r="J229" s="23">
        <f t="shared" si="25"/>
        <v>3</v>
      </c>
      <c r="K229" s="24" t="s">
        <v>36</v>
      </c>
      <c r="L229" s="23">
        <f t="shared" si="26"/>
        <v>3</v>
      </c>
      <c r="M229" s="24">
        <v>295</v>
      </c>
      <c r="N229" s="23">
        <f t="shared" si="27"/>
        <v>1</v>
      </c>
    </row>
    <row r="230" spans="1:14" x14ac:dyDescent="0.2">
      <c r="A230" s="11" t="s">
        <v>430</v>
      </c>
      <c r="B230" s="6">
        <f t="shared" si="21"/>
        <v>7</v>
      </c>
      <c r="C230" s="33" t="s">
        <v>92</v>
      </c>
      <c r="D230" s="23">
        <f t="shared" si="22"/>
        <v>0</v>
      </c>
      <c r="E230" s="33" t="s">
        <v>103</v>
      </c>
      <c r="F230" s="23">
        <f t="shared" si="23"/>
        <v>0</v>
      </c>
      <c r="G230" s="24" t="s">
        <v>60</v>
      </c>
      <c r="H230" s="23">
        <f t="shared" si="24"/>
        <v>0</v>
      </c>
      <c r="I230" s="24">
        <v>12</v>
      </c>
      <c r="J230" s="23">
        <f t="shared" si="25"/>
        <v>3</v>
      </c>
      <c r="K230" s="24" t="s">
        <v>36</v>
      </c>
      <c r="L230" s="23">
        <f t="shared" si="26"/>
        <v>3</v>
      </c>
      <c r="M230" s="24">
        <v>300</v>
      </c>
      <c r="N230" s="23">
        <f t="shared" si="27"/>
        <v>1</v>
      </c>
    </row>
    <row r="231" spans="1:14" x14ac:dyDescent="0.2">
      <c r="A231" s="11" t="s">
        <v>140</v>
      </c>
      <c r="B231" s="6">
        <f t="shared" si="21"/>
        <v>7</v>
      </c>
      <c r="C231" s="33" t="s">
        <v>92</v>
      </c>
      <c r="D231" s="23">
        <f t="shared" si="22"/>
        <v>0</v>
      </c>
      <c r="E231" s="33" t="s">
        <v>97</v>
      </c>
      <c r="F231" s="23">
        <f t="shared" si="23"/>
        <v>5</v>
      </c>
      <c r="G231" s="24" t="s">
        <v>60</v>
      </c>
      <c r="H231" s="23">
        <f t="shared" si="24"/>
        <v>0</v>
      </c>
      <c r="I231" s="24">
        <v>13</v>
      </c>
      <c r="J231" s="23">
        <f t="shared" si="25"/>
        <v>1</v>
      </c>
      <c r="K231" s="24" t="s">
        <v>34</v>
      </c>
      <c r="L231" s="23">
        <f t="shared" si="26"/>
        <v>0</v>
      </c>
      <c r="M231" s="24">
        <v>308</v>
      </c>
      <c r="N231" s="23">
        <f t="shared" si="27"/>
        <v>1</v>
      </c>
    </row>
    <row r="232" spans="1:14" x14ac:dyDescent="0.2">
      <c r="A232" s="11" t="s">
        <v>548</v>
      </c>
      <c r="B232" s="6">
        <f t="shared" si="21"/>
        <v>7</v>
      </c>
      <c r="C232" s="10" t="s">
        <v>54</v>
      </c>
      <c r="D232" s="23">
        <f t="shared" si="22"/>
        <v>0</v>
      </c>
      <c r="E232" s="10" t="s">
        <v>103</v>
      </c>
      <c r="F232" s="23">
        <f t="shared" si="23"/>
        <v>0</v>
      </c>
      <c r="G232" s="10" t="s">
        <v>79</v>
      </c>
      <c r="H232" s="23">
        <f t="shared" si="24"/>
        <v>0</v>
      </c>
      <c r="I232" s="10">
        <v>11</v>
      </c>
      <c r="J232" s="23">
        <f t="shared" si="25"/>
        <v>3</v>
      </c>
      <c r="K232" s="10" t="s">
        <v>36</v>
      </c>
      <c r="L232" s="23">
        <f t="shared" si="26"/>
        <v>3</v>
      </c>
      <c r="M232" s="10">
        <v>305</v>
      </c>
      <c r="N232" s="23">
        <f t="shared" si="27"/>
        <v>1</v>
      </c>
    </row>
    <row r="233" spans="1:14" x14ac:dyDescent="0.2">
      <c r="A233" s="11" t="s">
        <v>366</v>
      </c>
      <c r="B233" s="6">
        <f t="shared" si="21"/>
        <v>7</v>
      </c>
      <c r="C233" s="33" t="s">
        <v>92</v>
      </c>
      <c r="D233" s="23">
        <f t="shared" si="22"/>
        <v>0</v>
      </c>
      <c r="E233" s="33" t="s">
        <v>103</v>
      </c>
      <c r="F233" s="23">
        <f t="shared" si="23"/>
        <v>0</v>
      </c>
      <c r="G233" s="24" t="s">
        <v>60</v>
      </c>
      <c r="H233" s="23">
        <f t="shared" si="24"/>
        <v>0</v>
      </c>
      <c r="I233" s="24">
        <v>13</v>
      </c>
      <c r="J233" s="23">
        <f t="shared" si="25"/>
        <v>1</v>
      </c>
      <c r="K233" s="24" t="s">
        <v>36</v>
      </c>
      <c r="L233" s="23">
        <f t="shared" si="26"/>
        <v>3</v>
      </c>
      <c r="M233" s="24">
        <v>314</v>
      </c>
      <c r="N233" s="23">
        <f t="shared" si="27"/>
        <v>3</v>
      </c>
    </row>
    <row r="234" spans="1:14" x14ac:dyDescent="0.2">
      <c r="A234" s="11" t="s">
        <v>463</v>
      </c>
      <c r="B234" s="6">
        <f t="shared" si="21"/>
        <v>7</v>
      </c>
      <c r="C234" s="10" t="s">
        <v>92</v>
      </c>
      <c r="D234" s="23">
        <f t="shared" si="22"/>
        <v>0</v>
      </c>
      <c r="E234" s="10" t="s">
        <v>60</v>
      </c>
      <c r="F234" s="23">
        <f t="shared" si="23"/>
        <v>0</v>
      </c>
      <c r="G234" s="10" t="s">
        <v>103</v>
      </c>
      <c r="H234" s="23">
        <f t="shared" si="24"/>
        <v>0</v>
      </c>
      <c r="I234" s="10">
        <v>12</v>
      </c>
      <c r="J234" s="23">
        <f t="shared" si="25"/>
        <v>3</v>
      </c>
      <c r="K234" s="10" t="s">
        <v>36</v>
      </c>
      <c r="L234" s="23">
        <f t="shared" si="26"/>
        <v>3</v>
      </c>
      <c r="M234" s="10">
        <v>295</v>
      </c>
      <c r="N234" s="23">
        <f t="shared" si="27"/>
        <v>1</v>
      </c>
    </row>
    <row r="235" spans="1:14" x14ac:dyDescent="0.2">
      <c r="A235" s="11" t="s">
        <v>470</v>
      </c>
      <c r="B235" s="6">
        <f t="shared" si="21"/>
        <v>7</v>
      </c>
      <c r="C235" s="33" t="s">
        <v>92</v>
      </c>
      <c r="D235" s="23">
        <f t="shared" si="22"/>
        <v>0</v>
      </c>
      <c r="E235" s="33" t="s">
        <v>54</v>
      </c>
      <c r="F235" s="23">
        <f t="shared" si="23"/>
        <v>0</v>
      </c>
      <c r="G235" s="24" t="s">
        <v>60</v>
      </c>
      <c r="H235" s="23">
        <f t="shared" si="24"/>
        <v>0</v>
      </c>
      <c r="I235" s="24">
        <v>13</v>
      </c>
      <c r="J235" s="23">
        <f t="shared" si="25"/>
        <v>1</v>
      </c>
      <c r="K235" s="24" t="s">
        <v>36</v>
      </c>
      <c r="L235" s="23">
        <f t="shared" si="26"/>
        <v>3</v>
      </c>
      <c r="M235" s="24">
        <v>310</v>
      </c>
      <c r="N235" s="23">
        <f t="shared" si="27"/>
        <v>3</v>
      </c>
    </row>
    <row r="236" spans="1:14" x14ac:dyDescent="0.2">
      <c r="A236" s="11" t="s">
        <v>237</v>
      </c>
      <c r="B236" s="6">
        <f t="shared" si="21"/>
        <v>7</v>
      </c>
      <c r="C236" s="33" t="s">
        <v>103</v>
      </c>
      <c r="D236" s="23">
        <f t="shared" si="22"/>
        <v>0</v>
      </c>
      <c r="E236" s="33" t="s">
        <v>97</v>
      </c>
      <c r="F236" s="23">
        <f t="shared" si="23"/>
        <v>5</v>
      </c>
      <c r="G236" s="24" t="s">
        <v>106</v>
      </c>
      <c r="H236" s="23">
        <f t="shared" si="24"/>
        <v>0</v>
      </c>
      <c r="I236" s="24">
        <v>13</v>
      </c>
      <c r="J236" s="23">
        <f t="shared" si="25"/>
        <v>1</v>
      </c>
      <c r="K236" s="24" t="s">
        <v>34</v>
      </c>
      <c r="L236" s="23">
        <f t="shared" si="26"/>
        <v>0</v>
      </c>
      <c r="M236" s="24">
        <v>301</v>
      </c>
      <c r="N236" s="23">
        <f t="shared" si="27"/>
        <v>1</v>
      </c>
    </row>
    <row r="237" spans="1:14" x14ac:dyDescent="0.2">
      <c r="A237" s="11" t="s">
        <v>375</v>
      </c>
      <c r="B237" s="6">
        <f t="shared" si="21"/>
        <v>7</v>
      </c>
      <c r="C237" s="33" t="s">
        <v>92</v>
      </c>
      <c r="D237" s="23">
        <f t="shared" si="22"/>
        <v>0</v>
      </c>
      <c r="E237" s="33" t="s">
        <v>54</v>
      </c>
      <c r="F237" s="23">
        <f t="shared" si="23"/>
        <v>0</v>
      </c>
      <c r="G237" s="24" t="s">
        <v>103</v>
      </c>
      <c r="H237" s="23">
        <f t="shared" si="24"/>
        <v>0</v>
      </c>
      <c r="I237" s="24">
        <v>13</v>
      </c>
      <c r="J237" s="23">
        <f t="shared" si="25"/>
        <v>1</v>
      </c>
      <c r="K237" s="24" t="s">
        <v>36</v>
      </c>
      <c r="L237" s="23">
        <f t="shared" si="26"/>
        <v>3</v>
      </c>
      <c r="M237" s="24">
        <v>317</v>
      </c>
      <c r="N237" s="23">
        <f t="shared" si="27"/>
        <v>3</v>
      </c>
    </row>
    <row r="238" spans="1:14" x14ac:dyDescent="0.2">
      <c r="A238" s="11" t="s">
        <v>321</v>
      </c>
      <c r="B238" s="6">
        <f t="shared" si="21"/>
        <v>7</v>
      </c>
      <c r="C238" s="10" t="s">
        <v>92</v>
      </c>
      <c r="D238" s="23">
        <f t="shared" si="22"/>
        <v>0</v>
      </c>
      <c r="E238" s="10" t="s">
        <v>97</v>
      </c>
      <c r="F238" s="23">
        <f t="shared" si="23"/>
        <v>5</v>
      </c>
      <c r="G238" s="10" t="s">
        <v>106</v>
      </c>
      <c r="H238" s="23">
        <f t="shared" si="24"/>
        <v>0</v>
      </c>
      <c r="I238" s="10">
        <v>14</v>
      </c>
      <c r="J238" s="23">
        <f t="shared" si="25"/>
        <v>1</v>
      </c>
      <c r="K238" s="10" t="s">
        <v>34</v>
      </c>
      <c r="L238" s="23">
        <f t="shared" si="26"/>
        <v>0</v>
      </c>
      <c r="M238" s="10">
        <v>307</v>
      </c>
      <c r="N238" s="23">
        <f t="shared" si="27"/>
        <v>1</v>
      </c>
    </row>
    <row r="239" spans="1:14" x14ac:dyDescent="0.2">
      <c r="A239" s="11" t="s">
        <v>160</v>
      </c>
      <c r="B239" s="6">
        <f t="shared" si="21"/>
        <v>7</v>
      </c>
      <c r="C239" s="33" t="s">
        <v>97</v>
      </c>
      <c r="D239" s="23">
        <f t="shared" si="22"/>
        <v>0</v>
      </c>
      <c r="E239" s="33" t="s">
        <v>92</v>
      </c>
      <c r="F239" s="23">
        <f t="shared" si="23"/>
        <v>0</v>
      </c>
      <c r="G239" s="24" t="s">
        <v>103</v>
      </c>
      <c r="H239" s="23">
        <f t="shared" si="24"/>
        <v>0</v>
      </c>
      <c r="I239" s="24">
        <v>13</v>
      </c>
      <c r="J239" s="23">
        <f t="shared" si="25"/>
        <v>1</v>
      </c>
      <c r="K239" s="24" t="s">
        <v>36</v>
      </c>
      <c r="L239" s="23">
        <f t="shared" si="26"/>
        <v>3</v>
      </c>
      <c r="M239" s="24">
        <v>311</v>
      </c>
      <c r="N239" s="23">
        <f t="shared" si="27"/>
        <v>3</v>
      </c>
    </row>
    <row r="240" spans="1:14" x14ac:dyDescent="0.2">
      <c r="A240" s="11" t="s">
        <v>353</v>
      </c>
      <c r="B240" s="6">
        <f t="shared" si="21"/>
        <v>7</v>
      </c>
      <c r="C240" s="33" t="s">
        <v>103</v>
      </c>
      <c r="D240" s="23">
        <f t="shared" si="22"/>
        <v>0</v>
      </c>
      <c r="E240" s="33" t="s">
        <v>92</v>
      </c>
      <c r="F240" s="23">
        <f t="shared" si="23"/>
        <v>0</v>
      </c>
      <c r="G240" s="24" t="s">
        <v>106</v>
      </c>
      <c r="H240" s="23">
        <f t="shared" si="24"/>
        <v>0</v>
      </c>
      <c r="I240" s="24">
        <v>14</v>
      </c>
      <c r="J240" s="23">
        <f t="shared" si="25"/>
        <v>1</v>
      </c>
      <c r="K240" s="24" t="s">
        <v>36</v>
      </c>
      <c r="L240" s="23">
        <f t="shared" si="26"/>
        <v>3</v>
      </c>
      <c r="M240" s="24">
        <v>315</v>
      </c>
      <c r="N240" s="23">
        <f t="shared" si="27"/>
        <v>3</v>
      </c>
    </row>
    <row r="241" spans="1:14" x14ac:dyDescent="0.2">
      <c r="A241" s="11" t="s">
        <v>251</v>
      </c>
      <c r="B241" s="6">
        <f t="shared" si="21"/>
        <v>7</v>
      </c>
      <c r="C241" s="10" t="s">
        <v>92</v>
      </c>
      <c r="D241" s="23">
        <f t="shared" si="22"/>
        <v>0</v>
      </c>
      <c r="E241" s="10" t="s">
        <v>103</v>
      </c>
      <c r="F241" s="23">
        <f t="shared" si="23"/>
        <v>0</v>
      </c>
      <c r="G241" s="10" t="s">
        <v>60</v>
      </c>
      <c r="H241" s="23">
        <f t="shared" si="24"/>
        <v>0</v>
      </c>
      <c r="I241" s="10">
        <v>13</v>
      </c>
      <c r="J241" s="23">
        <f t="shared" si="25"/>
        <v>1</v>
      </c>
      <c r="K241" s="10" t="s">
        <v>36</v>
      </c>
      <c r="L241" s="23">
        <f t="shared" si="26"/>
        <v>3</v>
      </c>
      <c r="M241" s="10">
        <v>321</v>
      </c>
      <c r="N241" s="23">
        <f t="shared" si="27"/>
        <v>3</v>
      </c>
    </row>
    <row r="242" spans="1:14" x14ac:dyDescent="0.2">
      <c r="A242" s="11" t="s">
        <v>139</v>
      </c>
      <c r="B242" s="6">
        <f t="shared" si="21"/>
        <v>7</v>
      </c>
      <c r="C242" s="33" t="s">
        <v>92</v>
      </c>
      <c r="D242" s="23">
        <f t="shared" si="22"/>
        <v>0</v>
      </c>
      <c r="E242" s="33" t="s">
        <v>97</v>
      </c>
      <c r="F242" s="23">
        <f t="shared" si="23"/>
        <v>5</v>
      </c>
      <c r="G242" s="24" t="s">
        <v>103</v>
      </c>
      <c r="H242" s="23">
        <f t="shared" si="24"/>
        <v>0</v>
      </c>
      <c r="I242" s="24">
        <v>14</v>
      </c>
      <c r="J242" s="23">
        <f t="shared" si="25"/>
        <v>1</v>
      </c>
      <c r="K242" s="24" t="s">
        <v>37</v>
      </c>
      <c r="L242" s="23">
        <f t="shared" si="26"/>
        <v>0</v>
      </c>
      <c r="M242" s="24">
        <v>303</v>
      </c>
      <c r="N242" s="23">
        <f t="shared" si="27"/>
        <v>1</v>
      </c>
    </row>
    <row r="243" spans="1:14" x14ac:dyDescent="0.2">
      <c r="A243" s="11" t="s">
        <v>407</v>
      </c>
      <c r="B243" s="6">
        <f t="shared" si="21"/>
        <v>7</v>
      </c>
      <c r="C243" s="33" t="s">
        <v>92</v>
      </c>
      <c r="D243" s="23">
        <f t="shared" si="22"/>
        <v>0</v>
      </c>
      <c r="E243" s="33" t="s">
        <v>103</v>
      </c>
      <c r="F243" s="23">
        <f t="shared" si="23"/>
        <v>0</v>
      </c>
      <c r="G243" s="24" t="s">
        <v>106</v>
      </c>
      <c r="H243" s="23">
        <f t="shared" si="24"/>
        <v>0</v>
      </c>
      <c r="I243" s="24">
        <v>15</v>
      </c>
      <c r="J243" s="23">
        <f t="shared" si="25"/>
        <v>1</v>
      </c>
      <c r="K243" s="24" t="s">
        <v>36</v>
      </c>
      <c r="L243" s="23">
        <f t="shared" si="26"/>
        <v>3</v>
      </c>
      <c r="M243" s="24">
        <v>315</v>
      </c>
      <c r="N243" s="23">
        <f t="shared" si="27"/>
        <v>3</v>
      </c>
    </row>
    <row r="244" spans="1:14" x14ac:dyDescent="0.2">
      <c r="A244" s="11" t="s">
        <v>390</v>
      </c>
      <c r="B244" s="6">
        <f t="shared" si="21"/>
        <v>7</v>
      </c>
      <c r="C244" s="33" t="s">
        <v>103</v>
      </c>
      <c r="D244" s="23">
        <f t="shared" si="22"/>
        <v>0</v>
      </c>
      <c r="E244" s="33" t="s">
        <v>92</v>
      </c>
      <c r="F244" s="23">
        <f t="shared" si="23"/>
        <v>0</v>
      </c>
      <c r="G244" s="24" t="s">
        <v>106</v>
      </c>
      <c r="H244" s="23">
        <f t="shared" si="24"/>
        <v>0</v>
      </c>
      <c r="I244" s="24">
        <v>14</v>
      </c>
      <c r="J244" s="23">
        <f t="shared" si="25"/>
        <v>1</v>
      </c>
      <c r="K244" s="24" t="s">
        <v>36</v>
      </c>
      <c r="L244" s="23">
        <f t="shared" si="26"/>
        <v>3</v>
      </c>
      <c r="M244" s="24">
        <v>345</v>
      </c>
      <c r="N244" s="23">
        <f t="shared" si="27"/>
        <v>3</v>
      </c>
    </row>
    <row r="245" spans="1:14" x14ac:dyDescent="0.2">
      <c r="A245" s="11" t="s">
        <v>229</v>
      </c>
      <c r="B245" s="6">
        <f t="shared" si="21"/>
        <v>6</v>
      </c>
      <c r="C245" s="33" t="s">
        <v>54</v>
      </c>
      <c r="D245" s="23">
        <f t="shared" si="22"/>
        <v>0</v>
      </c>
      <c r="E245" s="33" t="s">
        <v>92</v>
      </c>
      <c r="F245" s="23">
        <f t="shared" si="23"/>
        <v>0</v>
      </c>
      <c r="G245" s="24" t="s">
        <v>106</v>
      </c>
      <c r="H245" s="23">
        <f t="shared" si="24"/>
        <v>0</v>
      </c>
      <c r="I245" s="24">
        <v>11</v>
      </c>
      <c r="J245" s="23">
        <f t="shared" si="25"/>
        <v>3</v>
      </c>
      <c r="K245" s="24" t="s">
        <v>37</v>
      </c>
      <c r="L245" s="23">
        <f t="shared" si="26"/>
        <v>0</v>
      </c>
      <c r="M245" s="24">
        <v>310</v>
      </c>
      <c r="N245" s="23">
        <f t="shared" si="27"/>
        <v>3</v>
      </c>
    </row>
    <row r="246" spans="1:14" x14ac:dyDescent="0.2">
      <c r="A246" s="11" t="s">
        <v>276</v>
      </c>
      <c r="B246" s="6">
        <f t="shared" si="21"/>
        <v>6</v>
      </c>
      <c r="C246" s="33" t="s">
        <v>54</v>
      </c>
      <c r="D246" s="23">
        <f t="shared" si="22"/>
        <v>0</v>
      </c>
      <c r="E246" s="33" t="s">
        <v>79</v>
      </c>
      <c r="F246" s="23">
        <f t="shared" si="23"/>
        <v>0</v>
      </c>
      <c r="G246" s="24" t="s">
        <v>60</v>
      </c>
      <c r="H246" s="23">
        <f t="shared" si="24"/>
        <v>0</v>
      </c>
      <c r="I246" s="24">
        <v>12</v>
      </c>
      <c r="J246" s="23">
        <f t="shared" si="25"/>
        <v>3</v>
      </c>
      <c r="K246" s="24" t="s">
        <v>34</v>
      </c>
      <c r="L246" s="23">
        <f t="shared" si="26"/>
        <v>0</v>
      </c>
      <c r="M246" s="24">
        <v>310</v>
      </c>
      <c r="N246" s="23">
        <f t="shared" si="27"/>
        <v>3</v>
      </c>
    </row>
    <row r="247" spans="1:14" x14ac:dyDescent="0.2">
      <c r="A247" s="11" t="s">
        <v>394</v>
      </c>
      <c r="B247" s="6">
        <f t="shared" si="21"/>
        <v>6</v>
      </c>
      <c r="C247" s="33" t="s">
        <v>106</v>
      </c>
      <c r="D247" s="23">
        <f t="shared" si="22"/>
        <v>0</v>
      </c>
      <c r="E247" s="33" t="s">
        <v>79</v>
      </c>
      <c r="F247" s="23">
        <f t="shared" si="23"/>
        <v>0</v>
      </c>
      <c r="G247" s="24" t="s">
        <v>60</v>
      </c>
      <c r="H247" s="23">
        <f t="shared" si="24"/>
        <v>0</v>
      </c>
      <c r="I247" s="24">
        <v>15</v>
      </c>
      <c r="J247" s="23">
        <f t="shared" si="25"/>
        <v>1</v>
      </c>
      <c r="K247" s="24" t="s">
        <v>34</v>
      </c>
      <c r="L247" s="23">
        <f t="shared" si="26"/>
        <v>0</v>
      </c>
      <c r="M247" s="24">
        <v>336</v>
      </c>
      <c r="N247" s="23">
        <f t="shared" si="27"/>
        <v>5</v>
      </c>
    </row>
    <row r="248" spans="1:14" x14ac:dyDescent="0.2">
      <c r="A248" s="11" t="s">
        <v>197</v>
      </c>
      <c r="B248" s="6">
        <f t="shared" si="21"/>
        <v>6</v>
      </c>
      <c r="C248" s="33" t="s">
        <v>54</v>
      </c>
      <c r="D248" s="23">
        <f t="shared" si="22"/>
        <v>0</v>
      </c>
      <c r="E248" s="33" t="s">
        <v>103</v>
      </c>
      <c r="F248" s="23">
        <f t="shared" si="23"/>
        <v>0</v>
      </c>
      <c r="G248" s="24" t="s">
        <v>106</v>
      </c>
      <c r="H248" s="23">
        <f t="shared" si="24"/>
        <v>0</v>
      </c>
      <c r="I248" s="24">
        <v>12</v>
      </c>
      <c r="J248" s="23">
        <f t="shared" si="25"/>
        <v>3</v>
      </c>
      <c r="K248" s="24" t="s">
        <v>34</v>
      </c>
      <c r="L248" s="23">
        <f t="shared" si="26"/>
        <v>0</v>
      </c>
      <c r="M248" s="24">
        <v>322</v>
      </c>
      <c r="N248" s="23">
        <f t="shared" si="27"/>
        <v>3</v>
      </c>
    </row>
    <row r="249" spans="1:14" x14ac:dyDescent="0.2">
      <c r="A249" s="11" t="s">
        <v>540</v>
      </c>
      <c r="B249" s="6">
        <f t="shared" si="21"/>
        <v>6</v>
      </c>
      <c r="C249" s="33" t="s">
        <v>54</v>
      </c>
      <c r="D249" s="23">
        <f t="shared" si="22"/>
        <v>0</v>
      </c>
      <c r="E249" s="33" t="s">
        <v>79</v>
      </c>
      <c r="F249" s="23">
        <f t="shared" si="23"/>
        <v>0</v>
      </c>
      <c r="G249" s="24" t="s">
        <v>97</v>
      </c>
      <c r="H249" s="23">
        <f t="shared" si="24"/>
        <v>0</v>
      </c>
      <c r="I249" s="24">
        <v>13</v>
      </c>
      <c r="J249" s="23">
        <f t="shared" si="25"/>
        <v>1</v>
      </c>
      <c r="K249" s="24" t="s">
        <v>34</v>
      </c>
      <c r="L249" s="23">
        <f t="shared" si="26"/>
        <v>0</v>
      </c>
      <c r="M249" s="24">
        <v>338</v>
      </c>
      <c r="N249" s="23">
        <f t="shared" si="27"/>
        <v>5</v>
      </c>
    </row>
    <row r="250" spans="1:14" x14ac:dyDescent="0.2">
      <c r="A250" s="11" t="s">
        <v>529</v>
      </c>
      <c r="B250" s="6">
        <f t="shared" si="21"/>
        <v>6</v>
      </c>
      <c r="C250" s="33" t="s">
        <v>54</v>
      </c>
      <c r="D250" s="23">
        <f t="shared" si="22"/>
        <v>0</v>
      </c>
      <c r="E250" s="33" t="s">
        <v>106</v>
      </c>
      <c r="F250" s="23">
        <f t="shared" si="23"/>
        <v>0</v>
      </c>
      <c r="G250" s="24" t="s">
        <v>60</v>
      </c>
      <c r="H250" s="23">
        <f t="shared" si="24"/>
        <v>0</v>
      </c>
      <c r="I250" s="24">
        <v>11</v>
      </c>
      <c r="J250" s="23">
        <f t="shared" si="25"/>
        <v>3</v>
      </c>
      <c r="K250" s="24" t="s">
        <v>34</v>
      </c>
      <c r="L250" s="23">
        <f t="shared" si="26"/>
        <v>0</v>
      </c>
      <c r="M250" s="24">
        <v>316</v>
      </c>
      <c r="N250" s="23">
        <f t="shared" si="27"/>
        <v>3</v>
      </c>
    </row>
    <row r="251" spans="1:14" x14ac:dyDescent="0.2">
      <c r="A251" s="11" t="s">
        <v>211</v>
      </c>
      <c r="B251" s="6">
        <f t="shared" si="21"/>
        <v>6</v>
      </c>
      <c r="C251" s="33" t="s">
        <v>92</v>
      </c>
      <c r="D251" s="23">
        <f t="shared" si="22"/>
        <v>0</v>
      </c>
      <c r="E251" s="33" t="s">
        <v>97</v>
      </c>
      <c r="F251" s="23">
        <f t="shared" si="23"/>
        <v>5</v>
      </c>
      <c r="G251" s="24" t="s">
        <v>103</v>
      </c>
      <c r="H251" s="23">
        <f t="shared" si="24"/>
        <v>0</v>
      </c>
      <c r="I251" s="24">
        <v>16</v>
      </c>
      <c r="J251" s="23">
        <f t="shared" si="25"/>
        <v>0</v>
      </c>
      <c r="K251" s="24" t="s">
        <v>37</v>
      </c>
      <c r="L251" s="23">
        <f t="shared" si="26"/>
        <v>0</v>
      </c>
      <c r="M251" s="24">
        <v>297</v>
      </c>
      <c r="N251" s="23">
        <f t="shared" si="27"/>
        <v>1</v>
      </c>
    </row>
    <row r="252" spans="1:14" x14ac:dyDescent="0.2">
      <c r="A252" s="11" t="s">
        <v>542</v>
      </c>
      <c r="B252" s="6">
        <f t="shared" si="21"/>
        <v>6</v>
      </c>
      <c r="C252" s="33" t="s">
        <v>97</v>
      </c>
      <c r="D252" s="23">
        <f t="shared" si="22"/>
        <v>0</v>
      </c>
      <c r="E252" s="33" t="s">
        <v>103</v>
      </c>
      <c r="F252" s="23">
        <f t="shared" si="23"/>
        <v>0</v>
      </c>
      <c r="G252" s="24" t="s">
        <v>79</v>
      </c>
      <c r="H252" s="23">
        <f t="shared" si="24"/>
        <v>0</v>
      </c>
      <c r="I252" s="24">
        <v>11</v>
      </c>
      <c r="J252" s="23">
        <f t="shared" si="25"/>
        <v>3</v>
      </c>
      <c r="K252" s="24" t="s">
        <v>34</v>
      </c>
      <c r="L252" s="23">
        <f t="shared" si="26"/>
        <v>0</v>
      </c>
      <c r="M252" s="24">
        <v>356</v>
      </c>
      <c r="N252" s="23">
        <f t="shared" si="27"/>
        <v>3</v>
      </c>
    </row>
    <row r="253" spans="1:14" x14ac:dyDescent="0.2">
      <c r="A253" s="11" t="s">
        <v>464</v>
      </c>
      <c r="B253" s="6">
        <f t="shared" si="21"/>
        <v>6</v>
      </c>
      <c r="C253" s="10" t="s">
        <v>54</v>
      </c>
      <c r="D253" s="23">
        <f t="shared" si="22"/>
        <v>0</v>
      </c>
      <c r="E253" s="10" t="s">
        <v>92</v>
      </c>
      <c r="F253" s="23">
        <f t="shared" si="23"/>
        <v>0</v>
      </c>
      <c r="G253" s="10" t="s">
        <v>106</v>
      </c>
      <c r="H253" s="23">
        <f t="shared" si="24"/>
        <v>0</v>
      </c>
      <c r="I253" s="10">
        <v>15</v>
      </c>
      <c r="J253" s="23">
        <f t="shared" si="25"/>
        <v>1</v>
      </c>
      <c r="K253" s="10" t="s">
        <v>34</v>
      </c>
      <c r="L253" s="23">
        <f t="shared" si="26"/>
        <v>0</v>
      </c>
      <c r="M253" s="10">
        <v>329</v>
      </c>
      <c r="N253" s="23">
        <f t="shared" si="27"/>
        <v>5</v>
      </c>
    </row>
    <row r="254" spans="1:14" x14ac:dyDescent="0.2">
      <c r="A254" s="11" t="s">
        <v>369</v>
      </c>
      <c r="B254" s="6">
        <f t="shared" si="21"/>
        <v>6</v>
      </c>
      <c r="C254" s="33" t="s">
        <v>92</v>
      </c>
      <c r="D254" s="23">
        <f t="shared" si="22"/>
        <v>0</v>
      </c>
      <c r="E254" s="33" t="s">
        <v>103</v>
      </c>
      <c r="F254" s="23">
        <f t="shared" si="23"/>
        <v>0</v>
      </c>
      <c r="G254" s="24" t="s">
        <v>106</v>
      </c>
      <c r="H254" s="23">
        <f t="shared" si="24"/>
        <v>0</v>
      </c>
      <c r="I254" s="24">
        <v>17</v>
      </c>
      <c r="J254" s="23">
        <f t="shared" si="25"/>
        <v>0</v>
      </c>
      <c r="K254" s="24" t="s">
        <v>36</v>
      </c>
      <c r="L254" s="23">
        <f t="shared" si="26"/>
        <v>3</v>
      </c>
      <c r="M254" s="24">
        <v>314</v>
      </c>
      <c r="N254" s="23">
        <f t="shared" si="27"/>
        <v>3</v>
      </c>
    </row>
    <row r="255" spans="1:14" x14ac:dyDescent="0.2">
      <c r="A255" s="11" t="s">
        <v>216</v>
      </c>
      <c r="B255" s="6">
        <f t="shared" si="21"/>
        <v>6</v>
      </c>
      <c r="C255" s="33" t="s">
        <v>54</v>
      </c>
      <c r="D255" s="23">
        <f t="shared" si="22"/>
        <v>0</v>
      </c>
      <c r="E255" s="33" t="s">
        <v>92</v>
      </c>
      <c r="F255" s="23">
        <f t="shared" si="23"/>
        <v>0</v>
      </c>
      <c r="G255" s="24" t="s">
        <v>60</v>
      </c>
      <c r="H255" s="23">
        <f t="shared" si="24"/>
        <v>0</v>
      </c>
      <c r="I255" s="24">
        <v>13</v>
      </c>
      <c r="J255" s="23">
        <f t="shared" si="25"/>
        <v>1</v>
      </c>
      <c r="K255" s="24" t="s">
        <v>34</v>
      </c>
      <c r="L255" s="23">
        <f t="shared" si="26"/>
        <v>0</v>
      </c>
      <c r="M255" s="24">
        <v>330</v>
      </c>
      <c r="N255" s="23">
        <f t="shared" si="27"/>
        <v>5</v>
      </c>
    </row>
    <row r="256" spans="1:14" x14ac:dyDescent="0.2">
      <c r="A256" s="11" t="s">
        <v>446</v>
      </c>
      <c r="B256" s="6">
        <f t="shared" si="21"/>
        <v>6</v>
      </c>
      <c r="C256" s="10" t="s">
        <v>54</v>
      </c>
      <c r="D256" s="23">
        <f t="shared" si="22"/>
        <v>0</v>
      </c>
      <c r="E256" s="10" t="s">
        <v>103</v>
      </c>
      <c r="F256" s="23">
        <f t="shared" si="23"/>
        <v>0</v>
      </c>
      <c r="G256" s="10" t="s">
        <v>92</v>
      </c>
      <c r="H256" s="23">
        <f t="shared" si="24"/>
        <v>0</v>
      </c>
      <c r="I256" s="10">
        <v>12</v>
      </c>
      <c r="J256" s="23">
        <f t="shared" si="25"/>
        <v>3</v>
      </c>
      <c r="K256" s="10" t="s">
        <v>34</v>
      </c>
      <c r="L256" s="23">
        <f t="shared" si="26"/>
        <v>0</v>
      </c>
      <c r="M256" s="10">
        <v>320</v>
      </c>
      <c r="N256" s="23">
        <f t="shared" si="27"/>
        <v>3</v>
      </c>
    </row>
    <row r="257" spans="1:14" x14ac:dyDescent="0.2">
      <c r="A257" s="11" t="s">
        <v>183</v>
      </c>
      <c r="B257" s="6">
        <f t="shared" si="21"/>
        <v>6</v>
      </c>
      <c r="C257" s="33" t="s">
        <v>54</v>
      </c>
      <c r="D257" s="23">
        <f t="shared" si="22"/>
        <v>0</v>
      </c>
      <c r="E257" s="33" t="s">
        <v>103</v>
      </c>
      <c r="F257" s="23">
        <f t="shared" si="23"/>
        <v>0</v>
      </c>
      <c r="G257" s="24" t="s">
        <v>60</v>
      </c>
      <c r="H257" s="23">
        <f t="shared" si="24"/>
        <v>0</v>
      </c>
      <c r="I257" s="24">
        <v>14</v>
      </c>
      <c r="J257" s="23">
        <f t="shared" si="25"/>
        <v>1</v>
      </c>
      <c r="K257" s="24" t="s">
        <v>34</v>
      </c>
      <c r="L257" s="23">
        <f t="shared" si="26"/>
        <v>0</v>
      </c>
      <c r="M257" s="24">
        <v>335</v>
      </c>
      <c r="N257" s="23">
        <f t="shared" si="27"/>
        <v>5</v>
      </c>
    </row>
    <row r="258" spans="1:14" x14ac:dyDescent="0.2">
      <c r="A258" s="11" t="s">
        <v>207</v>
      </c>
      <c r="B258" s="6">
        <f t="shared" si="21"/>
        <v>6</v>
      </c>
      <c r="C258" s="33" t="s">
        <v>103</v>
      </c>
      <c r="D258" s="23">
        <f t="shared" si="22"/>
        <v>0</v>
      </c>
      <c r="E258" s="33" t="s">
        <v>79</v>
      </c>
      <c r="F258" s="23">
        <f t="shared" si="23"/>
        <v>0</v>
      </c>
      <c r="G258" s="24" t="s">
        <v>106</v>
      </c>
      <c r="H258" s="23">
        <f t="shared" si="24"/>
        <v>0</v>
      </c>
      <c r="I258" s="24">
        <v>12</v>
      </c>
      <c r="J258" s="23">
        <f t="shared" si="25"/>
        <v>3</v>
      </c>
      <c r="K258" s="24" t="s">
        <v>34</v>
      </c>
      <c r="L258" s="23">
        <f t="shared" si="26"/>
        <v>0</v>
      </c>
      <c r="M258" s="24">
        <v>314</v>
      </c>
      <c r="N258" s="23">
        <f t="shared" si="27"/>
        <v>3</v>
      </c>
    </row>
    <row r="259" spans="1:14" x14ac:dyDescent="0.2">
      <c r="A259" s="11" t="s">
        <v>546</v>
      </c>
      <c r="B259" s="6">
        <f t="shared" si="21"/>
        <v>6</v>
      </c>
      <c r="C259" s="10" t="s">
        <v>54</v>
      </c>
      <c r="D259" s="23">
        <f t="shared" si="22"/>
        <v>0</v>
      </c>
      <c r="E259" s="10" t="s">
        <v>92</v>
      </c>
      <c r="F259" s="23">
        <f t="shared" si="23"/>
        <v>0</v>
      </c>
      <c r="G259" s="10" t="s">
        <v>60</v>
      </c>
      <c r="H259" s="23">
        <f t="shared" si="24"/>
        <v>0</v>
      </c>
      <c r="I259" s="10">
        <v>15</v>
      </c>
      <c r="J259" s="23">
        <f t="shared" si="25"/>
        <v>1</v>
      </c>
      <c r="K259" s="10" t="s">
        <v>34</v>
      </c>
      <c r="L259" s="23">
        <f t="shared" si="26"/>
        <v>0</v>
      </c>
      <c r="M259" s="10">
        <v>333</v>
      </c>
      <c r="N259" s="23">
        <f t="shared" si="27"/>
        <v>5</v>
      </c>
    </row>
    <row r="260" spans="1:14" x14ac:dyDescent="0.2">
      <c r="A260" s="11" t="s">
        <v>355</v>
      </c>
      <c r="B260" s="6">
        <f t="shared" si="21"/>
        <v>6</v>
      </c>
      <c r="C260" s="33" t="s">
        <v>54</v>
      </c>
      <c r="D260" s="23">
        <f t="shared" si="22"/>
        <v>0</v>
      </c>
      <c r="E260" s="33" t="s">
        <v>103</v>
      </c>
      <c r="F260" s="23">
        <f t="shared" si="23"/>
        <v>0</v>
      </c>
      <c r="G260" s="24" t="s">
        <v>60</v>
      </c>
      <c r="H260" s="23">
        <f t="shared" si="24"/>
        <v>0</v>
      </c>
      <c r="I260" s="24">
        <v>12</v>
      </c>
      <c r="J260" s="23">
        <f t="shared" si="25"/>
        <v>3</v>
      </c>
      <c r="K260" s="24" t="s">
        <v>34</v>
      </c>
      <c r="L260" s="23">
        <f t="shared" si="26"/>
        <v>0</v>
      </c>
      <c r="M260" s="24">
        <v>320</v>
      </c>
      <c r="N260" s="23">
        <f t="shared" si="27"/>
        <v>3</v>
      </c>
    </row>
    <row r="261" spans="1:14" x14ac:dyDescent="0.2">
      <c r="A261" s="11" t="s">
        <v>244</v>
      </c>
      <c r="B261" s="6">
        <f t="shared" ref="B261:B324" si="28">D261+F261+H261+J261+L261+N261</f>
        <v>6</v>
      </c>
      <c r="C261" s="33" t="s">
        <v>103</v>
      </c>
      <c r="D261" s="23">
        <f t="shared" ref="D261:D324" si="29">IF(C261=C$3, 5,) + IF(AND(C261=E$3, E261=C$3), 2.5, 0)</f>
        <v>0</v>
      </c>
      <c r="E261" s="33" t="s">
        <v>54</v>
      </c>
      <c r="F261" s="23">
        <f t="shared" ref="F261:F324" si="30">IF(E261=E$3,5, 0) + IF(AND(E261=C$3, C261=E$3), 2.5, 0)</f>
        <v>0</v>
      </c>
      <c r="G261" s="24" t="s">
        <v>60</v>
      </c>
      <c r="H261" s="23">
        <f t="shared" ref="H261:H324" si="31">IF(G261=G$3, 5, 0)</f>
        <v>0</v>
      </c>
      <c r="I261" s="24">
        <v>11</v>
      </c>
      <c r="J261" s="23">
        <f t="shared" ref="J261:J324" si="32">IF(I261=I$3, 5, 0) + IF(AND(I261&gt;=(I$3-2), I261&lt;=(I$3+2), I261&lt;&gt;I$3), 3, 0) + IF(AND(I261&gt;=(I$3-5), I261&lt;(I$3-2)), 1, 0) + IF(AND(I261&gt;(I$3+2), I261&lt;=(I$3+5)), 1, 0)</f>
        <v>3</v>
      </c>
      <c r="K261" s="24" t="s">
        <v>34</v>
      </c>
      <c r="L261" s="23">
        <f t="shared" ref="L261:L324" si="33">IF(K261=K$3, 3, 0)</f>
        <v>0</v>
      </c>
      <c r="M261" s="24">
        <v>315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11" t="s">
        <v>467</v>
      </c>
      <c r="B262" s="6">
        <f t="shared" si="28"/>
        <v>6</v>
      </c>
      <c r="C262" s="10" t="s">
        <v>54</v>
      </c>
      <c r="D262" s="23">
        <f t="shared" si="29"/>
        <v>0</v>
      </c>
      <c r="E262" s="10" t="s">
        <v>103</v>
      </c>
      <c r="F262" s="23">
        <f t="shared" si="30"/>
        <v>0</v>
      </c>
      <c r="G262" s="10" t="s">
        <v>60</v>
      </c>
      <c r="H262" s="23">
        <f t="shared" si="31"/>
        <v>0</v>
      </c>
      <c r="I262" s="10">
        <v>12</v>
      </c>
      <c r="J262" s="23">
        <f t="shared" si="32"/>
        <v>3</v>
      </c>
      <c r="K262" s="10" t="s">
        <v>34</v>
      </c>
      <c r="L262" s="23">
        <f t="shared" si="33"/>
        <v>0</v>
      </c>
      <c r="M262" s="10">
        <v>315</v>
      </c>
      <c r="N262" s="23">
        <f t="shared" si="34"/>
        <v>3</v>
      </c>
    </row>
    <row r="263" spans="1:14" x14ac:dyDescent="0.2">
      <c r="A263" s="11" t="s">
        <v>284</v>
      </c>
      <c r="B263" s="6">
        <f t="shared" si="28"/>
        <v>6</v>
      </c>
      <c r="C263" s="33" t="s">
        <v>103</v>
      </c>
      <c r="D263" s="23">
        <f t="shared" si="29"/>
        <v>0</v>
      </c>
      <c r="E263" s="33" t="s">
        <v>54</v>
      </c>
      <c r="F263" s="23">
        <f t="shared" si="30"/>
        <v>0</v>
      </c>
      <c r="G263" s="24" t="s">
        <v>79</v>
      </c>
      <c r="H263" s="23">
        <f t="shared" si="31"/>
        <v>0</v>
      </c>
      <c r="I263" s="24">
        <v>12</v>
      </c>
      <c r="J263" s="23">
        <f t="shared" si="32"/>
        <v>3</v>
      </c>
      <c r="K263" s="24" t="s">
        <v>34</v>
      </c>
      <c r="L263" s="23">
        <f t="shared" si="33"/>
        <v>0</v>
      </c>
      <c r="M263" s="24">
        <v>310</v>
      </c>
      <c r="N263" s="23">
        <f t="shared" si="34"/>
        <v>3</v>
      </c>
    </row>
    <row r="264" spans="1:14" x14ac:dyDescent="0.2">
      <c r="A264" s="11" t="s">
        <v>405</v>
      </c>
      <c r="B264" s="6">
        <f t="shared" si="28"/>
        <v>6</v>
      </c>
      <c r="C264" s="33" t="s">
        <v>54</v>
      </c>
      <c r="D264" s="23">
        <f t="shared" si="29"/>
        <v>0</v>
      </c>
      <c r="E264" s="33" t="s">
        <v>103</v>
      </c>
      <c r="F264" s="23">
        <f t="shared" si="30"/>
        <v>0</v>
      </c>
      <c r="G264" s="24" t="s">
        <v>60</v>
      </c>
      <c r="H264" s="23">
        <f t="shared" si="31"/>
        <v>0</v>
      </c>
      <c r="I264" s="24">
        <v>14</v>
      </c>
      <c r="J264" s="23">
        <f t="shared" si="32"/>
        <v>1</v>
      </c>
      <c r="K264" s="24" t="s">
        <v>34</v>
      </c>
      <c r="L264" s="23">
        <f t="shared" si="33"/>
        <v>0</v>
      </c>
      <c r="M264" s="24">
        <v>340</v>
      </c>
      <c r="N264" s="23">
        <f t="shared" si="34"/>
        <v>5</v>
      </c>
    </row>
    <row r="265" spans="1:14" x14ac:dyDescent="0.2">
      <c r="A265" s="11" t="s">
        <v>344</v>
      </c>
      <c r="B265" s="6">
        <f t="shared" si="28"/>
        <v>6</v>
      </c>
      <c r="C265" s="33" t="s">
        <v>54</v>
      </c>
      <c r="D265" s="23">
        <f t="shared" si="29"/>
        <v>0</v>
      </c>
      <c r="E265" s="33" t="s">
        <v>92</v>
      </c>
      <c r="F265" s="23">
        <f t="shared" si="30"/>
        <v>0</v>
      </c>
      <c r="G265" s="24" t="s">
        <v>60</v>
      </c>
      <c r="H265" s="23">
        <f t="shared" si="31"/>
        <v>0</v>
      </c>
      <c r="I265" s="24">
        <v>11</v>
      </c>
      <c r="J265" s="23">
        <f t="shared" si="32"/>
        <v>3</v>
      </c>
      <c r="K265" s="24" t="s">
        <v>34</v>
      </c>
      <c r="L265" s="23">
        <f t="shared" si="33"/>
        <v>0</v>
      </c>
      <c r="M265" s="24">
        <v>310</v>
      </c>
      <c r="N265" s="23">
        <f t="shared" si="34"/>
        <v>3</v>
      </c>
    </row>
    <row r="266" spans="1:14" x14ac:dyDescent="0.2">
      <c r="A266" s="11" t="s">
        <v>342</v>
      </c>
      <c r="B266" s="6">
        <f t="shared" si="28"/>
        <v>6</v>
      </c>
      <c r="C266" s="33" t="s">
        <v>103</v>
      </c>
      <c r="D266" s="23">
        <f t="shared" si="29"/>
        <v>0</v>
      </c>
      <c r="E266" s="33" t="s">
        <v>97</v>
      </c>
      <c r="F266" s="23">
        <f t="shared" si="30"/>
        <v>5</v>
      </c>
      <c r="G266" s="24" t="s">
        <v>79</v>
      </c>
      <c r="H266" s="23">
        <f t="shared" si="31"/>
        <v>0</v>
      </c>
      <c r="I266" s="24">
        <v>14</v>
      </c>
      <c r="J266" s="23">
        <f t="shared" si="32"/>
        <v>1</v>
      </c>
      <c r="K266" s="24" t="s">
        <v>34</v>
      </c>
      <c r="L266" s="23">
        <f t="shared" si="33"/>
        <v>0</v>
      </c>
      <c r="M266" s="24">
        <v>280</v>
      </c>
      <c r="N266" s="23">
        <f t="shared" si="34"/>
        <v>0</v>
      </c>
    </row>
    <row r="267" spans="1:14" x14ac:dyDescent="0.2">
      <c r="A267" s="11" t="s">
        <v>444</v>
      </c>
      <c r="B267" s="6">
        <f t="shared" si="28"/>
        <v>6</v>
      </c>
      <c r="C267" s="33" t="s">
        <v>92</v>
      </c>
      <c r="D267" s="23">
        <f t="shared" si="29"/>
        <v>0</v>
      </c>
      <c r="E267" s="33" t="s">
        <v>103</v>
      </c>
      <c r="F267" s="23">
        <f t="shared" si="30"/>
        <v>0</v>
      </c>
      <c r="G267" s="24" t="s">
        <v>60</v>
      </c>
      <c r="H267" s="23">
        <f t="shared" si="31"/>
        <v>0</v>
      </c>
      <c r="I267" s="24">
        <v>14</v>
      </c>
      <c r="J267" s="23">
        <f t="shared" si="32"/>
        <v>1</v>
      </c>
      <c r="K267" s="24" t="s">
        <v>34</v>
      </c>
      <c r="L267" s="23">
        <f t="shared" si="33"/>
        <v>0</v>
      </c>
      <c r="M267" s="24">
        <v>325</v>
      </c>
      <c r="N267" s="23">
        <f t="shared" si="34"/>
        <v>5</v>
      </c>
    </row>
    <row r="268" spans="1:14" x14ac:dyDescent="0.2">
      <c r="A268" s="11" t="s">
        <v>219</v>
      </c>
      <c r="B268" s="6">
        <f t="shared" si="28"/>
        <v>6</v>
      </c>
      <c r="C268" s="33" t="s">
        <v>54</v>
      </c>
      <c r="D268" s="23">
        <f t="shared" si="29"/>
        <v>0</v>
      </c>
      <c r="E268" s="33" t="s">
        <v>103</v>
      </c>
      <c r="F268" s="23">
        <f t="shared" si="30"/>
        <v>0</v>
      </c>
      <c r="G268" s="24" t="s">
        <v>60</v>
      </c>
      <c r="H268" s="23">
        <f t="shared" si="31"/>
        <v>0</v>
      </c>
      <c r="I268" s="24">
        <v>14</v>
      </c>
      <c r="J268" s="23">
        <f t="shared" si="32"/>
        <v>1</v>
      </c>
      <c r="K268" s="24" t="s">
        <v>34</v>
      </c>
      <c r="L268" s="23">
        <f t="shared" si="33"/>
        <v>0</v>
      </c>
      <c r="M268" s="24">
        <v>330</v>
      </c>
      <c r="N268" s="23">
        <f t="shared" si="34"/>
        <v>5</v>
      </c>
    </row>
    <row r="269" spans="1:14" x14ac:dyDescent="0.2">
      <c r="A269" s="11" t="s">
        <v>213</v>
      </c>
      <c r="B269" s="6">
        <f t="shared" si="28"/>
        <v>6</v>
      </c>
      <c r="C269" s="33" t="s">
        <v>103</v>
      </c>
      <c r="D269" s="23">
        <f t="shared" si="29"/>
        <v>0</v>
      </c>
      <c r="E269" s="33" t="s">
        <v>54</v>
      </c>
      <c r="F269" s="23">
        <f t="shared" si="30"/>
        <v>0</v>
      </c>
      <c r="G269" s="24" t="s">
        <v>60</v>
      </c>
      <c r="H269" s="23">
        <f t="shared" si="31"/>
        <v>0</v>
      </c>
      <c r="I269" s="24">
        <v>11</v>
      </c>
      <c r="J269" s="23">
        <f t="shared" si="32"/>
        <v>3</v>
      </c>
      <c r="K269" s="24" t="s">
        <v>34</v>
      </c>
      <c r="L269" s="23">
        <f t="shared" si="33"/>
        <v>0</v>
      </c>
      <c r="M269" s="24">
        <v>314</v>
      </c>
      <c r="N269" s="23">
        <f t="shared" si="34"/>
        <v>3</v>
      </c>
    </row>
    <row r="270" spans="1:14" x14ac:dyDescent="0.2">
      <c r="A270" s="11" t="s">
        <v>478</v>
      </c>
      <c r="B270" s="6">
        <f t="shared" si="28"/>
        <v>6</v>
      </c>
      <c r="C270" s="33" t="s">
        <v>92</v>
      </c>
      <c r="D270" s="23">
        <f t="shared" si="29"/>
        <v>0</v>
      </c>
      <c r="E270" s="33" t="s">
        <v>103</v>
      </c>
      <c r="F270" s="23">
        <f t="shared" si="30"/>
        <v>0</v>
      </c>
      <c r="G270" s="24" t="s">
        <v>79</v>
      </c>
      <c r="H270" s="23">
        <f t="shared" si="31"/>
        <v>0</v>
      </c>
      <c r="I270" s="24">
        <v>15</v>
      </c>
      <c r="J270" s="23">
        <f t="shared" si="32"/>
        <v>1</v>
      </c>
      <c r="K270" s="24" t="s">
        <v>34</v>
      </c>
      <c r="L270" s="23">
        <f t="shared" si="33"/>
        <v>0</v>
      </c>
      <c r="M270" s="24">
        <v>325</v>
      </c>
      <c r="N270" s="23">
        <f t="shared" si="34"/>
        <v>5</v>
      </c>
    </row>
    <row r="271" spans="1:14" x14ac:dyDescent="0.2">
      <c r="A271" s="11" t="s">
        <v>454</v>
      </c>
      <c r="B271" s="6">
        <f t="shared" si="28"/>
        <v>6</v>
      </c>
      <c r="C271" s="33" t="s">
        <v>54</v>
      </c>
      <c r="D271" s="23">
        <f t="shared" si="29"/>
        <v>0</v>
      </c>
      <c r="E271" s="33" t="s">
        <v>79</v>
      </c>
      <c r="F271" s="23">
        <f t="shared" si="30"/>
        <v>0</v>
      </c>
      <c r="G271" s="24" t="s">
        <v>106</v>
      </c>
      <c r="H271" s="23">
        <f t="shared" si="31"/>
        <v>0</v>
      </c>
      <c r="I271" s="24">
        <v>13</v>
      </c>
      <c r="J271" s="23">
        <f t="shared" si="32"/>
        <v>1</v>
      </c>
      <c r="K271" s="24" t="s">
        <v>34</v>
      </c>
      <c r="L271" s="23">
        <f t="shared" si="33"/>
        <v>0</v>
      </c>
      <c r="M271" s="24">
        <v>335</v>
      </c>
      <c r="N271" s="23">
        <f t="shared" si="34"/>
        <v>5</v>
      </c>
    </row>
    <row r="272" spans="1:14" x14ac:dyDescent="0.2">
      <c r="A272" s="11" t="s">
        <v>435</v>
      </c>
      <c r="B272" s="6">
        <f t="shared" si="28"/>
        <v>6</v>
      </c>
      <c r="C272" s="10" t="s">
        <v>103</v>
      </c>
      <c r="D272" s="23">
        <f t="shared" si="29"/>
        <v>0</v>
      </c>
      <c r="E272" s="10" t="s">
        <v>54</v>
      </c>
      <c r="F272" s="23">
        <f t="shared" si="30"/>
        <v>0</v>
      </c>
      <c r="G272" s="10" t="s">
        <v>106</v>
      </c>
      <c r="H272" s="23">
        <f t="shared" si="31"/>
        <v>0</v>
      </c>
      <c r="I272" s="10">
        <v>15</v>
      </c>
      <c r="J272" s="23">
        <f t="shared" si="32"/>
        <v>1</v>
      </c>
      <c r="K272" s="10" t="s">
        <v>34</v>
      </c>
      <c r="L272" s="23">
        <f t="shared" si="33"/>
        <v>0</v>
      </c>
      <c r="M272" s="10">
        <v>341</v>
      </c>
      <c r="N272" s="23">
        <f t="shared" si="34"/>
        <v>5</v>
      </c>
    </row>
    <row r="273" spans="1:14" x14ac:dyDescent="0.2">
      <c r="A273" s="11" t="s">
        <v>348</v>
      </c>
      <c r="B273" s="6">
        <f t="shared" si="28"/>
        <v>6</v>
      </c>
      <c r="C273" s="33" t="s">
        <v>92</v>
      </c>
      <c r="D273" s="23">
        <f t="shared" si="29"/>
        <v>0</v>
      </c>
      <c r="E273" s="33" t="s">
        <v>79</v>
      </c>
      <c r="F273" s="23">
        <f t="shared" si="30"/>
        <v>0</v>
      </c>
      <c r="G273" s="24" t="s">
        <v>103</v>
      </c>
      <c r="H273" s="23">
        <f t="shared" si="31"/>
        <v>0</v>
      </c>
      <c r="I273" s="24">
        <v>14</v>
      </c>
      <c r="J273" s="23">
        <f t="shared" si="32"/>
        <v>1</v>
      </c>
      <c r="K273" s="24" t="s">
        <v>34</v>
      </c>
      <c r="L273" s="23">
        <f t="shared" si="33"/>
        <v>0</v>
      </c>
      <c r="M273" s="24">
        <v>324</v>
      </c>
      <c r="N273" s="23">
        <f t="shared" si="34"/>
        <v>5</v>
      </c>
    </row>
    <row r="274" spans="1:14" x14ac:dyDescent="0.2">
      <c r="A274" s="37" t="s">
        <v>345</v>
      </c>
      <c r="B274" s="6">
        <f t="shared" si="28"/>
        <v>6</v>
      </c>
      <c r="C274" s="33" t="s">
        <v>103</v>
      </c>
      <c r="D274" s="23">
        <f t="shared" si="29"/>
        <v>0</v>
      </c>
      <c r="E274" s="33" t="s">
        <v>54</v>
      </c>
      <c r="F274" s="23">
        <f t="shared" si="30"/>
        <v>0</v>
      </c>
      <c r="G274" s="24" t="s">
        <v>106</v>
      </c>
      <c r="H274" s="23">
        <f t="shared" si="31"/>
        <v>0</v>
      </c>
      <c r="I274" s="24">
        <v>12</v>
      </c>
      <c r="J274" s="23">
        <f t="shared" si="32"/>
        <v>3</v>
      </c>
      <c r="K274" s="24" t="s">
        <v>34</v>
      </c>
      <c r="L274" s="23">
        <f t="shared" si="33"/>
        <v>0</v>
      </c>
      <c r="M274" s="24">
        <v>320</v>
      </c>
      <c r="N274" s="23">
        <f t="shared" si="34"/>
        <v>3</v>
      </c>
    </row>
    <row r="275" spans="1:14" x14ac:dyDescent="0.2">
      <c r="A275" s="11" t="s">
        <v>191</v>
      </c>
      <c r="B275" s="6">
        <f t="shared" si="28"/>
        <v>6</v>
      </c>
      <c r="C275" s="33" t="s">
        <v>54</v>
      </c>
      <c r="D275" s="23">
        <f t="shared" si="29"/>
        <v>0</v>
      </c>
      <c r="E275" s="33" t="s">
        <v>103</v>
      </c>
      <c r="F275" s="23">
        <f t="shared" si="30"/>
        <v>0</v>
      </c>
      <c r="G275" s="24" t="s">
        <v>60</v>
      </c>
      <c r="H275" s="23">
        <f t="shared" si="31"/>
        <v>0</v>
      </c>
      <c r="I275" s="24">
        <v>12</v>
      </c>
      <c r="J275" s="23">
        <f t="shared" si="32"/>
        <v>3</v>
      </c>
      <c r="K275" s="24" t="s">
        <v>34</v>
      </c>
      <c r="L275" s="23">
        <f t="shared" si="33"/>
        <v>0</v>
      </c>
      <c r="M275" s="24">
        <v>320</v>
      </c>
      <c r="N275" s="23">
        <f t="shared" si="34"/>
        <v>3</v>
      </c>
    </row>
    <row r="276" spans="1:14" x14ac:dyDescent="0.2">
      <c r="A276" s="11" t="s">
        <v>425</v>
      </c>
      <c r="B276" s="6">
        <f t="shared" si="28"/>
        <v>5</v>
      </c>
      <c r="C276" s="10" t="s">
        <v>106</v>
      </c>
      <c r="D276" s="23">
        <f t="shared" si="29"/>
        <v>0</v>
      </c>
      <c r="E276" s="10" t="s">
        <v>60</v>
      </c>
      <c r="F276" s="23">
        <f t="shared" si="30"/>
        <v>0</v>
      </c>
      <c r="G276" s="10" t="s">
        <v>54</v>
      </c>
      <c r="H276" s="23">
        <f t="shared" si="31"/>
        <v>5</v>
      </c>
      <c r="I276" s="10">
        <v>16</v>
      </c>
      <c r="J276" s="23">
        <f t="shared" si="32"/>
        <v>0</v>
      </c>
      <c r="K276" s="10" t="s">
        <v>78</v>
      </c>
      <c r="L276" s="23">
        <f t="shared" si="33"/>
        <v>0</v>
      </c>
      <c r="M276" s="10">
        <v>400</v>
      </c>
      <c r="N276" s="23">
        <f t="shared" si="34"/>
        <v>0</v>
      </c>
    </row>
    <row r="277" spans="1:14" x14ac:dyDescent="0.2">
      <c r="A277" s="11" t="s">
        <v>206</v>
      </c>
      <c r="B277" s="6">
        <f t="shared" si="28"/>
        <v>5</v>
      </c>
      <c r="C277" s="33" t="s">
        <v>92</v>
      </c>
      <c r="D277" s="23">
        <f t="shared" si="29"/>
        <v>0</v>
      </c>
      <c r="E277" s="33" t="s">
        <v>79</v>
      </c>
      <c r="F277" s="23">
        <f t="shared" si="30"/>
        <v>0</v>
      </c>
      <c r="G277" s="24" t="s">
        <v>106</v>
      </c>
      <c r="H277" s="23">
        <f t="shared" si="31"/>
        <v>0</v>
      </c>
      <c r="I277" s="24">
        <v>14</v>
      </c>
      <c r="J277" s="23">
        <f t="shared" si="32"/>
        <v>1</v>
      </c>
      <c r="K277" s="24" t="s">
        <v>36</v>
      </c>
      <c r="L277" s="23">
        <f t="shared" si="33"/>
        <v>3</v>
      </c>
      <c r="M277" s="24">
        <v>305</v>
      </c>
      <c r="N277" s="23">
        <f t="shared" si="34"/>
        <v>1</v>
      </c>
    </row>
    <row r="278" spans="1:14" x14ac:dyDescent="0.2">
      <c r="A278" s="11" t="s">
        <v>181</v>
      </c>
      <c r="B278" s="6">
        <f t="shared" si="28"/>
        <v>5</v>
      </c>
      <c r="C278" s="10" t="s">
        <v>97</v>
      </c>
      <c r="D278" s="23">
        <f t="shared" si="29"/>
        <v>0</v>
      </c>
      <c r="E278" s="10" t="s">
        <v>54</v>
      </c>
      <c r="F278" s="23">
        <f t="shared" si="30"/>
        <v>0</v>
      </c>
      <c r="G278" s="10" t="s">
        <v>106</v>
      </c>
      <c r="H278" s="23">
        <f t="shared" si="31"/>
        <v>0</v>
      </c>
      <c r="I278" s="10">
        <v>13</v>
      </c>
      <c r="J278" s="23">
        <f t="shared" si="32"/>
        <v>1</v>
      </c>
      <c r="K278" s="10" t="s">
        <v>36</v>
      </c>
      <c r="L278" s="23">
        <f t="shared" si="33"/>
        <v>3</v>
      </c>
      <c r="M278" s="10">
        <v>305</v>
      </c>
      <c r="N278" s="23">
        <f t="shared" si="34"/>
        <v>1</v>
      </c>
    </row>
    <row r="279" spans="1:14" x14ac:dyDescent="0.2">
      <c r="A279" s="11" t="s">
        <v>502</v>
      </c>
      <c r="B279" s="6">
        <f t="shared" si="28"/>
        <v>5</v>
      </c>
      <c r="C279" s="33" t="s">
        <v>92</v>
      </c>
      <c r="D279" s="23">
        <f t="shared" si="29"/>
        <v>0</v>
      </c>
      <c r="E279" s="33" t="s">
        <v>103</v>
      </c>
      <c r="F279" s="23">
        <f t="shared" si="30"/>
        <v>0</v>
      </c>
      <c r="G279" s="24" t="s">
        <v>106</v>
      </c>
      <c r="H279" s="23">
        <f t="shared" si="31"/>
        <v>0</v>
      </c>
      <c r="I279" s="24">
        <v>13</v>
      </c>
      <c r="J279" s="23">
        <f t="shared" si="32"/>
        <v>1</v>
      </c>
      <c r="K279" s="24" t="s">
        <v>36</v>
      </c>
      <c r="L279" s="23">
        <f t="shared" si="33"/>
        <v>3</v>
      </c>
      <c r="M279" s="24">
        <v>300</v>
      </c>
      <c r="N279" s="23">
        <f t="shared" si="34"/>
        <v>1</v>
      </c>
    </row>
    <row r="280" spans="1:14" x14ac:dyDescent="0.2">
      <c r="A280" s="11" t="s">
        <v>232</v>
      </c>
      <c r="B280" s="6">
        <f t="shared" si="28"/>
        <v>5</v>
      </c>
      <c r="C280" s="33" t="s">
        <v>92</v>
      </c>
      <c r="D280" s="23">
        <f t="shared" si="29"/>
        <v>0</v>
      </c>
      <c r="E280" s="33" t="s">
        <v>79</v>
      </c>
      <c r="F280" s="23">
        <f t="shared" si="30"/>
        <v>0</v>
      </c>
      <c r="G280" s="24" t="s">
        <v>60</v>
      </c>
      <c r="H280" s="23">
        <f t="shared" si="31"/>
        <v>0</v>
      </c>
      <c r="I280" s="24">
        <v>13</v>
      </c>
      <c r="J280" s="23">
        <f t="shared" si="32"/>
        <v>1</v>
      </c>
      <c r="K280" s="24" t="s">
        <v>36</v>
      </c>
      <c r="L280" s="23">
        <f t="shared" si="33"/>
        <v>3</v>
      </c>
      <c r="M280" s="24">
        <v>300</v>
      </c>
      <c r="N280" s="23">
        <f t="shared" si="34"/>
        <v>1</v>
      </c>
    </row>
    <row r="281" spans="1:14" x14ac:dyDescent="0.2">
      <c r="A281" s="11" t="s">
        <v>199</v>
      </c>
      <c r="B281" s="6">
        <f t="shared" si="28"/>
        <v>5</v>
      </c>
      <c r="C281" s="33" t="s">
        <v>103</v>
      </c>
      <c r="D281" s="23">
        <f t="shared" si="29"/>
        <v>0</v>
      </c>
      <c r="E281" s="33" t="s">
        <v>54</v>
      </c>
      <c r="F281" s="23">
        <f t="shared" si="30"/>
        <v>0</v>
      </c>
      <c r="G281" s="24" t="s">
        <v>106</v>
      </c>
      <c r="H281" s="23">
        <f t="shared" si="31"/>
        <v>0</v>
      </c>
      <c r="I281" s="24">
        <v>7</v>
      </c>
      <c r="J281" s="23">
        <f t="shared" si="32"/>
        <v>1</v>
      </c>
      <c r="K281" s="24" t="s">
        <v>36</v>
      </c>
      <c r="L281" s="23">
        <f t="shared" si="33"/>
        <v>3</v>
      </c>
      <c r="M281" s="24">
        <v>290</v>
      </c>
      <c r="N281" s="23">
        <f t="shared" si="34"/>
        <v>1</v>
      </c>
    </row>
    <row r="282" spans="1:14" x14ac:dyDescent="0.2">
      <c r="A282" s="11" t="s">
        <v>363</v>
      </c>
      <c r="B282" s="6">
        <f t="shared" si="28"/>
        <v>5</v>
      </c>
      <c r="C282" s="33" t="s">
        <v>92</v>
      </c>
      <c r="D282" s="23">
        <f t="shared" si="29"/>
        <v>0</v>
      </c>
      <c r="E282" s="33" t="s">
        <v>103</v>
      </c>
      <c r="F282" s="23">
        <f t="shared" si="30"/>
        <v>0</v>
      </c>
      <c r="G282" s="24" t="s">
        <v>60</v>
      </c>
      <c r="H282" s="23">
        <f t="shared" si="31"/>
        <v>0</v>
      </c>
      <c r="I282" s="24">
        <v>13</v>
      </c>
      <c r="J282" s="23">
        <f t="shared" si="32"/>
        <v>1</v>
      </c>
      <c r="K282" s="24" t="s">
        <v>36</v>
      </c>
      <c r="L282" s="23">
        <f t="shared" si="33"/>
        <v>3</v>
      </c>
      <c r="M282" s="24">
        <v>308</v>
      </c>
      <c r="N282" s="23">
        <f t="shared" si="34"/>
        <v>1</v>
      </c>
    </row>
    <row r="283" spans="1:14" x14ac:dyDescent="0.2">
      <c r="A283" s="11" t="s">
        <v>179</v>
      </c>
      <c r="B283" s="6">
        <f t="shared" si="28"/>
        <v>5</v>
      </c>
      <c r="C283" s="33" t="s">
        <v>60</v>
      </c>
      <c r="D283" s="23">
        <f t="shared" si="29"/>
        <v>0</v>
      </c>
      <c r="E283" s="33" t="s">
        <v>103</v>
      </c>
      <c r="F283" s="23">
        <f t="shared" si="30"/>
        <v>0</v>
      </c>
      <c r="G283" s="24" t="s">
        <v>106</v>
      </c>
      <c r="H283" s="23">
        <f t="shared" si="31"/>
        <v>0</v>
      </c>
      <c r="I283" s="24">
        <v>15</v>
      </c>
      <c r="J283" s="23">
        <f t="shared" si="32"/>
        <v>1</v>
      </c>
      <c r="K283" s="24" t="s">
        <v>36</v>
      </c>
      <c r="L283" s="23">
        <f t="shared" si="33"/>
        <v>3</v>
      </c>
      <c r="M283" s="24">
        <v>375</v>
      </c>
      <c r="N283" s="23">
        <f t="shared" si="34"/>
        <v>1</v>
      </c>
    </row>
    <row r="284" spans="1:14" x14ac:dyDescent="0.2">
      <c r="A284" s="11" t="s">
        <v>248</v>
      </c>
      <c r="B284" s="6">
        <f t="shared" si="28"/>
        <v>5</v>
      </c>
      <c r="C284" s="10" t="s">
        <v>97</v>
      </c>
      <c r="D284" s="23">
        <f t="shared" si="29"/>
        <v>2.5</v>
      </c>
      <c r="E284" s="10" t="s">
        <v>79</v>
      </c>
      <c r="F284" s="23">
        <f t="shared" si="30"/>
        <v>2.5</v>
      </c>
      <c r="G284" s="10" t="s">
        <v>60</v>
      </c>
      <c r="H284" s="23">
        <f t="shared" si="31"/>
        <v>0</v>
      </c>
      <c r="I284" s="10">
        <v>16</v>
      </c>
      <c r="J284" s="23">
        <f t="shared" si="32"/>
        <v>0</v>
      </c>
      <c r="K284" s="10" t="s">
        <v>34</v>
      </c>
      <c r="L284" s="23">
        <f t="shared" si="33"/>
        <v>0</v>
      </c>
      <c r="M284" s="10">
        <v>266</v>
      </c>
      <c r="N284" s="23">
        <f t="shared" si="34"/>
        <v>0</v>
      </c>
    </row>
    <row r="285" spans="1:14" x14ac:dyDescent="0.2">
      <c r="A285" s="11" t="s">
        <v>210</v>
      </c>
      <c r="B285" s="6">
        <f t="shared" si="28"/>
        <v>5</v>
      </c>
      <c r="C285" s="33" t="s">
        <v>79</v>
      </c>
      <c r="D285" s="23">
        <f t="shared" si="29"/>
        <v>5</v>
      </c>
      <c r="E285" s="33" t="s">
        <v>106</v>
      </c>
      <c r="F285" s="23">
        <f t="shared" si="30"/>
        <v>0</v>
      </c>
      <c r="G285" s="24" t="s">
        <v>60</v>
      </c>
      <c r="H285" s="23">
        <f t="shared" si="31"/>
        <v>0</v>
      </c>
      <c r="I285" s="24">
        <v>20</v>
      </c>
      <c r="J285" s="23">
        <f t="shared" si="32"/>
        <v>0</v>
      </c>
      <c r="K285" s="24" t="s">
        <v>34</v>
      </c>
      <c r="L285" s="23">
        <f t="shared" si="33"/>
        <v>0</v>
      </c>
      <c r="M285" s="24" t="s">
        <v>556</v>
      </c>
      <c r="N285" s="23">
        <f t="shared" si="34"/>
        <v>0</v>
      </c>
    </row>
    <row r="286" spans="1:14" x14ac:dyDescent="0.2">
      <c r="A286" s="11" t="s">
        <v>396</v>
      </c>
      <c r="B286" s="6">
        <f t="shared" si="28"/>
        <v>5</v>
      </c>
      <c r="C286" s="33" t="s">
        <v>103</v>
      </c>
      <c r="D286" s="23">
        <f t="shared" si="29"/>
        <v>0</v>
      </c>
      <c r="E286" s="33" t="s">
        <v>54</v>
      </c>
      <c r="F286" s="23">
        <f t="shared" si="30"/>
        <v>0</v>
      </c>
      <c r="G286" s="24" t="s">
        <v>60</v>
      </c>
      <c r="H286" s="23">
        <f t="shared" si="31"/>
        <v>0</v>
      </c>
      <c r="I286" s="24">
        <v>13</v>
      </c>
      <c r="J286" s="23">
        <f t="shared" si="32"/>
        <v>1</v>
      </c>
      <c r="K286" s="24" t="s">
        <v>36</v>
      </c>
      <c r="L286" s="23">
        <f t="shared" si="33"/>
        <v>3</v>
      </c>
      <c r="M286" s="24">
        <v>290</v>
      </c>
      <c r="N286" s="23">
        <f t="shared" si="34"/>
        <v>1</v>
      </c>
    </row>
    <row r="287" spans="1:14" x14ac:dyDescent="0.2">
      <c r="A287" s="11" t="s">
        <v>515</v>
      </c>
      <c r="B287" s="6">
        <f t="shared" si="28"/>
        <v>5</v>
      </c>
      <c r="C287" s="33" t="s">
        <v>92</v>
      </c>
      <c r="D287" s="23">
        <f t="shared" si="29"/>
        <v>0</v>
      </c>
      <c r="E287" s="33" t="s">
        <v>103</v>
      </c>
      <c r="F287" s="23">
        <f t="shared" si="30"/>
        <v>0</v>
      </c>
      <c r="G287" s="24" t="s">
        <v>60</v>
      </c>
      <c r="H287" s="23">
        <f t="shared" si="31"/>
        <v>0</v>
      </c>
      <c r="I287" s="24">
        <v>14</v>
      </c>
      <c r="J287" s="23">
        <f t="shared" si="32"/>
        <v>1</v>
      </c>
      <c r="K287" s="24" t="s">
        <v>36</v>
      </c>
      <c r="L287" s="23">
        <f t="shared" si="33"/>
        <v>3</v>
      </c>
      <c r="M287" s="24">
        <v>307</v>
      </c>
      <c r="N287" s="23">
        <f t="shared" si="34"/>
        <v>1</v>
      </c>
    </row>
    <row r="288" spans="1:14" x14ac:dyDescent="0.2">
      <c r="A288" s="11" t="s">
        <v>436</v>
      </c>
      <c r="B288" s="6">
        <f t="shared" si="28"/>
        <v>5</v>
      </c>
      <c r="C288" s="33" t="s">
        <v>92</v>
      </c>
      <c r="D288" s="23">
        <f t="shared" si="29"/>
        <v>0</v>
      </c>
      <c r="E288" s="33" t="s">
        <v>103</v>
      </c>
      <c r="F288" s="23">
        <f t="shared" si="30"/>
        <v>0</v>
      </c>
      <c r="G288" s="24" t="s">
        <v>79</v>
      </c>
      <c r="H288" s="23">
        <f t="shared" si="31"/>
        <v>0</v>
      </c>
      <c r="I288" s="24">
        <v>14</v>
      </c>
      <c r="J288" s="23">
        <f t="shared" si="32"/>
        <v>1</v>
      </c>
      <c r="K288" s="24" t="s">
        <v>36</v>
      </c>
      <c r="L288" s="23">
        <f t="shared" si="33"/>
        <v>3</v>
      </c>
      <c r="M288" s="24">
        <v>308</v>
      </c>
      <c r="N288" s="23">
        <f t="shared" si="34"/>
        <v>1</v>
      </c>
    </row>
    <row r="289" spans="1:14" x14ac:dyDescent="0.2">
      <c r="A289" s="11" t="s">
        <v>411</v>
      </c>
      <c r="B289" s="6">
        <f t="shared" si="28"/>
        <v>4</v>
      </c>
      <c r="C289" s="33" t="s">
        <v>92</v>
      </c>
      <c r="D289" s="23">
        <f t="shared" si="29"/>
        <v>0</v>
      </c>
      <c r="E289" s="33" t="s">
        <v>103</v>
      </c>
      <c r="F289" s="23">
        <f t="shared" si="30"/>
        <v>0</v>
      </c>
      <c r="G289" s="24" t="s">
        <v>79</v>
      </c>
      <c r="H289" s="23">
        <f t="shared" si="31"/>
        <v>0</v>
      </c>
      <c r="I289" s="24">
        <v>13</v>
      </c>
      <c r="J289" s="23">
        <f t="shared" si="32"/>
        <v>1</v>
      </c>
      <c r="K289" s="24" t="s">
        <v>37</v>
      </c>
      <c r="L289" s="23">
        <f t="shared" si="33"/>
        <v>0</v>
      </c>
      <c r="M289" s="24">
        <v>311</v>
      </c>
      <c r="N289" s="23">
        <f t="shared" si="34"/>
        <v>3</v>
      </c>
    </row>
    <row r="290" spans="1:14" x14ac:dyDescent="0.2">
      <c r="A290" s="11" t="s">
        <v>303</v>
      </c>
      <c r="B290" s="6">
        <f t="shared" si="28"/>
        <v>4</v>
      </c>
      <c r="C290" s="33" t="s">
        <v>54</v>
      </c>
      <c r="D290" s="23">
        <f t="shared" si="29"/>
        <v>0</v>
      </c>
      <c r="E290" s="33" t="s">
        <v>103</v>
      </c>
      <c r="F290" s="23">
        <f t="shared" si="30"/>
        <v>0</v>
      </c>
      <c r="G290" s="24" t="s">
        <v>60</v>
      </c>
      <c r="H290" s="23">
        <f t="shared" si="31"/>
        <v>0</v>
      </c>
      <c r="I290" s="24">
        <v>13</v>
      </c>
      <c r="J290" s="23">
        <f t="shared" si="32"/>
        <v>1</v>
      </c>
      <c r="K290" s="24" t="s">
        <v>34</v>
      </c>
      <c r="L290" s="23">
        <f t="shared" si="33"/>
        <v>0</v>
      </c>
      <c r="M290" s="24">
        <v>313</v>
      </c>
      <c r="N290" s="23">
        <f t="shared" si="34"/>
        <v>3</v>
      </c>
    </row>
    <row r="291" spans="1:14" x14ac:dyDescent="0.2">
      <c r="A291" s="11" t="s">
        <v>379</v>
      </c>
      <c r="B291" s="6">
        <f t="shared" si="28"/>
        <v>4</v>
      </c>
      <c r="C291" s="33" t="s">
        <v>54</v>
      </c>
      <c r="D291" s="23">
        <f t="shared" si="29"/>
        <v>0</v>
      </c>
      <c r="E291" s="33" t="s">
        <v>103</v>
      </c>
      <c r="F291" s="23">
        <f t="shared" si="30"/>
        <v>0</v>
      </c>
      <c r="G291" s="24" t="s">
        <v>60</v>
      </c>
      <c r="H291" s="23">
        <f t="shared" si="31"/>
        <v>0</v>
      </c>
      <c r="I291" s="24">
        <v>11</v>
      </c>
      <c r="J291" s="23">
        <f t="shared" si="32"/>
        <v>3</v>
      </c>
      <c r="K291" s="24" t="s">
        <v>34</v>
      </c>
      <c r="L291" s="23">
        <f t="shared" si="33"/>
        <v>0</v>
      </c>
      <c r="M291" s="24">
        <v>300</v>
      </c>
      <c r="N291" s="23">
        <f t="shared" si="34"/>
        <v>1</v>
      </c>
    </row>
    <row r="292" spans="1:14" x14ac:dyDescent="0.2">
      <c r="A292" s="11" t="s">
        <v>136</v>
      </c>
      <c r="B292" s="6">
        <f t="shared" si="28"/>
        <v>4</v>
      </c>
      <c r="C292" s="33" t="s">
        <v>92</v>
      </c>
      <c r="D292" s="23">
        <f t="shared" si="29"/>
        <v>0</v>
      </c>
      <c r="E292" s="33" t="s">
        <v>103</v>
      </c>
      <c r="F292" s="23">
        <f t="shared" si="30"/>
        <v>0</v>
      </c>
      <c r="G292" s="24" t="s">
        <v>106</v>
      </c>
      <c r="H292" s="23">
        <f t="shared" si="31"/>
        <v>0</v>
      </c>
      <c r="I292" s="24">
        <v>8</v>
      </c>
      <c r="J292" s="23">
        <f t="shared" si="32"/>
        <v>3</v>
      </c>
      <c r="K292" s="24" t="s">
        <v>37</v>
      </c>
      <c r="L292" s="23">
        <f t="shared" si="33"/>
        <v>0</v>
      </c>
      <c r="M292" s="24">
        <v>300</v>
      </c>
      <c r="N292" s="23">
        <f t="shared" si="34"/>
        <v>1</v>
      </c>
    </row>
    <row r="293" spans="1:14" x14ac:dyDescent="0.2">
      <c r="A293" s="11" t="s">
        <v>184</v>
      </c>
      <c r="B293" s="6">
        <f t="shared" si="28"/>
        <v>4</v>
      </c>
      <c r="C293" s="33" t="s">
        <v>54</v>
      </c>
      <c r="D293" s="23">
        <f t="shared" si="29"/>
        <v>0</v>
      </c>
      <c r="E293" s="33" t="s">
        <v>103</v>
      </c>
      <c r="F293" s="23">
        <f t="shared" si="30"/>
        <v>0</v>
      </c>
      <c r="G293" s="24" t="s">
        <v>60</v>
      </c>
      <c r="H293" s="23">
        <f t="shared" si="31"/>
        <v>0</v>
      </c>
      <c r="I293" s="24">
        <v>13</v>
      </c>
      <c r="J293" s="23">
        <f t="shared" si="32"/>
        <v>1</v>
      </c>
      <c r="K293" s="24" t="s">
        <v>34</v>
      </c>
      <c r="L293" s="23">
        <f t="shared" si="33"/>
        <v>0</v>
      </c>
      <c r="M293" s="24">
        <v>315</v>
      </c>
      <c r="N293" s="23">
        <f t="shared" si="34"/>
        <v>3</v>
      </c>
    </row>
    <row r="294" spans="1:14" x14ac:dyDescent="0.2">
      <c r="A294" s="11" t="s">
        <v>221</v>
      </c>
      <c r="B294" s="6">
        <f t="shared" si="28"/>
        <v>4</v>
      </c>
      <c r="C294" s="33" t="s">
        <v>103</v>
      </c>
      <c r="D294" s="23">
        <f t="shared" si="29"/>
        <v>0</v>
      </c>
      <c r="E294" s="33" t="s">
        <v>79</v>
      </c>
      <c r="F294" s="23">
        <f t="shared" si="30"/>
        <v>0</v>
      </c>
      <c r="G294" s="24" t="s">
        <v>106</v>
      </c>
      <c r="H294" s="23">
        <f t="shared" si="31"/>
        <v>0</v>
      </c>
      <c r="I294" s="24">
        <v>15</v>
      </c>
      <c r="J294" s="23">
        <f t="shared" si="32"/>
        <v>1</v>
      </c>
      <c r="K294" s="24" t="s">
        <v>34</v>
      </c>
      <c r="L294" s="23">
        <f t="shared" si="33"/>
        <v>0</v>
      </c>
      <c r="M294" s="24">
        <v>310</v>
      </c>
      <c r="N294" s="23">
        <f t="shared" si="34"/>
        <v>3</v>
      </c>
    </row>
    <row r="295" spans="1:14" x14ac:dyDescent="0.2">
      <c r="A295" s="11" t="s">
        <v>271</v>
      </c>
      <c r="B295" s="6">
        <f t="shared" si="28"/>
        <v>4</v>
      </c>
      <c r="C295" s="33" t="s">
        <v>54</v>
      </c>
      <c r="D295" s="23">
        <f t="shared" si="29"/>
        <v>0</v>
      </c>
      <c r="E295" s="33" t="s">
        <v>106</v>
      </c>
      <c r="F295" s="23">
        <f t="shared" si="30"/>
        <v>0</v>
      </c>
      <c r="G295" s="24" t="s">
        <v>60</v>
      </c>
      <c r="H295" s="23">
        <f t="shared" si="31"/>
        <v>0</v>
      </c>
      <c r="I295" s="24">
        <v>12</v>
      </c>
      <c r="J295" s="23">
        <f t="shared" si="32"/>
        <v>3</v>
      </c>
      <c r="K295" s="24" t="s">
        <v>34</v>
      </c>
      <c r="L295" s="23">
        <f t="shared" si="33"/>
        <v>0</v>
      </c>
      <c r="M295" s="24">
        <v>294</v>
      </c>
      <c r="N295" s="23">
        <f t="shared" si="34"/>
        <v>1</v>
      </c>
    </row>
    <row r="296" spans="1:14" x14ac:dyDescent="0.2">
      <c r="A296" s="11" t="s">
        <v>514</v>
      </c>
      <c r="B296" s="6">
        <f t="shared" si="28"/>
        <v>4</v>
      </c>
      <c r="C296" s="33" t="s">
        <v>92</v>
      </c>
      <c r="D296" s="23">
        <f t="shared" si="29"/>
        <v>0</v>
      </c>
      <c r="E296" s="33" t="s">
        <v>103</v>
      </c>
      <c r="F296" s="23">
        <f t="shared" si="30"/>
        <v>0</v>
      </c>
      <c r="G296" s="24" t="s">
        <v>60</v>
      </c>
      <c r="H296" s="23">
        <f t="shared" si="31"/>
        <v>0</v>
      </c>
      <c r="I296" s="24">
        <v>13</v>
      </c>
      <c r="J296" s="23">
        <f t="shared" si="32"/>
        <v>1</v>
      </c>
      <c r="K296" s="24" t="s">
        <v>37</v>
      </c>
      <c r="L296" s="23">
        <f t="shared" si="33"/>
        <v>0</v>
      </c>
      <c r="M296" s="24">
        <v>310</v>
      </c>
      <c r="N296" s="23">
        <f t="shared" si="34"/>
        <v>3</v>
      </c>
    </row>
    <row r="297" spans="1:14" x14ac:dyDescent="0.2">
      <c r="A297" s="11" t="s">
        <v>409</v>
      </c>
      <c r="B297" s="6">
        <f t="shared" si="28"/>
        <v>4</v>
      </c>
      <c r="C297" s="33" t="s">
        <v>54</v>
      </c>
      <c r="D297" s="23">
        <f t="shared" si="29"/>
        <v>0</v>
      </c>
      <c r="E297" s="33" t="s">
        <v>103</v>
      </c>
      <c r="F297" s="23">
        <f t="shared" si="30"/>
        <v>0</v>
      </c>
      <c r="G297" s="24" t="s">
        <v>79</v>
      </c>
      <c r="H297" s="23">
        <f t="shared" si="31"/>
        <v>0</v>
      </c>
      <c r="I297" s="24">
        <v>15</v>
      </c>
      <c r="J297" s="23">
        <f t="shared" si="32"/>
        <v>1</v>
      </c>
      <c r="K297" s="24" t="s">
        <v>34</v>
      </c>
      <c r="L297" s="23">
        <f t="shared" si="33"/>
        <v>0</v>
      </c>
      <c r="M297" s="24">
        <v>320</v>
      </c>
      <c r="N297" s="23">
        <f t="shared" si="34"/>
        <v>3</v>
      </c>
    </row>
    <row r="298" spans="1:14" x14ac:dyDescent="0.2">
      <c r="A298" s="11" t="s">
        <v>299</v>
      </c>
      <c r="B298" s="6">
        <f t="shared" si="28"/>
        <v>4</v>
      </c>
      <c r="C298" s="33" t="s">
        <v>54</v>
      </c>
      <c r="D298" s="23">
        <f t="shared" si="29"/>
        <v>0</v>
      </c>
      <c r="E298" s="33" t="s">
        <v>103</v>
      </c>
      <c r="F298" s="23">
        <f t="shared" si="30"/>
        <v>0</v>
      </c>
      <c r="G298" s="24" t="s">
        <v>60</v>
      </c>
      <c r="H298" s="23">
        <f t="shared" si="31"/>
        <v>0</v>
      </c>
      <c r="I298" s="24">
        <v>15</v>
      </c>
      <c r="J298" s="23">
        <f t="shared" si="32"/>
        <v>1</v>
      </c>
      <c r="K298" s="24" t="s">
        <v>34</v>
      </c>
      <c r="L298" s="23">
        <f t="shared" si="33"/>
        <v>0</v>
      </c>
      <c r="M298" s="24">
        <v>315</v>
      </c>
      <c r="N298" s="23">
        <f t="shared" si="34"/>
        <v>3</v>
      </c>
    </row>
    <row r="299" spans="1:14" x14ac:dyDescent="0.2">
      <c r="A299" s="11" t="s">
        <v>524</v>
      </c>
      <c r="B299" s="6">
        <f t="shared" si="28"/>
        <v>4</v>
      </c>
      <c r="C299" s="33" t="s">
        <v>103</v>
      </c>
      <c r="D299" s="23">
        <f t="shared" si="29"/>
        <v>0</v>
      </c>
      <c r="E299" s="33" t="s">
        <v>92</v>
      </c>
      <c r="F299" s="23">
        <f t="shared" si="30"/>
        <v>0</v>
      </c>
      <c r="G299" s="24" t="s">
        <v>60</v>
      </c>
      <c r="H299" s="23">
        <f t="shared" si="31"/>
        <v>0</v>
      </c>
      <c r="I299" s="24">
        <v>9</v>
      </c>
      <c r="J299" s="23">
        <f t="shared" si="32"/>
        <v>3</v>
      </c>
      <c r="K299" s="24" t="s">
        <v>34</v>
      </c>
      <c r="L299" s="23">
        <f t="shared" si="33"/>
        <v>0</v>
      </c>
      <c r="M299" s="24">
        <v>290</v>
      </c>
      <c r="N299" s="23">
        <f t="shared" si="34"/>
        <v>1</v>
      </c>
    </row>
    <row r="300" spans="1:14" x14ac:dyDescent="0.2">
      <c r="A300" s="11" t="s">
        <v>165</v>
      </c>
      <c r="B300" s="6">
        <f t="shared" si="28"/>
        <v>4</v>
      </c>
      <c r="C300" s="33" t="s">
        <v>92</v>
      </c>
      <c r="D300" s="23">
        <f t="shared" si="29"/>
        <v>0</v>
      </c>
      <c r="E300" s="33" t="s">
        <v>103</v>
      </c>
      <c r="F300" s="23">
        <f t="shared" si="30"/>
        <v>0</v>
      </c>
      <c r="G300" s="24" t="s">
        <v>106</v>
      </c>
      <c r="H300" s="23">
        <f t="shared" si="31"/>
        <v>0</v>
      </c>
      <c r="I300" s="24">
        <v>12</v>
      </c>
      <c r="J300" s="23">
        <f t="shared" si="32"/>
        <v>3</v>
      </c>
      <c r="K300" s="24" t="s">
        <v>34</v>
      </c>
      <c r="L300" s="23">
        <f t="shared" si="33"/>
        <v>0</v>
      </c>
      <c r="M300" s="24">
        <v>295</v>
      </c>
      <c r="N300" s="23">
        <f t="shared" si="34"/>
        <v>1</v>
      </c>
    </row>
    <row r="301" spans="1:14" x14ac:dyDescent="0.2">
      <c r="A301" s="11" t="s">
        <v>257</v>
      </c>
      <c r="B301" s="6">
        <f t="shared" si="28"/>
        <v>4</v>
      </c>
      <c r="C301" s="33" t="s">
        <v>92</v>
      </c>
      <c r="D301" s="23">
        <f t="shared" si="29"/>
        <v>0</v>
      </c>
      <c r="E301" s="33" t="s">
        <v>103</v>
      </c>
      <c r="F301" s="23">
        <f t="shared" si="30"/>
        <v>0</v>
      </c>
      <c r="G301" s="24" t="s">
        <v>79</v>
      </c>
      <c r="H301" s="23">
        <f t="shared" si="31"/>
        <v>0</v>
      </c>
      <c r="I301" s="24">
        <v>15</v>
      </c>
      <c r="J301" s="23">
        <f t="shared" si="32"/>
        <v>1</v>
      </c>
      <c r="K301" s="24" t="s">
        <v>37</v>
      </c>
      <c r="L301" s="23">
        <f t="shared" si="33"/>
        <v>0</v>
      </c>
      <c r="M301" s="24">
        <v>315</v>
      </c>
      <c r="N301" s="23">
        <f t="shared" si="34"/>
        <v>3</v>
      </c>
    </row>
    <row r="302" spans="1:14" x14ac:dyDescent="0.2">
      <c r="A302" s="11" t="s">
        <v>526</v>
      </c>
      <c r="B302" s="6">
        <f t="shared" si="28"/>
        <v>4</v>
      </c>
      <c r="C302" s="33" t="s">
        <v>54</v>
      </c>
      <c r="D302" s="23">
        <f t="shared" si="29"/>
        <v>0</v>
      </c>
      <c r="E302" s="33" t="s">
        <v>103</v>
      </c>
      <c r="F302" s="23">
        <f t="shared" si="30"/>
        <v>0</v>
      </c>
      <c r="G302" s="24" t="s">
        <v>60</v>
      </c>
      <c r="H302" s="23">
        <f t="shared" si="31"/>
        <v>0</v>
      </c>
      <c r="I302" s="24">
        <v>11</v>
      </c>
      <c r="J302" s="23">
        <f t="shared" si="32"/>
        <v>3</v>
      </c>
      <c r="K302" s="24" t="s">
        <v>34</v>
      </c>
      <c r="L302" s="23">
        <f t="shared" si="33"/>
        <v>0</v>
      </c>
      <c r="M302" s="24">
        <v>295</v>
      </c>
      <c r="N302" s="23">
        <f t="shared" si="34"/>
        <v>1</v>
      </c>
    </row>
    <row r="303" spans="1:14" x14ac:dyDescent="0.2">
      <c r="A303" s="11" t="s">
        <v>335</v>
      </c>
      <c r="B303" s="6">
        <f t="shared" si="28"/>
        <v>4</v>
      </c>
      <c r="C303" s="33" t="s">
        <v>92</v>
      </c>
      <c r="D303" s="23">
        <f t="shared" si="29"/>
        <v>0</v>
      </c>
      <c r="E303" s="33" t="s">
        <v>60</v>
      </c>
      <c r="F303" s="23">
        <f t="shared" si="30"/>
        <v>0</v>
      </c>
      <c r="G303" s="24" t="s">
        <v>79</v>
      </c>
      <c r="H303" s="23">
        <f t="shared" si="31"/>
        <v>0</v>
      </c>
      <c r="I303" s="24">
        <v>12</v>
      </c>
      <c r="J303" s="23">
        <f t="shared" si="32"/>
        <v>3</v>
      </c>
      <c r="K303" s="24" t="s">
        <v>37</v>
      </c>
      <c r="L303" s="23">
        <f t="shared" si="33"/>
        <v>0</v>
      </c>
      <c r="M303" s="24">
        <v>289</v>
      </c>
      <c r="N303" s="23">
        <f t="shared" si="34"/>
        <v>1</v>
      </c>
    </row>
    <row r="304" spans="1:14" x14ac:dyDescent="0.2">
      <c r="A304" s="11" t="s">
        <v>521</v>
      </c>
      <c r="B304" s="6">
        <f t="shared" si="28"/>
        <v>4</v>
      </c>
      <c r="C304" s="33" t="s">
        <v>103</v>
      </c>
      <c r="D304" s="23">
        <f t="shared" si="29"/>
        <v>0</v>
      </c>
      <c r="E304" s="33" t="s">
        <v>54</v>
      </c>
      <c r="F304" s="23">
        <f t="shared" si="30"/>
        <v>0</v>
      </c>
      <c r="G304" s="24" t="s">
        <v>106</v>
      </c>
      <c r="H304" s="23">
        <f t="shared" si="31"/>
        <v>0</v>
      </c>
      <c r="I304" s="24">
        <v>7</v>
      </c>
      <c r="J304" s="23">
        <f t="shared" si="32"/>
        <v>1</v>
      </c>
      <c r="K304" s="24" t="s">
        <v>36</v>
      </c>
      <c r="L304" s="23">
        <f t="shared" si="33"/>
        <v>3</v>
      </c>
      <c r="M304" s="24">
        <v>400</v>
      </c>
      <c r="N304" s="23">
        <f t="shared" si="34"/>
        <v>0</v>
      </c>
    </row>
    <row r="305" spans="1:14" x14ac:dyDescent="0.2">
      <c r="A305" s="11" t="s">
        <v>501</v>
      </c>
      <c r="B305" s="6">
        <f t="shared" si="28"/>
        <v>4</v>
      </c>
      <c r="C305" s="33" t="s">
        <v>103</v>
      </c>
      <c r="D305" s="23">
        <f t="shared" si="29"/>
        <v>0</v>
      </c>
      <c r="E305" s="33" t="s">
        <v>54</v>
      </c>
      <c r="F305" s="23">
        <f t="shared" si="30"/>
        <v>0</v>
      </c>
      <c r="G305" s="24" t="s">
        <v>60</v>
      </c>
      <c r="H305" s="23">
        <f t="shared" si="31"/>
        <v>0</v>
      </c>
      <c r="I305" s="24">
        <v>9</v>
      </c>
      <c r="J305" s="23">
        <f t="shared" si="32"/>
        <v>3</v>
      </c>
      <c r="K305" s="24" t="s">
        <v>34</v>
      </c>
      <c r="L305" s="23">
        <f t="shared" si="33"/>
        <v>0</v>
      </c>
      <c r="M305" s="24">
        <v>308</v>
      </c>
      <c r="N305" s="23">
        <f t="shared" si="34"/>
        <v>1</v>
      </c>
    </row>
    <row r="306" spans="1:14" x14ac:dyDescent="0.2">
      <c r="A306" s="11" t="s">
        <v>314</v>
      </c>
      <c r="B306" s="6">
        <f t="shared" si="28"/>
        <v>4</v>
      </c>
      <c r="C306" s="33" t="s">
        <v>54</v>
      </c>
      <c r="D306" s="23">
        <f t="shared" si="29"/>
        <v>0</v>
      </c>
      <c r="E306" s="33" t="s">
        <v>103</v>
      </c>
      <c r="F306" s="23">
        <f t="shared" si="30"/>
        <v>0</v>
      </c>
      <c r="G306" s="24" t="s">
        <v>60</v>
      </c>
      <c r="H306" s="23">
        <f t="shared" si="31"/>
        <v>0</v>
      </c>
      <c r="I306" s="24">
        <v>14</v>
      </c>
      <c r="J306" s="23">
        <f t="shared" si="32"/>
        <v>1</v>
      </c>
      <c r="K306" s="24" t="s">
        <v>34</v>
      </c>
      <c r="L306" s="23">
        <f t="shared" si="33"/>
        <v>0</v>
      </c>
      <c r="M306" s="24">
        <v>315</v>
      </c>
      <c r="N306" s="23">
        <f t="shared" si="34"/>
        <v>3</v>
      </c>
    </row>
    <row r="307" spans="1:14" x14ac:dyDescent="0.2">
      <c r="A307" s="11" t="s">
        <v>151</v>
      </c>
      <c r="B307" s="6">
        <f t="shared" si="28"/>
        <v>4</v>
      </c>
      <c r="C307" s="33" t="s">
        <v>92</v>
      </c>
      <c r="D307" s="23">
        <f t="shared" si="29"/>
        <v>0</v>
      </c>
      <c r="E307" s="33" t="s">
        <v>103</v>
      </c>
      <c r="F307" s="23">
        <f t="shared" si="30"/>
        <v>0</v>
      </c>
      <c r="G307" s="24" t="s">
        <v>106</v>
      </c>
      <c r="H307" s="23">
        <f t="shared" si="31"/>
        <v>0</v>
      </c>
      <c r="I307" s="24">
        <v>11</v>
      </c>
      <c r="J307" s="23">
        <f t="shared" si="32"/>
        <v>3</v>
      </c>
      <c r="K307" s="24" t="s">
        <v>34</v>
      </c>
      <c r="L307" s="23">
        <f t="shared" si="33"/>
        <v>0</v>
      </c>
      <c r="M307" s="24">
        <v>288</v>
      </c>
      <c r="N307" s="23">
        <f t="shared" si="34"/>
        <v>1</v>
      </c>
    </row>
    <row r="308" spans="1:14" x14ac:dyDescent="0.2">
      <c r="A308" s="11" t="s">
        <v>260</v>
      </c>
      <c r="B308" s="6">
        <f t="shared" si="28"/>
        <v>4</v>
      </c>
      <c r="C308" s="33" t="s">
        <v>103</v>
      </c>
      <c r="D308" s="23">
        <f t="shared" si="29"/>
        <v>0</v>
      </c>
      <c r="E308" s="33" t="s">
        <v>92</v>
      </c>
      <c r="F308" s="23">
        <f t="shared" si="30"/>
        <v>0</v>
      </c>
      <c r="G308" s="24" t="s">
        <v>79</v>
      </c>
      <c r="H308" s="23">
        <f t="shared" si="31"/>
        <v>0</v>
      </c>
      <c r="I308" s="24">
        <v>13</v>
      </c>
      <c r="J308" s="23">
        <f t="shared" si="32"/>
        <v>1</v>
      </c>
      <c r="K308" s="24" t="s">
        <v>78</v>
      </c>
      <c r="L308" s="23">
        <f t="shared" si="33"/>
        <v>0</v>
      </c>
      <c r="M308" s="24">
        <v>347</v>
      </c>
      <c r="N308" s="23">
        <f t="shared" si="34"/>
        <v>3</v>
      </c>
    </row>
    <row r="309" spans="1:14" x14ac:dyDescent="0.2">
      <c r="A309" s="11" t="s">
        <v>220</v>
      </c>
      <c r="B309" s="6">
        <f t="shared" si="28"/>
        <v>4</v>
      </c>
      <c r="C309" s="33" t="s">
        <v>103</v>
      </c>
      <c r="D309" s="23">
        <f t="shared" si="29"/>
        <v>0</v>
      </c>
      <c r="E309" s="33" t="s">
        <v>79</v>
      </c>
      <c r="F309" s="23">
        <f t="shared" si="30"/>
        <v>0</v>
      </c>
      <c r="G309" s="24" t="s">
        <v>106</v>
      </c>
      <c r="H309" s="23">
        <f t="shared" si="31"/>
        <v>0</v>
      </c>
      <c r="I309" s="24">
        <v>14</v>
      </c>
      <c r="J309" s="23">
        <f t="shared" si="32"/>
        <v>1</v>
      </c>
      <c r="K309" s="24" t="s">
        <v>34</v>
      </c>
      <c r="L309" s="23">
        <f t="shared" si="33"/>
        <v>0</v>
      </c>
      <c r="M309" s="24">
        <v>314</v>
      </c>
      <c r="N309" s="23">
        <f t="shared" si="34"/>
        <v>3</v>
      </c>
    </row>
    <row r="310" spans="1:14" x14ac:dyDescent="0.2">
      <c r="A310" s="11" t="s">
        <v>167</v>
      </c>
      <c r="B310" s="6">
        <f t="shared" si="28"/>
        <v>4</v>
      </c>
      <c r="C310" s="10" t="s">
        <v>54</v>
      </c>
      <c r="D310" s="23">
        <f t="shared" si="29"/>
        <v>0</v>
      </c>
      <c r="E310" s="10" t="s">
        <v>79</v>
      </c>
      <c r="F310" s="23">
        <f t="shared" si="30"/>
        <v>0</v>
      </c>
      <c r="G310" s="10" t="s">
        <v>60</v>
      </c>
      <c r="H310" s="23">
        <f t="shared" si="31"/>
        <v>0</v>
      </c>
      <c r="I310" s="10">
        <v>15</v>
      </c>
      <c r="J310" s="23">
        <f t="shared" si="32"/>
        <v>1</v>
      </c>
      <c r="K310" s="10" t="s">
        <v>34</v>
      </c>
      <c r="L310" s="23">
        <f t="shared" si="33"/>
        <v>0</v>
      </c>
      <c r="M310" s="10">
        <v>315</v>
      </c>
      <c r="N310" s="23">
        <f t="shared" si="34"/>
        <v>3</v>
      </c>
    </row>
    <row r="311" spans="1:14" x14ac:dyDescent="0.2">
      <c r="A311" s="11" t="s">
        <v>142</v>
      </c>
      <c r="B311" s="6">
        <f t="shared" si="28"/>
        <v>4</v>
      </c>
      <c r="C311" s="33" t="s">
        <v>97</v>
      </c>
      <c r="D311" s="23">
        <f t="shared" si="29"/>
        <v>0</v>
      </c>
      <c r="E311" s="33" t="s">
        <v>106</v>
      </c>
      <c r="F311" s="23">
        <f t="shared" si="30"/>
        <v>0</v>
      </c>
      <c r="G311" s="24" t="s">
        <v>103</v>
      </c>
      <c r="H311" s="23">
        <f t="shared" si="31"/>
        <v>0</v>
      </c>
      <c r="I311" s="24">
        <v>5</v>
      </c>
      <c r="J311" s="23">
        <f t="shared" si="32"/>
        <v>1</v>
      </c>
      <c r="K311" s="24" t="s">
        <v>37</v>
      </c>
      <c r="L311" s="23">
        <f t="shared" si="33"/>
        <v>0</v>
      </c>
      <c r="M311" s="24">
        <v>356</v>
      </c>
      <c r="N311" s="23">
        <f t="shared" si="34"/>
        <v>3</v>
      </c>
    </row>
    <row r="312" spans="1:14" x14ac:dyDescent="0.2">
      <c r="A312" s="11" t="s">
        <v>532</v>
      </c>
      <c r="B312" s="6">
        <f t="shared" si="28"/>
        <v>4</v>
      </c>
      <c r="C312" s="33" t="s">
        <v>54</v>
      </c>
      <c r="D312" s="23">
        <f t="shared" si="29"/>
        <v>0</v>
      </c>
      <c r="E312" s="33" t="s">
        <v>103</v>
      </c>
      <c r="F312" s="23">
        <f t="shared" si="30"/>
        <v>0</v>
      </c>
      <c r="G312" s="24" t="s">
        <v>60</v>
      </c>
      <c r="H312" s="23">
        <f t="shared" si="31"/>
        <v>0</v>
      </c>
      <c r="I312" s="24">
        <v>13</v>
      </c>
      <c r="J312" s="23">
        <f t="shared" si="32"/>
        <v>1</v>
      </c>
      <c r="K312" s="24" t="s">
        <v>34</v>
      </c>
      <c r="L312" s="23">
        <f t="shared" si="33"/>
        <v>0</v>
      </c>
      <c r="M312" s="24">
        <v>313</v>
      </c>
      <c r="N312" s="23">
        <f t="shared" si="34"/>
        <v>3</v>
      </c>
    </row>
    <row r="313" spans="1:14" x14ac:dyDescent="0.2">
      <c r="A313" s="11" t="s">
        <v>292</v>
      </c>
      <c r="B313" s="6">
        <f t="shared" si="28"/>
        <v>4</v>
      </c>
      <c r="C313" s="33" t="s">
        <v>92</v>
      </c>
      <c r="D313" s="23">
        <f t="shared" si="29"/>
        <v>0</v>
      </c>
      <c r="E313" s="33" t="s">
        <v>54</v>
      </c>
      <c r="F313" s="23">
        <f t="shared" si="30"/>
        <v>0</v>
      </c>
      <c r="G313" s="24" t="s">
        <v>106</v>
      </c>
      <c r="H313" s="23">
        <f t="shared" si="31"/>
        <v>0</v>
      </c>
      <c r="I313" s="24">
        <v>15</v>
      </c>
      <c r="J313" s="23">
        <f t="shared" si="32"/>
        <v>1</v>
      </c>
      <c r="K313" s="24" t="s">
        <v>36</v>
      </c>
      <c r="L313" s="23">
        <f t="shared" si="33"/>
        <v>3</v>
      </c>
      <c r="M313" s="24">
        <v>230</v>
      </c>
      <c r="N313" s="23">
        <f t="shared" si="34"/>
        <v>0</v>
      </c>
    </row>
    <row r="314" spans="1:14" x14ac:dyDescent="0.2">
      <c r="A314" s="11" t="s">
        <v>507</v>
      </c>
      <c r="B314" s="6">
        <f t="shared" si="28"/>
        <v>4</v>
      </c>
      <c r="C314" s="33" t="s">
        <v>92</v>
      </c>
      <c r="D314" s="23">
        <f t="shared" si="29"/>
        <v>0</v>
      </c>
      <c r="E314" s="33" t="s">
        <v>79</v>
      </c>
      <c r="F314" s="23">
        <f t="shared" si="30"/>
        <v>0</v>
      </c>
      <c r="G314" s="24" t="s">
        <v>106</v>
      </c>
      <c r="H314" s="23">
        <f t="shared" si="31"/>
        <v>0</v>
      </c>
      <c r="I314" s="24">
        <v>14</v>
      </c>
      <c r="J314" s="23">
        <f t="shared" si="32"/>
        <v>1</v>
      </c>
      <c r="K314" s="24" t="s">
        <v>37</v>
      </c>
      <c r="L314" s="23">
        <f t="shared" si="33"/>
        <v>0</v>
      </c>
      <c r="M314" s="24">
        <v>320</v>
      </c>
      <c r="N314" s="23">
        <f t="shared" si="34"/>
        <v>3</v>
      </c>
    </row>
    <row r="315" spans="1:14" x14ac:dyDescent="0.2">
      <c r="A315" s="11" t="s">
        <v>309</v>
      </c>
      <c r="B315" s="6">
        <f t="shared" si="28"/>
        <v>4</v>
      </c>
      <c r="C315" s="33" t="s">
        <v>103</v>
      </c>
      <c r="D315" s="23">
        <f t="shared" si="29"/>
        <v>0</v>
      </c>
      <c r="E315" s="33" t="s">
        <v>92</v>
      </c>
      <c r="F315" s="23">
        <f t="shared" si="30"/>
        <v>0</v>
      </c>
      <c r="G315" s="24" t="s">
        <v>79</v>
      </c>
      <c r="H315" s="23">
        <f t="shared" si="31"/>
        <v>0</v>
      </c>
      <c r="I315" s="24">
        <v>13</v>
      </c>
      <c r="J315" s="23">
        <f t="shared" si="32"/>
        <v>1</v>
      </c>
      <c r="K315" s="24" t="s">
        <v>34</v>
      </c>
      <c r="L315" s="23">
        <f t="shared" si="33"/>
        <v>0</v>
      </c>
      <c r="M315" s="24">
        <v>310</v>
      </c>
      <c r="N315" s="23">
        <f t="shared" si="34"/>
        <v>3</v>
      </c>
    </row>
    <row r="316" spans="1:14" x14ac:dyDescent="0.2">
      <c r="A316" s="11" t="s">
        <v>317</v>
      </c>
      <c r="B316" s="6">
        <f t="shared" si="28"/>
        <v>4</v>
      </c>
      <c r="C316" s="33" t="s">
        <v>54</v>
      </c>
      <c r="D316" s="23">
        <f t="shared" si="29"/>
        <v>0</v>
      </c>
      <c r="E316" s="33" t="s">
        <v>103</v>
      </c>
      <c r="F316" s="23">
        <f t="shared" si="30"/>
        <v>0</v>
      </c>
      <c r="G316" s="24" t="s">
        <v>92</v>
      </c>
      <c r="H316" s="23">
        <f t="shared" si="31"/>
        <v>0</v>
      </c>
      <c r="I316" s="24">
        <v>13</v>
      </c>
      <c r="J316" s="23">
        <f t="shared" si="32"/>
        <v>1</v>
      </c>
      <c r="K316" s="24" t="s">
        <v>34</v>
      </c>
      <c r="L316" s="23">
        <f t="shared" si="33"/>
        <v>0</v>
      </c>
      <c r="M316" s="24">
        <v>315</v>
      </c>
      <c r="N316" s="23">
        <f t="shared" si="34"/>
        <v>3</v>
      </c>
    </row>
    <row r="317" spans="1:14" x14ac:dyDescent="0.2">
      <c r="A317" s="11" t="s">
        <v>328</v>
      </c>
      <c r="B317" s="6">
        <f t="shared" si="28"/>
        <v>4</v>
      </c>
      <c r="C317" s="33" t="s">
        <v>92</v>
      </c>
      <c r="D317" s="23">
        <f t="shared" si="29"/>
        <v>0</v>
      </c>
      <c r="E317" s="33" t="s">
        <v>54</v>
      </c>
      <c r="F317" s="23">
        <f t="shared" si="30"/>
        <v>0</v>
      </c>
      <c r="G317" s="24" t="s">
        <v>106</v>
      </c>
      <c r="H317" s="23">
        <f t="shared" si="31"/>
        <v>0</v>
      </c>
      <c r="I317" s="24">
        <v>14</v>
      </c>
      <c r="J317" s="23">
        <f t="shared" si="32"/>
        <v>1</v>
      </c>
      <c r="K317" s="24" t="s">
        <v>37</v>
      </c>
      <c r="L317" s="23">
        <f t="shared" si="33"/>
        <v>0</v>
      </c>
      <c r="M317" s="24">
        <v>316</v>
      </c>
      <c r="N317" s="23">
        <f t="shared" si="34"/>
        <v>3</v>
      </c>
    </row>
    <row r="318" spans="1:14" x14ac:dyDescent="0.2">
      <c r="A318" s="11" t="s">
        <v>327</v>
      </c>
      <c r="B318" s="6">
        <f t="shared" si="28"/>
        <v>4</v>
      </c>
      <c r="C318" s="33" t="s">
        <v>54</v>
      </c>
      <c r="D318" s="23">
        <f t="shared" si="29"/>
        <v>0</v>
      </c>
      <c r="E318" s="33" t="s">
        <v>103</v>
      </c>
      <c r="F318" s="23">
        <f t="shared" si="30"/>
        <v>0</v>
      </c>
      <c r="G318" s="24" t="s">
        <v>60</v>
      </c>
      <c r="H318" s="23">
        <f t="shared" si="31"/>
        <v>0</v>
      </c>
      <c r="I318" s="24">
        <v>14</v>
      </c>
      <c r="J318" s="23">
        <f t="shared" si="32"/>
        <v>1</v>
      </c>
      <c r="K318" s="24" t="s">
        <v>34</v>
      </c>
      <c r="L318" s="23">
        <f t="shared" si="33"/>
        <v>0</v>
      </c>
      <c r="M318" s="24">
        <v>317</v>
      </c>
      <c r="N318" s="23">
        <f t="shared" si="34"/>
        <v>3</v>
      </c>
    </row>
    <row r="319" spans="1:14" x14ac:dyDescent="0.2">
      <c r="A319" s="11" t="s">
        <v>288</v>
      </c>
      <c r="B319" s="6">
        <f t="shared" si="28"/>
        <v>4</v>
      </c>
      <c r="C319" s="33" t="s">
        <v>103</v>
      </c>
      <c r="D319" s="23">
        <f t="shared" si="29"/>
        <v>0</v>
      </c>
      <c r="E319" s="33" t="s">
        <v>92</v>
      </c>
      <c r="F319" s="23">
        <f t="shared" si="30"/>
        <v>0</v>
      </c>
      <c r="G319" s="24" t="s">
        <v>106</v>
      </c>
      <c r="H319" s="23">
        <f t="shared" si="31"/>
        <v>0</v>
      </c>
      <c r="I319" s="24">
        <v>14</v>
      </c>
      <c r="J319" s="23">
        <f t="shared" si="32"/>
        <v>1</v>
      </c>
      <c r="K319" s="24" t="s">
        <v>34</v>
      </c>
      <c r="L319" s="23">
        <f t="shared" si="33"/>
        <v>0</v>
      </c>
      <c r="M319" s="24">
        <v>317</v>
      </c>
      <c r="N319" s="23">
        <f t="shared" si="34"/>
        <v>3</v>
      </c>
    </row>
    <row r="320" spans="1:14" x14ac:dyDescent="0.2">
      <c r="A320" s="11" t="s">
        <v>249</v>
      </c>
      <c r="B320" s="6">
        <f t="shared" si="28"/>
        <v>4</v>
      </c>
      <c r="C320" s="33" t="s">
        <v>54</v>
      </c>
      <c r="D320" s="23">
        <f t="shared" si="29"/>
        <v>0</v>
      </c>
      <c r="E320" s="33" t="s">
        <v>103</v>
      </c>
      <c r="F320" s="23">
        <f t="shared" si="30"/>
        <v>0</v>
      </c>
      <c r="G320" s="24" t="s">
        <v>106</v>
      </c>
      <c r="H320" s="23">
        <f t="shared" si="31"/>
        <v>0</v>
      </c>
      <c r="I320" s="24">
        <v>11</v>
      </c>
      <c r="J320" s="23">
        <f t="shared" si="32"/>
        <v>3</v>
      </c>
      <c r="K320" s="24" t="s">
        <v>34</v>
      </c>
      <c r="L320" s="23">
        <f t="shared" si="33"/>
        <v>0</v>
      </c>
      <c r="M320" s="24">
        <v>306</v>
      </c>
      <c r="N320" s="23">
        <f t="shared" si="34"/>
        <v>1</v>
      </c>
    </row>
    <row r="321" spans="1:14" x14ac:dyDescent="0.2">
      <c r="A321" s="11" t="s">
        <v>531</v>
      </c>
      <c r="B321" s="6">
        <f t="shared" si="28"/>
        <v>4</v>
      </c>
      <c r="C321" s="33" t="s">
        <v>54</v>
      </c>
      <c r="D321" s="23">
        <f t="shared" si="29"/>
        <v>0</v>
      </c>
      <c r="E321" s="33" t="s">
        <v>103</v>
      </c>
      <c r="F321" s="23">
        <f t="shared" si="30"/>
        <v>0</v>
      </c>
      <c r="G321" s="24" t="s">
        <v>60</v>
      </c>
      <c r="H321" s="23">
        <f t="shared" si="31"/>
        <v>0</v>
      </c>
      <c r="I321" s="24">
        <v>14</v>
      </c>
      <c r="J321" s="23">
        <f t="shared" si="32"/>
        <v>1</v>
      </c>
      <c r="K321" s="24" t="s">
        <v>34</v>
      </c>
      <c r="L321" s="23">
        <f t="shared" si="33"/>
        <v>0</v>
      </c>
      <c r="M321" s="24">
        <v>310</v>
      </c>
      <c r="N321" s="23">
        <f t="shared" si="34"/>
        <v>3</v>
      </c>
    </row>
    <row r="322" spans="1:14" x14ac:dyDescent="0.2">
      <c r="A322" s="11" t="s">
        <v>438</v>
      </c>
      <c r="B322" s="6">
        <f t="shared" si="28"/>
        <v>4</v>
      </c>
      <c r="C322" s="10" t="s">
        <v>92</v>
      </c>
      <c r="D322" s="23">
        <f t="shared" si="29"/>
        <v>0</v>
      </c>
      <c r="E322" s="10" t="s">
        <v>103</v>
      </c>
      <c r="F322" s="23">
        <f t="shared" si="30"/>
        <v>0</v>
      </c>
      <c r="G322" s="10" t="s">
        <v>60</v>
      </c>
      <c r="H322" s="23">
        <f t="shared" si="31"/>
        <v>0</v>
      </c>
      <c r="I322" s="10">
        <v>11</v>
      </c>
      <c r="J322" s="23">
        <f t="shared" si="32"/>
        <v>3</v>
      </c>
      <c r="K322" s="10" t="s">
        <v>37</v>
      </c>
      <c r="L322" s="23">
        <f t="shared" si="33"/>
        <v>0</v>
      </c>
      <c r="M322" s="10">
        <v>297</v>
      </c>
      <c r="N322" s="23">
        <f t="shared" si="34"/>
        <v>1</v>
      </c>
    </row>
    <row r="323" spans="1:14" x14ac:dyDescent="0.2">
      <c r="A323" s="11" t="s">
        <v>555</v>
      </c>
      <c r="B323" s="6">
        <f t="shared" si="28"/>
        <v>4</v>
      </c>
      <c r="C323" s="10" t="s">
        <v>92</v>
      </c>
      <c r="D323" s="23">
        <f t="shared" si="29"/>
        <v>0</v>
      </c>
      <c r="E323" s="10" t="s">
        <v>103</v>
      </c>
      <c r="F323" s="23">
        <f t="shared" si="30"/>
        <v>0</v>
      </c>
      <c r="G323" s="10" t="s">
        <v>60</v>
      </c>
      <c r="H323" s="23">
        <f t="shared" si="31"/>
        <v>0</v>
      </c>
      <c r="I323" s="10">
        <v>14</v>
      </c>
      <c r="J323" s="23">
        <f t="shared" si="32"/>
        <v>1</v>
      </c>
      <c r="K323" s="10" t="s">
        <v>36</v>
      </c>
      <c r="L323" s="23">
        <f t="shared" si="33"/>
        <v>3</v>
      </c>
      <c r="M323" s="10">
        <v>270</v>
      </c>
      <c r="N323" s="23">
        <f t="shared" si="34"/>
        <v>0</v>
      </c>
    </row>
    <row r="324" spans="1:14" x14ac:dyDescent="0.2">
      <c r="A324" s="11" t="s">
        <v>352</v>
      </c>
      <c r="B324" s="6">
        <f t="shared" si="28"/>
        <v>4</v>
      </c>
      <c r="C324" s="33" t="s">
        <v>54</v>
      </c>
      <c r="D324" s="23">
        <f t="shared" si="29"/>
        <v>0</v>
      </c>
      <c r="E324" s="33" t="s">
        <v>106</v>
      </c>
      <c r="F324" s="23">
        <f t="shared" si="30"/>
        <v>0</v>
      </c>
      <c r="G324" s="24" t="s">
        <v>60</v>
      </c>
      <c r="H324" s="23">
        <f t="shared" si="31"/>
        <v>0</v>
      </c>
      <c r="I324" s="24">
        <v>15</v>
      </c>
      <c r="J324" s="23">
        <f t="shared" si="32"/>
        <v>1</v>
      </c>
      <c r="K324" s="24" t="s">
        <v>34</v>
      </c>
      <c r="L324" s="23">
        <f t="shared" si="33"/>
        <v>0</v>
      </c>
      <c r="M324" s="24">
        <v>321</v>
      </c>
      <c r="N324" s="23">
        <f t="shared" si="34"/>
        <v>3</v>
      </c>
    </row>
    <row r="325" spans="1:14" x14ac:dyDescent="0.2">
      <c r="A325" s="11" t="s">
        <v>188</v>
      </c>
      <c r="B325" s="6">
        <f t="shared" ref="B325:B361" si="35">D325+F325+H325+J325+L325+N325</f>
        <v>4</v>
      </c>
      <c r="C325" s="33" t="s">
        <v>103</v>
      </c>
      <c r="D325" s="23">
        <f t="shared" ref="D325:D361" si="36">IF(C325=C$3, 5,) + IF(AND(C325=E$3, E325=C$3), 2.5, 0)</f>
        <v>0</v>
      </c>
      <c r="E325" s="33" t="s">
        <v>54</v>
      </c>
      <c r="F325" s="23">
        <f t="shared" ref="F325:F361" si="37">IF(E325=E$3,5, 0) + IF(AND(E325=C$3, C325=E$3), 2.5, 0)</f>
        <v>0</v>
      </c>
      <c r="G325" s="24" t="s">
        <v>106</v>
      </c>
      <c r="H325" s="23">
        <f t="shared" ref="H325:H361" si="38">IF(G325=G$3, 5, 0)</f>
        <v>0</v>
      </c>
      <c r="I325" s="24">
        <v>12</v>
      </c>
      <c r="J325" s="23">
        <f t="shared" ref="J325:J361" si="39">IF(I325=I$3, 5, 0) + IF(AND(I325&gt;=(I$3-2), I325&lt;=(I$3+2), I325&lt;&gt;I$3), 3, 0) + IF(AND(I325&gt;=(I$3-5), I325&lt;(I$3-2)), 1, 0) + IF(AND(I325&gt;(I$3+2), I325&lt;=(I$3+5)), 1, 0)</f>
        <v>3</v>
      </c>
      <c r="K325" s="24" t="s">
        <v>34</v>
      </c>
      <c r="L325" s="23">
        <f t="shared" ref="L325:L361" si="40">IF(K325=K$3, 3, 0)</f>
        <v>0</v>
      </c>
      <c r="M325" s="24">
        <v>300</v>
      </c>
      <c r="N325" s="23">
        <f t="shared" ref="N325:N361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1</v>
      </c>
    </row>
    <row r="326" spans="1:14" x14ac:dyDescent="0.2">
      <c r="A326" s="11" t="s">
        <v>419</v>
      </c>
      <c r="B326" s="6">
        <f t="shared" si="35"/>
        <v>4</v>
      </c>
      <c r="C326" s="33" t="s">
        <v>92</v>
      </c>
      <c r="D326" s="23">
        <f t="shared" si="36"/>
        <v>0</v>
      </c>
      <c r="E326" s="33" t="s">
        <v>54</v>
      </c>
      <c r="F326" s="23">
        <f t="shared" si="37"/>
        <v>0</v>
      </c>
      <c r="G326" s="24" t="s">
        <v>60</v>
      </c>
      <c r="H326" s="23">
        <f t="shared" si="38"/>
        <v>0</v>
      </c>
      <c r="I326" s="24">
        <v>14</v>
      </c>
      <c r="J326" s="23">
        <f t="shared" si="39"/>
        <v>1</v>
      </c>
      <c r="K326" s="24" t="s">
        <v>37</v>
      </c>
      <c r="L326" s="23">
        <f t="shared" si="40"/>
        <v>0</v>
      </c>
      <c r="M326" s="24">
        <v>310</v>
      </c>
      <c r="N326" s="23">
        <f t="shared" si="41"/>
        <v>3</v>
      </c>
    </row>
    <row r="327" spans="1:14" x14ac:dyDescent="0.2">
      <c r="A327" s="11" t="s">
        <v>311</v>
      </c>
      <c r="B327" s="6">
        <f t="shared" si="35"/>
        <v>4</v>
      </c>
      <c r="C327" s="33" t="s">
        <v>54</v>
      </c>
      <c r="D327" s="23">
        <f t="shared" si="36"/>
        <v>0</v>
      </c>
      <c r="E327" s="33" t="s">
        <v>103</v>
      </c>
      <c r="F327" s="23">
        <f t="shared" si="37"/>
        <v>0</v>
      </c>
      <c r="G327" s="24" t="s">
        <v>60</v>
      </c>
      <c r="H327" s="23">
        <f t="shared" si="38"/>
        <v>0</v>
      </c>
      <c r="I327" s="24">
        <v>13</v>
      </c>
      <c r="J327" s="23">
        <f t="shared" si="39"/>
        <v>1</v>
      </c>
      <c r="K327" s="24" t="s">
        <v>34</v>
      </c>
      <c r="L327" s="23">
        <f t="shared" si="40"/>
        <v>0</v>
      </c>
      <c r="M327" s="24">
        <v>310</v>
      </c>
      <c r="N327" s="23">
        <f t="shared" si="41"/>
        <v>3</v>
      </c>
    </row>
    <row r="328" spans="1:14" x14ac:dyDescent="0.2">
      <c r="A328" s="11" t="s">
        <v>512</v>
      </c>
      <c r="B328" s="6">
        <f t="shared" si="35"/>
        <v>3</v>
      </c>
      <c r="C328" s="33" t="s">
        <v>92</v>
      </c>
      <c r="D328" s="23">
        <f t="shared" si="36"/>
        <v>0</v>
      </c>
      <c r="E328" s="33" t="s">
        <v>103</v>
      </c>
      <c r="F328" s="23">
        <f t="shared" si="37"/>
        <v>0</v>
      </c>
      <c r="G328" s="24" t="s">
        <v>106</v>
      </c>
      <c r="H328" s="23">
        <f t="shared" si="38"/>
        <v>0</v>
      </c>
      <c r="I328" s="24">
        <v>12</v>
      </c>
      <c r="J328" s="23">
        <f t="shared" si="39"/>
        <v>3</v>
      </c>
      <c r="K328" s="24" t="s">
        <v>37</v>
      </c>
      <c r="L328" s="23">
        <f t="shared" si="40"/>
        <v>0</v>
      </c>
      <c r="M328" s="24">
        <v>260</v>
      </c>
      <c r="N328" s="23">
        <f t="shared" si="41"/>
        <v>0</v>
      </c>
    </row>
    <row r="329" spans="1:14" x14ac:dyDescent="0.2">
      <c r="A329" s="11" t="s">
        <v>495</v>
      </c>
      <c r="B329" s="6">
        <f t="shared" si="35"/>
        <v>3</v>
      </c>
      <c r="C329" s="33" t="s">
        <v>106</v>
      </c>
      <c r="D329" s="23">
        <f t="shared" si="36"/>
        <v>0</v>
      </c>
      <c r="E329" s="33" t="s">
        <v>92</v>
      </c>
      <c r="F329" s="23">
        <f t="shared" si="37"/>
        <v>0</v>
      </c>
      <c r="G329" s="24" t="s">
        <v>60</v>
      </c>
      <c r="H329" s="23">
        <f t="shared" si="38"/>
        <v>0</v>
      </c>
      <c r="I329" s="24">
        <v>19</v>
      </c>
      <c r="J329" s="23">
        <f t="shared" si="39"/>
        <v>0</v>
      </c>
      <c r="K329" s="24" t="s">
        <v>34</v>
      </c>
      <c r="L329" s="23">
        <f t="shared" si="40"/>
        <v>0</v>
      </c>
      <c r="M329" s="24">
        <v>318</v>
      </c>
      <c r="N329" s="23">
        <f t="shared" si="41"/>
        <v>3</v>
      </c>
    </row>
    <row r="330" spans="1:14" x14ac:dyDescent="0.2">
      <c r="A330" s="11" t="s">
        <v>508</v>
      </c>
      <c r="B330" s="6">
        <f t="shared" si="35"/>
        <v>3</v>
      </c>
      <c r="C330" s="33" t="s">
        <v>54</v>
      </c>
      <c r="D330" s="23">
        <f t="shared" si="36"/>
        <v>0</v>
      </c>
      <c r="E330" s="33" t="s">
        <v>103</v>
      </c>
      <c r="F330" s="23">
        <f t="shared" si="37"/>
        <v>0</v>
      </c>
      <c r="G330" s="24" t="s">
        <v>60</v>
      </c>
      <c r="H330" s="23">
        <f t="shared" si="38"/>
        <v>0</v>
      </c>
      <c r="I330" s="24">
        <v>12</v>
      </c>
      <c r="J330" s="23">
        <f t="shared" si="39"/>
        <v>3</v>
      </c>
      <c r="K330" s="24" t="s">
        <v>34</v>
      </c>
      <c r="L330" s="23">
        <f t="shared" si="40"/>
        <v>0</v>
      </c>
      <c r="M330" s="24">
        <v>280</v>
      </c>
      <c r="N330" s="23">
        <f t="shared" si="41"/>
        <v>0</v>
      </c>
    </row>
    <row r="331" spans="1:14" x14ac:dyDescent="0.2">
      <c r="A331" s="11" t="s">
        <v>498</v>
      </c>
      <c r="B331" s="6">
        <f t="shared" si="35"/>
        <v>3</v>
      </c>
      <c r="C331" s="33" t="s">
        <v>103</v>
      </c>
      <c r="D331" s="23">
        <f t="shared" si="36"/>
        <v>0</v>
      </c>
      <c r="E331" s="33" t="s">
        <v>54</v>
      </c>
      <c r="F331" s="23">
        <f t="shared" si="37"/>
        <v>0</v>
      </c>
      <c r="G331" s="24" t="s">
        <v>79</v>
      </c>
      <c r="H331" s="23">
        <f t="shared" si="38"/>
        <v>0</v>
      </c>
      <c r="I331" s="24">
        <v>17</v>
      </c>
      <c r="J331" s="23">
        <f t="shared" si="39"/>
        <v>0</v>
      </c>
      <c r="K331" s="24" t="s">
        <v>34</v>
      </c>
      <c r="L331" s="23">
        <f t="shared" si="40"/>
        <v>0</v>
      </c>
      <c r="M331" s="24">
        <v>353</v>
      </c>
      <c r="N331" s="23">
        <f t="shared" si="41"/>
        <v>3</v>
      </c>
    </row>
    <row r="332" spans="1:14" x14ac:dyDescent="0.2">
      <c r="A332" s="11" t="s">
        <v>510</v>
      </c>
      <c r="B332" s="6">
        <f t="shared" si="35"/>
        <v>3</v>
      </c>
      <c r="C332" s="33" t="s">
        <v>54</v>
      </c>
      <c r="D332" s="23">
        <f t="shared" si="36"/>
        <v>0</v>
      </c>
      <c r="E332" s="33" t="s">
        <v>103</v>
      </c>
      <c r="F332" s="23">
        <f t="shared" si="37"/>
        <v>0</v>
      </c>
      <c r="G332" s="24" t="s">
        <v>60</v>
      </c>
      <c r="H332" s="23">
        <f t="shared" si="38"/>
        <v>0</v>
      </c>
      <c r="I332" s="24">
        <v>17</v>
      </c>
      <c r="J332" s="23">
        <f t="shared" si="39"/>
        <v>0</v>
      </c>
      <c r="K332" s="24" t="s">
        <v>34</v>
      </c>
      <c r="L332" s="23">
        <f t="shared" si="40"/>
        <v>0</v>
      </c>
      <c r="M332" s="24">
        <v>313</v>
      </c>
      <c r="N332" s="23">
        <f t="shared" si="41"/>
        <v>3</v>
      </c>
    </row>
    <row r="333" spans="1:14" x14ac:dyDescent="0.2">
      <c r="A333" s="11" t="s">
        <v>520</v>
      </c>
      <c r="B333" s="6">
        <f t="shared" si="35"/>
        <v>3</v>
      </c>
      <c r="C333" s="33" t="s">
        <v>106</v>
      </c>
      <c r="D333" s="23">
        <f t="shared" si="36"/>
        <v>0</v>
      </c>
      <c r="E333" s="33" t="s">
        <v>54</v>
      </c>
      <c r="F333" s="23">
        <f t="shared" si="37"/>
        <v>0</v>
      </c>
      <c r="G333" s="24" t="s">
        <v>79</v>
      </c>
      <c r="H333" s="23">
        <f t="shared" si="38"/>
        <v>0</v>
      </c>
      <c r="I333" s="24">
        <v>16</v>
      </c>
      <c r="J333" s="23">
        <f t="shared" si="39"/>
        <v>0</v>
      </c>
      <c r="K333" s="24" t="s">
        <v>36</v>
      </c>
      <c r="L333" s="23">
        <f t="shared" si="40"/>
        <v>3</v>
      </c>
      <c r="M333" s="24">
        <v>400</v>
      </c>
      <c r="N333" s="23">
        <f t="shared" si="41"/>
        <v>0</v>
      </c>
    </row>
    <row r="334" spans="1:14" x14ac:dyDescent="0.2">
      <c r="A334" s="11" t="s">
        <v>554</v>
      </c>
      <c r="B334" s="6">
        <f t="shared" si="35"/>
        <v>3</v>
      </c>
      <c r="C334" s="10" t="s">
        <v>106</v>
      </c>
      <c r="D334" s="23">
        <f t="shared" si="36"/>
        <v>0</v>
      </c>
      <c r="E334" s="10" t="s">
        <v>92</v>
      </c>
      <c r="F334" s="23">
        <f t="shared" si="37"/>
        <v>0</v>
      </c>
      <c r="G334" s="10" t="s">
        <v>60</v>
      </c>
      <c r="H334" s="23">
        <f t="shared" si="38"/>
        <v>0</v>
      </c>
      <c r="I334" s="10">
        <v>20</v>
      </c>
      <c r="J334" s="23">
        <f t="shared" si="39"/>
        <v>0</v>
      </c>
      <c r="K334" s="10" t="s">
        <v>34</v>
      </c>
      <c r="L334" s="23">
        <f t="shared" si="40"/>
        <v>0</v>
      </c>
      <c r="M334" s="10">
        <v>350</v>
      </c>
      <c r="N334" s="23">
        <f t="shared" si="41"/>
        <v>3</v>
      </c>
    </row>
    <row r="335" spans="1:14" x14ac:dyDescent="0.2">
      <c r="A335" s="11" t="s">
        <v>202</v>
      </c>
      <c r="B335" s="6">
        <f t="shared" si="35"/>
        <v>3</v>
      </c>
      <c r="C335" s="33" t="s">
        <v>54</v>
      </c>
      <c r="D335" s="23">
        <f t="shared" si="36"/>
        <v>0</v>
      </c>
      <c r="E335" s="33" t="s">
        <v>103</v>
      </c>
      <c r="F335" s="23">
        <f t="shared" si="37"/>
        <v>0</v>
      </c>
      <c r="G335" s="24" t="s">
        <v>60</v>
      </c>
      <c r="H335" s="23">
        <f t="shared" si="38"/>
        <v>0</v>
      </c>
      <c r="I335" s="24">
        <v>16</v>
      </c>
      <c r="J335" s="23">
        <f t="shared" si="39"/>
        <v>0</v>
      </c>
      <c r="K335" s="24" t="s">
        <v>34</v>
      </c>
      <c r="L335" s="23">
        <f t="shared" si="40"/>
        <v>0</v>
      </c>
      <c r="M335" s="24">
        <v>320</v>
      </c>
      <c r="N335" s="23">
        <f t="shared" si="41"/>
        <v>3</v>
      </c>
    </row>
    <row r="336" spans="1:14" x14ac:dyDescent="0.2">
      <c r="A336" s="11" t="s">
        <v>300</v>
      </c>
      <c r="B336" s="6">
        <f t="shared" si="35"/>
        <v>3</v>
      </c>
      <c r="C336" s="33" t="s">
        <v>97</v>
      </c>
      <c r="D336" s="23">
        <f t="shared" si="36"/>
        <v>0</v>
      </c>
      <c r="E336" s="33" t="s">
        <v>54</v>
      </c>
      <c r="F336" s="23">
        <f t="shared" si="37"/>
        <v>0</v>
      </c>
      <c r="G336" s="24" t="s">
        <v>60</v>
      </c>
      <c r="H336" s="23">
        <f t="shared" si="38"/>
        <v>0</v>
      </c>
      <c r="I336" s="24">
        <v>16</v>
      </c>
      <c r="J336" s="23">
        <f t="shared" si="39"/>
        <v>0</v>
      </c>
      <c r="K336" s="24" t="s">
        <v>34</v>
      </c>
      <c r="L336" s="23">
        <f t="shared" si="40"/>
        <v>0</v>
      </c>
      <c r="M336" s="24">
        <v>320</v>
      </c>
      <c r="N336" s="23">
        <f t="shared" si="41"/>
        <v>3</v>
      </c>
    </row>
    <row r="337" spans="1:14" x14ac:dyDescent="0.2">
      <c r="A337" s="11" t="s">
        <v>543</v>
      </c>
      <c r="B337" s="6">
        <f t="shared" si="35"/>
        <v>3</v>
      </c>
      <c r="C337" s="33" t="s">
        <v>54</v>
      </c>
      <c r="D337" s="23">
        <f t="shared" si="36"/>
        <v>0</v>
      </c>
      <c r="E337" s="33" t="s">
        <v>60</v>
      </c>
      <c r="F337" s="23">
        <f t="shared" si="37"/>
        <v>0</v>
      </c>
      <c r="G337" s="24" t="s">
        <v>92</v>
      </c>
      <c r="H337" s="23">
        <f t="shared" si="38"/>
        <v>0</v>
      </c>
      <c r="I337" s="24">
        <v>12</v>
      </c>
      <c r="J337" s="23">
        <f t="shared" si="39"/>
        <v>3</v>
      </c>
      <c r="K337" s="24" t="s">
        <v>34</v>
      </c>
      <c r="L337" s="23">
        <f t="shared" si="40"/>
        <v>0</v>
      </c>
      <c r="M337" s="24">
        <v>270</v>
      </c>
      <c r="N337" s="23">
        <f t="shared" si="41"/>
        <v>0</v>
      </c>
    </row>
    <row r="338" spans="1:14" x14ac:dyDescent="0.2">
      <c r="A338" s="11" t="s">
        <v>286</v>
      </c>
      <c r="B338" s="6">
        <f t="shared" si="35"/>
        <v>3</v>
      </c>
      <c r="C338" s="10" t="s">
        <v>92</v>
      </c>
      <c r="D338" s="23">
        <f t="shared" si="36"/>
        <v>0</v>
      </c>
      <c r="E338" s="10" t="s">
        <v>103</v>
      </c>
      <c r="F338" s="23">
        <f t="shared" si="37"/>
        <v>0</v>
      </c>
      <c r="G338" s="10" t="s">
        <v>60</v>
      </c>
      <c r="H338" s="23">
        <f t="shared" si="38"/>
        <v>0</v>
      </c>
      <c r="I338" s="10">
        <v>9</v>
      </c>
      <c r="J338" s="23">
        <f t="shared" si="39"/>
        <v>3</v>
      </c>
      <c r="K338" s="10" t="s">
        <v>37</v>
      </c>
      <c r="L338" s="23">
        <f t="shared" si="40"/>
        <v>0</v>
      </c>
      <c r="M338" s="10">
        <v>280</v>
      </c>
      <c r="N338" s="23">
        <f t="shared" si="41"/>
        <v>0</v>
      </c>
    </row>
    <row r="339" spans="1:14" x14ac:dyDescent="0.2">
      <c r="A339" s="11" t="s">
        <v>410</v>
      </c>
      <c r="B339" s="6">
        <f t="shared" si="35"/>
        <v>3</v>
      </c>
      <c r="C339" s="33" t="s">
        <v>103</v>
      </c>
      <c r="D339" s="23">
        <f t="shared" si="36"/>
        <v>0</v>
      </c>
      <c r="E339" s="33" t="s">
        <v>54</v>
      </c>
      <c r="F339" s="23">
        <f t="shared" si="37"/>
        <v>0</v>
      </c>
      <c r="G339" s="24" t="s">
        <v>79</v>
      </c>
      <c r="H339" s="23">
        <f t="shared" si="38"/>
        <v>0</v>
      </c>
      <c r="I339" s="24">
        <v>11</v>
      </c>
      <c r="J339" s="23">
        <f t="shared" si="39"/>
        <v>3</v>
      </c>
      <c r="K339" s="24" t="s">
        <v>34</v>
      </c>
      <c r="L339" s="23">
        <f t="shared" si="40"/>
        <v>0</v>
      </c>
      <c r="M339" s="24">
        <v>278</v>
      </c>
      <c r="N339" s="23">
        <f t="shared" si="41"/>
        <v>0</v>
      </c>
    </row>
    <row r="340" spans="1:14" x14ac:dyDescent="0.2">
      <c r="A340" s="11" t="s">
        <v>422</v>
      </c>
      <c r="B340" s="6">
        <f t="shared" si="35"/>
        <v>2</v>
      </c>
      <c r="C340" s="33" t="s">
        <v>92</v>
      </c>
      <c r="D340" s="23">
        <f t="shared" si="36"/>
        <v>0</v>
      </c>
      <c r="E340" s="33" t="s">
        <v>103</v>
      </c>
      <c r="F340" s="23">
        <f t="shared" si="37"/>
        <v>0</v>
      </c>
      <c r="G340" s="24" t="s">
        <v>60</v>
      </c>
      <c r="H340" s="23">
        <f t="shared" si="38"/>
        <v>0</v>
      </c>
      <c r="I340" s="24">
        <v>15</v>
      </c>
      <c r="J340" s="23">
        <f t="shared" si="39"/>
        <v>1</v>
      </c>
      <c r="K340" s="24" t="s">
        <v>34</v>
      </c>
      <c r="L340" s="23">
        <f t="shared" si="40"/>
        <v>0</v>
      </c>
      <c r="M340" s="24">
        <v>300</v>
      </c>
      <c r="N340" s="23">
        <f t="shared" si="41"/>
        <v>1</v>
      </c>
    </row>
    <row r="341" spans="1:14" x14ac:dyDescent="0.2">
      <c r="A341" s="11" t="s">
        <v>527</v>
      </c>
      <c r="B341" s="6">
        <f t="shared" si="35"/>
        <v>2</v>
      </c>
      <c r="C341" s="33" t="s">
        <v>54</v>
      </c>
      <c r="D341" s="23">
        <f t="shared" si="36"/>
        <v>0</v>
      </c>
      <c r="E341" s="33" t="s">
        <v>103</v>
      </c>
      <c r="F341" s="23">
        <f t="shared" si="37"/>
        <v>0</v>
      </c>
      <c r="G341" s="24" t="s">
        <v>60</v>
      </c>
      <c r="H341" s="23">
        <f t="shared" si="38"/>
        <v>0</v>
      </c>
      <c r="I341" s="24">
        <v>15</v>
      </c>
      <c r="J341" s="23">
        <f t="shared" si="39"/>
        <v>1</v>
      </c>
      <c r="K341" s="24" t="s">
        <v>34</v>
      </c>
      <c r="L341" s="23">
        <f t="shared" si="40"/>
        <v>0</v>
      </c>
      <c r="M341" s="24">
        <v>290</v>
      </c>
      <c r="N341" s="23">
        <f t="shared" si="41"/>
        <v>1</v>
      </c>
    </row>
    <row r="342" spans="1:14" x14ac:dyDescent="0.2">
      <c r="A342" s="11" t="s">
        <v>307</v>
      </c>
      <c r="B342" s="6">
        <f t="shared" si="35"/>
        <v>2</v>
      </c>
      <c r="C342" s="33" t="s">
        <v>92</v>
      </c>
      <c r="D342" s="23">
        <f t="shared" si="36"/>
        <v>0</v>
      </c>
      <c r="E342" s="33" t="s">
        <v>79</v>
      </c>
      <c r="F342" s="23">
        <f t="shared" si="37"/>
        <v>0</v>
      </c>
      <c r="G342" s="24" t="s">
        <v>106</v>
      </c>
      <c r="H342" s="23">
        <f t="shared" si="38"/>
        <v>0</v>
      </c>
      <c r="I342" s="24">
        <v>13</v>
      </c>
      <c r="J342" s="23">
        <f t="shared" si="39"/>
        <v>1</v>
      </c>
      <c r="K342" s="24" t="s">
        <v>37</v>
      </c>
      <c r="L342" s="23">
        <f t="shared" si="40"/>
        <v>0</v>
      </c>
      <c r="M342" s="24">
        <v>298</v>
      </c>
      <c r="N342" s="23">
        <f t="shared" si="41"/>
        <v>1</v>
      </c>
    </row>
    <row r="343" spans="1:14" x14ac:dyDescent="0.2">
      <c r="A343" s="11" t="s">
        <v>472</v>
      </c>
      <c r="B343" s="6">
        <f t="shared" si="35"/>
        <v>2</v>
      </c>
      <c r="C343" s="10" t="s">
        <v>54</v>
      </c>
      <c r="D343" s="23">
        <f t="shared" si="36"/>
        <v>0</v>
      </c>
      <c r="E343" s="10" t="s">
        <v>92</v>
      </c>
      <c r="F343" s="23">
        <f t="shared" si="37"/>
        <v>0</v>
      </c>
      <c r="G343" s="10" t="s">
        <v>79</v>
      </c>
      <c r="H343" s="23">
        <f t="shared" si="38"/>
        <v>0</v>
      </c>
      <c r="I343" s="10">
        <v>15</v>
      </c>
      <c r="J343" s="23">
        <f t="shared" si="39"/>
        <v>1</v>
      </c>
      <c r="K343" s="10" t="s">
        <v>34</v>
      </c>
      <c r="L343" s="23">
        <f t="shared" si="40"/>
        <v>0</v>
      </c>
      <c r="M343" s="10">
        <v>293</v>
      </c>
      <c r="N343" s="23">
        <f t="shared" si="41"/>
        <v>1</v>
      </c>
    </row>
    <row r="344" spans="1:14" x14ac:dyDescent="0.2">
      <c r="A344" s="11" t="s">
        <v>416</v>
      </c>
      <c r="B344" s="6">
        <f t="shared" si="35"/>
        <v>2</v>
      </c>
      <c r="C344" s="33" t="s">
        <v>92</v>
      </c>
      <c r="D344" s="23">
        <f t="shared" si="36"/>
        <v>0</v>
      </c>
      <c r="E344" s="33" t="s">
        <v>103</v>
      </c>
      <c r="F344" s="23">
        <f t="shared" si="37"/>
        <v>0</v>
      </c>
      <c r="G344" s="24" t="s">
        <v>106</v>
      </c>
      <c r="H344" s="23">
        <f t="shared" si="38"/>
        <v>0</v>
      </c>
      <c r="I344" s="24">
        <v>13</v>
      </c>
      <c r="J344" s="23">
        <f t="shared" si="39"/>
        <v>1</v>
      </c>
      <c r="K344" s="24" t="s">
        <v>37</v>
      </c>
      <c r="L344" s="23">
        <f t="shared" si="40"/>
        <v>0</v>
      </c>
      <c r="M344" s="24">
        <v>305</v>
      </c>
      <c r="N344" s="23">
        <f t="shared" si="41"/>
        <v>1</v>
      </c>
    </row>
    <row r="345" spans="1:14" x14ac:dyDescent="0.2">
      <c r="A345" s="11" t="s">
        <v>280</v>
      </c>
      <c r="B345" s="6">
        <f t="shared" si="35"/>
        <v>2</v>
      </c>
      <c r="C345" s="33" t="s">
        <v>97</v>
      </c>
      <c r="D345" s="23">
        <f t="shared" si="36"/>
        <v>0</v>
      </c>
      <c r="E345" s="33" t="s">
        <v>54</v>
      </c>
      <c r="F345" s="23">
        <f t="shared" si="37"/>
        <v>0</v>
      </c>
      <c r="G345" s="24" t="s">
        <v>106</v>
      </c>
      <c r="H345" s="23">
        <f t="shared" si="38"/>
        <v>0</v>
      </c>
      <c r="I345" s="24">
        <v>13</v>
      </c>
      <c r="J345" s="23">
        <f t="shared" si="39"/>
        <v>1</v>
      </c>
      <c r="K345" s="24" t="s">
        <v>34</v>
      </c>
      <c r="L345" s="23">
        <f t="shared" si="40"/>
        <v>0</v>
      </c>
      <c r="M345" s="24">
        <v>290</v>
      </c>
      <c r="N345" s="23">
        <f t="shared" si="41"/>
        <v>1</v>
      </c>
    </row>
    <row r="346" spans="1:14" x14ac:dyDescent="0.2">
      <c r="A346" s="11" t="s">
        <v>239</v>
      </c>
      <c r="B346" s="6">
        <f t="shared" si="35"/>
        <v>2</v>
      </c>
      <c r="C346" s="33" t="s">
        <v>54</v>
      </c>
      <c r="D346" s="23">
        <f t="shared" si="36"/>
        <v>0</v>
      </c>
      <c r="E346" s="33" t="s">
        <v>103</v>
      </c>
      <c r="F346" s="23">
        <f t="shared" si="37"/>
        <v>0</v>
      </c>
      <c r="G346" s="24" t="s">
        <v>60</v>
      </c>
      <c r="H346" s="23">
        <f t="shared" si="38"/>
        <v>0</v>
      </c>
      <c r="I346" s="24">
        <v>13</v>
      </c>
      <c r="J346" s="23">
        <f t="shared" si="39"/>
        <v>1</v>
      </c>
      <c r="K346" s="24" t="s">
        <v>34</v>
      </c>
      <c r="L346" s="23">
        <f t="shared" si="40"/>
        <v>0</v>
      </c>
      <c r="M346" s="24">
        <v>304</v>
      </c>
      <c r="N346" s="23">
        <f t="shared" si="41"/>
        <v>1</v>
      </c>
    </row>
    <row r="347" spans="1:14" x14ac:dyDescent="0.2">
      <c r="A347" s="11" t="s">
        <v>417</v>
      </c>
      <c r="B347" s="6">
        <f t="shared" si="35"/>
        <v>2</v>
      </c>
      <c r="C347" s="10" t="s">
        <v>92</v>
      </c>
      <c r="D347" s="23">
        <f t="shared" si="36"/>
        <v>0</v>
      </c>
      <c r="E347" s="10" t="s">
        <v>103</v>
      </c>
      <c r="F347" s="23">
        <f t="shared" si="37"/>
        <v>0</v>
      </c>
      <c r="G347" s="10" t="s">
        <v>60</v>
      </c>
      <c r="H347" s="23">
        <f t="shared" si="38"/>
        <v>0</v>
      </c>
      <c r="I347" s="10">
        <v>15</v>
      </c>
      <c r="J347" s="23">
        <f t="shared" si="39"/>
        <v>1</v>
      </c>
      <c r="K347" s="10" t="s">
        <v>34</v>
      </c>
      <c r="L347" s="23">
        <f t="shared" si="40"/>
        <v>0</v>
      </c>
      <c r="M347" s="10">
        <v>299</v>
      </c>
      <c r="N347" s="23">
        <f t="shared" si="41"/>
        <v>1</v>
      </c>
    </row>
    <row r="348" spans="1:14" x14ac:dyDescent="0.2">
      <c r="A348" s="11" t="s">
        <v>157</v>
      </c>
      <c r="B348" s="6">
        <f t="shared" si="35"/>
        <v>2</v>
      </c>
      <c r="C348" s="33" t="s">
        <v>54</v>
      </c>
      <c r="D348" s="23">
        <f t="shared" si="36"/>
        <v>0</v>
      </c>
      <c r="E348" s="33" t="s">
        <v>103</v>
      </c>
      <c r="F348" s="23">
        <f t="shared" si="37"/>
        <v>0</v>
      </c>
      <c r="G348" s="24" t="s">
        <v>106</v>
      </c>
      <c r="H348" s="23">
        <f t="shared" si="38"/>
        <v>0</v>
      </c>
      <c r="I348" s="24">
        <v>14</v>
      </c>
      <c r="J348" s="23">
        <f t="shared" si="39"/>
        <v>1</v>
      </c>
      <c r="K348" s="24" t="s">
        <v>34</v>
      </c>
      <c r="L348" s="23">
        <f t="shared" si="40"/>
        <v>0</v>
      </c>
      <c r="M348" s="24">
        <v>305</v>
      </c>
      <c r="N348" s="23">
        <f t="shared" si="41"/>
        <v>1</v>
      </c>
    </row>
    <row r="349" spans="1:14" x14ac:dyDescent="0.2">
      <c r="A349" s="11" t="s">
        <v>316</v>
      </c>
      <c r="B349" s="6">
        <f t="shared" si="35"/>
        <v>2</v>
      </c>
      <c r="C349" s="33" t="s">
        <v>54</v>
      </c>
      <c r="D349" s="23">
        <f t="shared" si="36"/>
        <v>0</v>
      </c>
      <c r="E349" s="33" t="s">
        <v>103</v>
      </c>
      <c r="F349" s="23">
        <f t="shared" si="37"/>
        <v>0</v>
      </c>
      <c r="G349" s="24" t="s">
        <v>60</v>
      </c>
      <c r="H349" s="23">
        <f t="shared" si="38"/>
        <v>0</v>
      </c>
      <c r="I349" s="24">
        <v>14</v>
      </c>
      <c r="J349" s="23">
        <f t="shared" si="39"/>
        <v>1</v>
      </c>
      <c r="K349" s="24" t="s">
        <v>34</v>
      </c>
      <c r="L349" s="23">
        <f t="shared" si="40"/>
        <v>0</v>
      </c>
      <c r="M349" s="24">
        <v>292</v>
      </c>
      <c r="N349" s="23">
        <f t="shared" si="41"/>
        <v>1</v>
      </c>
    </row>
    <row r="350" spans="1:14" x14ac:dyDescent="0.2">
      <c r="A350" s="11" t="s">
        <v>618</v>
      </c>
      <c r="B350" s="6">
        <f t="shared" si="35"/>
        <v>2</v>
      </c>
      <c r="C350" s="33" t="s">
        <v>103</v>
      </c>
      <c r="D350" s="23">
        <f t="shared" si="36"/>
        <v>0</v>
      </c>
      <c r="E350" s="33" t="s">
        <v>92</v>
      </c>
      <c r="F350" s="23">
        <f t="shared" si="37"/>
        <v>0</v>
      </c>
      <c r="G350" s="24" t="s">
        <v>79</v>
      </c>
      <c r="H350" s="23">
        <f t="shared" si="38"/>
        <v>0</v>
      </c>
      <c r="I350" s="24">
        <v>15</v>
      </c>
      <c r="J350" s="23">
        <f t="shared" si="39"/>
        <v>1</v>
      </c>
      <c r="K350" s="24" t="s">
        <v>34</v>
      </c>
      <c r="L350" s="23">
        <f t="shared" si="40"/>
        <v>0</v>
      </c>
      <c r="M350" s="24">
        <v>300</v>
      </c>
      <c r="N350" s="23">
        <f t="shared" si="41"/>
        <v>1</v>
      </c>
    </row>
    <row r="351" spans="1:14" x14ac:dyDescent="0.2">
      <c r="A351" s="11" t="s">
        <v>424</v>
      </c>
      <c r="B351" s="6">
        <f t="shared" si="35"/>
        <v>2</v>
      </c>
      <c r="C351" s="10" t="s">
        <v>54</v>
      </c>
      <c r="D351" s="23">
        <f t="shared" si="36"/>
        <v>0</v>
      </c>
      <c r="E351" s="10" t="s">
        <v>92</v>
      </c>
      <c r="F351" s="23">
        <f t="shared" si="37"/>
        <v>0</v>
      </c>
      <c r="G351" s="10" t="s">
        <v>60</v>
      </c>
      <c r="H351" s="23">
        <f t="shared" si="38"/>
        <v>0</v>
      </c>
      <c r="I351" s="10">
        <v>13</v>
      </c>
      <c r="J351" s="23">
        <f t="shared" si="39"/>
        <v>1</v>
      </c>
      <c r="K351" s="10" t="s">
        <v>34</v>
      </c>
      <c r="L351" s="23">
        <f t="shared" si="40"/>
        <v>0</v>
      </c>
      <c r="M351" s="10">
        <v>307</v>
      </c>
      <c r="N351" s="23">
        <f t="shared" si="41"/>
        <v>1</v>
      </c>
    </row>
    <row r="352" spans="1:14" x14ac:dyDescent="0.2">
      <c r="A352" s="11" t="s">
        <v>466</v>
      </c>
      <c r="B352" s="6">
        <f t="shared" si="35"/>
        <v>2</v>
      </c>
      <c r="C352" s="33" t="s">
        <v>54</v>
      </c>
      <c r="D352" s="23">
        <f t="shared" si="36"/>
        <v>0</v>
      </c>
      <c r="E352" s="33" t="s">
        <v>92</v>
      </c>
      <c r="F352" s="23">
        <f t="shared" si="37"/>
        <v>0</v>
      </c>
      <c r="G352" s="24" t="s">
        <v>60</v>
      </c>
      <c r="H352" s="23">
        <f t="shared" si="38"/>
        <v>0</v>
      </c>
      <c r="I352" s="24">
        <v>14</v>
      </c>
      <c r="J352" s="23">
        <f t="shared" si="39"/>
        <v>1</v>
      </c>
      <c r="K352" s="24" t="s">
        <v>34</v>
      </c>
      <c r="L352" s="23">
        <f t="shared" si="40"/>
        <v>0</v>
      </c>
      <c r="M352" s="24">
        <v>300</v>
      </c>
      <c r="N352" s="23">
        <f t="shared" si="41"/>
        <v>1</v>
      </c>
    </row>
    <row r="353" spans="1:14" x14ac:dyDescent="0.2">
      <c r="A353" s="11" t="s">
        <v>266</v>
      </c>
      <c r="B353" s="6">
        <f t="shared" si="35"/>
        <v>2</v>
      </c>
      <c r="C353" s="33" t="s">
        <v>54</v>
      </c>
      <c r="D353" s="23">
        <f t="shared" si="36"/>
        <v>0</v>
      </c>
      <c r="E353" s="33" t="s">
        <v>92</v>
      </c>
      <c r="F353" s="23">
        <f t="shared" si="37"/>
        <v>0</v>
      </c>
      <c r="G353" s="24" t="s">
        <v>106</v>
      </c>
      <c r="H353" s="23">
        <f t="shared" si="38"/>
        <v>0</v>
      </c>
      <c r="I353" s="24">
        <v>14</v>
      </c>
      <c r="J353" s="23">
        <f t="shared" si="39"/>
        <v>1</v>
      </c>
      <c r="K353" s="24" t="s">
        <v>34</v>
      </c>
      <c r="L353" s="23">
        <f t="shared" si="40"/>
        <v>0</v>
      </c>
      <c r="M353" s="24">
        <v>295</v>
      </c>
      <c r="N353" s="23">
        <f t="shared" si="41"/>
        <v>1</v>
      </c>
    </row>
    <row r="354" spans="1:14" x14ac:dyDescent="0.2">
      <c r="A354" s="11" t="s">
        <v>506</v>
      </c>
      <c r="B354" s="6">
        <f t="shared" si="35"/>
        <v>1</v>
      </c>
      <c r="C354" s="33" t="s">
        <v>54</v>
      </c>
      <c r="D354" s="23">
        <f t="shared" si="36"/>
        <v>0</v>
      </c>
      <c r="E354" s="33" t="s">
        <v>92</v>
      </c>
      <c r="F354" s="23">
        <f t="shared" si="37"/>
        <v>0</v>
      </c>
      <c r="G354" s="24" t="s">
        <v>60</v>
      </c>
      <c r="H354" s="23">
        <f t="shared" si="38"/>
        <v>0</v>
      </c>
      <c r="I354" s="24">
        <v>7</v>
      </c>
      <c r="J354" s="23">
        <f t="shared" si="39"/>
        <v>1</v>
      </c>
      <c r="K354" s="24" t="s">
        <v>34</v>
      </c>
      <c r="L354" s="23">
        <f t="shared" si="40"/>
        <v>0</v>
      </c>
      <c r="M354" s="24">
        <v>190</v>
      </c>
      <c r="N354" s="23">
        <f t="shared" si="41"/>
        <v>0</v>
      </c>
    </row>
    <row r="355" spans="1:14" x14ac:dyDescent="0.2">
      <c r="A355" s="11" t="s">
        <v>539</v>
      </c>
      <c r="B355" s="6">
        <f t="shared" si="35"/>
        <v>1</v>
      </c>
      <c r="C355" s="33" t="s">
        <v>54</v>
      </c>
      <c r="D355" s="23">
        <f t="shared" si="36"/>
        <v>0</v>
      </c>
      <c r="E355" s="33" t="s">
        <v>103</v>
      </c>
      <c r="F355" s="23">
        <f t="shared" si="37"/>
        <v>0</v>
      </c>
      <c r="G355" s="24" t="s">
        <v>106</v>
      </c>
      <c r="H355" s="23">
        <f t="shared" si="38"/>
        <v>0</v>
      </c>
      <c r="I355" s="24">
        <v>6</v>
      </c>
      <c r="J355" s="23">
        <f t="shared" si="39"/>
        <v>1</v>
      </c>
      <c r="K355" s="24" t="s">
        <v>78</v>
      </c>
      <c r="L355" s="23">
        <f t="shared" si="40"/>
        <v>0</v>
      </c>
      <c r="M355" s="24">
        <v>32</v>
      </c>
      <c r="N355" s="23">
        <f t="shared" si="41"/>
        <v>0</v>
      </c>
    </row>
    <row r="356" spans="1:14" x14ac:dyDescent="0.2">
      <c r="A356" s="11" t="s">
        <v>505</v>
      </c>
      <c r="B356" s="6">
        <f t="shared" si="35"/>
        <v>1</v>
      </c>
      <c r="C356" s="33" t="s">
        <v>103</v>
      </c>
      <c r="D356" s="23">
        <f t="shared" si="36"/>
        <v>0</v>
      </c>
      <c r="E356" s="33" t="s">
        <v>92</v>
      </c>
      <c r="F356" s="23">
        <f t="shared" si="37"/>
        <v>0</v>
      </c>
      <c r="G356" s="24" t="s">
        <v>106</v>
      </c>
      <c r="H356" s="23">
        <f t="shared" si="38"/>
        <v>0</v>
      </c>
      <c r="I356" s="24">
        <v>15</v>
      </c>
      <c r="J356" s="23">
        <f t="shared" si="39"/>
        <v>1</v>
      </c>
      <c r="K356" s="24" t="s">
        <v>34</v>
      </c>
      <c r="L356" s="23">
        <f t="shared" si="40"/>
        <v>0</v>
      </c>
      <c r="M356" s="24">
        <v>270</v>
      </c>
      <c r="N356" s="23">
        <f t="shared" si="41"/>
        <v>0</v>
      </c>
    </row>
    <row r="357" spans="1:14" x14ac:dyDescent="0.2">
      <c r="A357" s="11" t="s">
        <v>224</v>
      </c>
      <c r="B357" s="6">
        <f t="shared" si="35"/>
        <v>1</v>
      </c>
      <c r="C357" s="33" t="s">
        <v>92</v>
      </c>
      <c r="D357" s="23">
        <f t="shared" si="36"/>
        <v>0</v>
      </c>
      <c r="E357" s="33" t="s">
        <v>54</v>
      </c>
      <c r="F357" s="23">
        <f t="shared" si="37"/>
        <v>0</v>
      </c>
      <c r="G357" s="24" t="s">
        <v>60</v>
      </c>
      <c r="H357" s="23">
        <f t="shared" si="38"/>
        <v>0</v>
      </c>
      <c r="I357" s="24">
        <v>16</v>
      </c>
      <c r="J357" s="23">
        <f t="shared" si="39"/>
        <v>0</v>
      </c>
      <c r="K357" s="24" t="s">
        <v>37</v>
      </c>
      <c r="L357" s="23">
        <f t="shared" si="40"/>
        <v>0</v>
      </c>
      <c r="M357" s="24">
        <v>298</v>
      </c>
      <c r="N357" s="23">
        <f t="shared" si="41"/>
        <v>1</v>
      </c>
    </row>
    <row r="358" spans="1:14" x14ac:dyDescent="0.2">
      <c r="A358" s="11" t="s">
        <v>226</v>
      </c>
      <c r="B358" s="6">
        <f t="shared" si="35"/>
        <v>1</v>
      </c>
      <c r="C358" s="33" t="s">
        <v>103</v>
      </c>
      <c r="D358" s="23">
        <f t="shared" si="36"/>
        <v>0</v>
      </c>
      <c r="E358" s="33" t="s">
        <v>54</v>
      </c>
      <c r="F358" s="23">
        <f t="shared" si="37"/>
        <v>0</v>
      </c>
      <c r="G358" s="24" t="s">
        <v>60</v>
      </c>
      <c r="H358" s="23">
        <f t="shared" si="38"/>
        <v>0</v>
      </c>
      <c r="I358" s="24">
        <v>18</v>
      </c>
      <c r="J358" s="23">
        <f t="shared" si="39"/>
        <v>0</v>
      </c>
      <c r="K358" s="24" t="s">
        <v>34</v>
      </c>
      <c r="L358" s="23">
        <f t="shared" si="40"/>
        <v>0</v>
      </c>
      <c r="M358" s="24">
        <v>303</v>
      </c>
      <c r="N358" s="23">
        <f t="shared" si="41"/>
        <v>1</v>
      </c>
    </row>
    <row r="359" spans="1:14" x14ac:dyDescent="0.2">
      <c r="A359" s="11" t="s">
        <v>493</v>
      </c>
      <c r="B359" s="6">
        <f t="shared" si="35"/>
        <v>1</v>
      </c>
      <c r="C359" s="33" t="s">
        <v>106</v>
      </c>
      <c r="D359" s="23">
        <f t="shared" si="36"/>
        <v>0</v>
      </c>
      <c r="E359" s="33" t="s">
        <v>54</v>
      </c>
      <c r="F359" s="23">
        <f t="shared" si="37"/>
        <v>0</v>
      </c>
      <c r="G359" s="24" t="s">
        <v>60</v>
      </c>
      <c r="H359" s="23">
        <f t="shared" si="38"/>
        <v>0</v>
      </c>
      <c r="I359" s="24">
        <v>22</v>
      </c>
      <c r="J359" s="23">
        <f t="shared" si="39"/>
        <v>0</v>
      </c>
      <c r="K359" s="24" t="s">
        <v>34</v>
      </c>
      <c r="L359" s="23">
        <f t="shared" si="40"/>
        <v>0</v>
      </c>
      <c r="M359" s="24">
        <v>362</v>
      </c>
      <c r="N359" s="23">
        <f t="shared" si="41"/>
        <v>1</v>
      </c>
    </row>
    <row r="360" spans="1:14" x14ac:dyDescent="0.2">
      <c r="A360" s="11" t="s">
        <v>523</v>
      </c>
      <c r="B360" s="6">
        <f t="shared" si="35"/>
        <v>1</v>
      </c>
      <c r="C360" s="33" t="s">
        <v>106</v>
      </c>
      <c r="D360" s="23">
        <f t="shared" si="36"/>
        <v>0</v>
      </c>
      <c r="E360" s="33" t="s">
        <v>103</v>
      </c>
      <c r="F360" s="23">
        <f t="shared" si="37"/>
        <v>0</v>
      </c>
      <c r="G360" s="24" t="s">
        <v>106</v>
      </c>
      <c r="H360" s="23">
        <f t="shared" si="38"/>
        <v>0</v>
      </c>
      <c r="I360" s="24">
        <v>6</v>
      </c>
      <c r="J360" s="23">
        <f t="shared" si="39"/>
        <v>1</v>
      </c>
      <c r="K360" s="24" t="s">
        <v>37</v>
      </c>
      <c r="L360" s="23">
        <f t="shared" si="40"/>
        <v>0</v>
      </c>
      <c r="M360" s="24">
        <v>409</v>
      </c>
      <c r="N360" s="23">
        <f t="shared" si="41"/>
        <v>0</v>
      </c>
    </row>
    <row r="361" spans="1:14" x14ac:dyDescent="0.2">
      <c r="A361" s="11" t="s">
        <v>267</v>
      </c>
      <c r="B361" s="6">
        <f t="shared" si="35"/>
        <v>1</v>
      </c>
      <c r="C361" s="33" t="s">
        <v>54</v>
      </c>
      <c r="D361" s="23">
        <f t="shared" si="36"/>
        <v>0</v>
      </c>
      <c r="E361" s="33" t="s">
        <v>103</v>
      </c>
      <c r="F361" s="23">
        <f t="shared" si="37"/>
        <v>0</v>
      </c>
      <c r="G361" s="24" t="s">
        <v>60</v>
      </c>
      <c r="H361" s="23">
        <f t="shared" si="38"/>
        <v>0</v>
      </c>
      <c r="I361" s="24">
        <v>13</v>
      </c>
      <c r="J361" s="23">
        <f t="shared" si="39"/>
        <v>1</v>
      </c>
      <c r="K361" s="24" t="s">
        <v>34</v>
      </c>
      <c r="L361" s="23">
        <f t="shared" si="40"/>
        <v>0</v>
      </c>
      <c r="M361" s="24">
        <v>276</v>
      </c>
      <c r="N361" s="23">
        <f t="shared" si="41"/>
        <v>0</v>
      </c>
    </row>
    <row r="363" spans="1:14" x14ac:dyDescent="0.2">
      <c r="A363" s="5" t="s">
        <v>145</v>
      </c>
      <c r="B363" s="8">
        <f>AVERAGE(B5:B361)</f>
        <v>8.2212885154061617</v>
      </c>
    </row>
  </sheetData>
  <sortState xmlns:xlrd2="http://schemas.microsoft.com/office/spreadsheetml/2017/richdata2" ref="A5:N361">
    <sortCondition descending="1" ref="B5:B361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7" customWidth="1"/>
    <col min="2" max="2" width="21.42578125" style="2" customWidth="1"/>
    <col min="3" max="3" width="17.28515625" style="10" customWidth="1"/>
    <col min="4" max="4" width="7.140625" style="23" customWidth="1"/>
    <col min="5" max="5" width="17.140625" style="10" customWidth="1"/>
    <col min="6" max="6" width="7.140625" style="23" customWidth="1"/>
    <col min="7" max="7" width="17.140625" style="10" customWidth="1"/>
    <col min="8" max="8" width="7.140625" style="23" customWidth="1"/>
    <col min="9" max="9" width="17.140625" style="10" customWidth="1"/>
    <col min="10" max="10" width="7.140625" style="23" customWidth="1"/>
    <col min="11" max="11" width="17.140625" style="10" customWidth="1"/>
    <col min="12" max="12" width="7.140625" style="23" customWidth="1"/>
    <col min="13" max="13" width="17.140625" style="10" customWidth="1"/>
    <col min="14" max="14" width="7.140625" style="23" customWidth="1"/>
  </cols>
  <sheetData>
    <row r="1" spans="1:14" s="2" customFormat="1" ht="15.75" x14ac:dyDescent="0.25">
      <c r="A1" s="34" t="s">
        <v>39</v>
      </c>
      <c r="B1" s="1" t="s">
        <v>38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3" spans="1:14" s="68" customFormat="1" x14ac:dyDescent="0.2">
      <c r="A3" s="88" t="s">
        <v>28</v>
      </c>
      <c r="B3" s="67"/>
      <c r="C3" s="39" t="s">
        <v>45</v>
      </c>
      <c r="D3" s="40">
        <v>5</v>
      </c>
      <c r="E3" s="39" t="s">
        <v>83</v>
      </c>
      <c r="F3" s="40">
        <v>5</v>
      </c>
      <c r="G3" s="39" t="s">
        <v>55</v>
      </c>
      <c r="H3" s="40">
        <v>5</v>
      </c>
      <c r="I3" s="39">
        <v>11</v>
      </c>
      <c r="J3" s="49" t="s">
        <v>29</v>
      </c>
      <c r="K3" s="39" t="s">
        <v>36</v>
      </c>
      <c r="L3" s="40">
        <v>3</v>
      </c>
      <c r="M3" s="39">
        <v>298</v>
      </c>
      <c r="N3" s="50" t="s">
        <v>30</v>
      </c>
    </row>
    <row r="5" spans="1:14" x14ac:dyDescent="0.2">
      <c r="A5" s="37" t="s">
        <v>330</v>
      </c>
      <c r="B5" s="2">
        <f t="shared" ref="B5:B68" si="0">D5+F5+H5+J5+L5+N5</f>
        <v>19</v>
      </c>
      <c r="C5" s="24" t="s">
        <v>83</v>
      </c>
      <c r="D5" s="23">
        <f t="shared" ref="D5:D68" si="1">IF(C5=C$3, 5,) + IF(AND(C5=E$3, E5=C$3), 2.5, 0)</f>
        <v>2.5</v>
      </c>
      <c r="E5" s="24" t="s">
        <v>45</v>
      </c>
      <c r="F5" s="23">
        <f t="shared" ref="F5:F68" si="2">IF(E5=E$3,5, 0) + IF(AND(E5=C$3, C5=E$3), 2.5, 0)</f>
        <v>2.5</v>
      </c>
      <c r="G5" s="24" t="s">
        <v>55</v>
      </c>
      <c r="H5" s="23">
        <f t="shared" ref="H5:H68" si="3">IF(G5=G$3, 5, 0)</f>
        <v>5</v>
      </c>
      <c r="I5" s="24">
        <v>8</v>
      </c>
      <c r="J5" s="23">
        <f t="shared" ref="J5:J68" si="4">IF(I5=I$3, 5, 0) + IF(AND(I5&gt;=(I$3-2), I5&lt;=(I$3+2), I5&lt;&gt;I$3), 3, 0) + IF(AND(I5&gt;=(I$3-5), I5&lt;(I$3-2)), 1, 0) + IF(AND(I5&gt;(I$3+2), I5&lt;=(I$3+5)), 1, 0)</f>
        <v>1</v>
      </c>
      <c r="K5" s="24" t="s">
        <v>36</v>
      </c>
      <c r="L5" s="23">
        <f t="shared" ref="L5:L68" si="5">IF(K5=K$3, 3, 0)</f>
        <v>3</v>
      </c>
      <c r="M5" s="24">
        <v>299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5</v>
      </c>
    </row>
    <row r="6" spans="1:14" x14ac:dyDescent="0.2">
      <c r="A6" s="37" t="s">
        <v>306</v>
      </c>
      <c r="B6" s="2">
        <f t="shared" si="0"/>
        <v>18</v>
      </c>
      <c r="C6" s="24" t="s">
        <v>55</v>
      </c>
      <c r="D6" s="23">
        <f t="shared" si="1"/>
        <v>0</v>
      </c>
      <c r="E6" s="24" t="s">
        <v>83</v>
      </c>
      <c r="F6" s="23">
        <f t="shared" si="2"/>
        <v>5</v>
      </c>
      <c r="G6" s="24" t="s">
        <v>64</v>
      </c>
      <c r="H6" s="23">
        <f t="shared" si="3"/>
        <v>0</v>
      </c>
      <c r="I6" s="24">
        <v>9</v>
      </c>
      <c r="J6" s="23">
        <f t="shared" si="4"/>
        <v>3</v>
      </c>
      <c r="K6" s="24" t="s">
        <v>37</v>
      </c>
      <c r="L6" s="23">
        <f t="shared" si="5"/>
        <v>0</v>
      </c>
      <c r="M6" s="24">
        <v>298</v>
      </c>
      <c r="N6" s="23">
        <f t="shared" si="6"/>
        <v>10</v>
      </c>
    </row>
    <row r="7" spans="1:14" x14ac:dyDescent="0.2">
      <c r="A7" s="37" t="s">
        <v>314</v>
      </c>
      <c r="B7" s="2">
        <f t="shared" si="0"/>
        <v>18</v>
      </c>
      <c r="C7" s="24" t="s">
        <v>55</v>
      </c>
      <c r="D7" s="23">
        <f t="shared" si="1"/>
        <v>0</v>
      </c>
      <c r="E7" s="24" t="s">
        <v>83</v>
      </c>
      <c r="F7" s="23">
        <f t="shared" si="2"/>
        <v>5</v>
      </c>
      <c r="G7" s="24" t="s">
        <v>45</v>
      </c>
      <c r="H7" s="23">
        <f t="shared" si="3"/>
        <v>0</v>
      </c>
      <c r="I7" s="24">
        <v>11</v>
      </c>
      <c r="J7" s="23">
        <f t="shared" si="4"/>
        <v>5</v>
      </c>
      <c r="K7" s="24" t="s">
        <v>36</v>
      </c>
      <c r="L7" s="23">
        <f t="shared" si="5"/>
        <v>3</v>
      </c>
      <c r="M7" s="24">
        <v>299</v>
      </c>
      <c r="N7" s="23">
        <f t="shared" si="6"/>
        <v>5</v>
      </c>
    </row>
    <row r="8" spans="1:14" x14ac:dyDescent="0.2">
      <c r="A8" s="37" t="s">
        <v>154</v>
      </c>
      <c r="B8" s="2">
        <f t="shared" si="0"/>
        <v>18</v>
      </c>
      <c r="C8" s="24" t="s">
        <v>55</v>
      </c>
      <c r="D8" s="23">
        <f t="shared" si="1"/>
        <v>0</v>
      </c>
      <c r="E8" s="24" t="s">
        <v>83</v>
      </c>
      <c r="F8" s="23">
        <f t="shared" si="2"/>
        <v>5</v>
      </c>
      <c r="G8" s="24" t="s">
        <v>45</v>
      </c>
      <c r="H8" s="23">
        <f t="shared" si="3"/>
        <v>0</v>
      </c>
      <c r="I8" s="24">
        <v>9</v>
      </c>
      <c r="J8" s="23">
        <f t="shared" si="4"/>
        <v>3</v>
      </c>
      <c r="K8" s="24" t="s">
        <v>37</v>
      </c>
      <c r="L8" s="23">
        <f t="shared" si="5"/>
        <v>0</v>
      </c>
      <c r="M8" s="24">
        <v>298</v>
      </c>
      <c r="N8" s="23">
        <f t="shared" si="6"/>
        <v>10</v>
      </c>
    </row>
    <row r="9" spans="1:14" x14ac:dyDescent="0.2">
      <c r="A9" s="37" t="s">
        <v>251</v>
      </c>
      <c r="B9" s="2">
        <f t="shared" si="0"/>
        <v>16</v>
      </c>
      <c r="C9" s="24" t="s">
        <v>55</v>
      </c>
      <c r="D9" s="23">
        <f t="shared" si="1"/>
        <v>0</v>
      </c>
      <c r="E9" s="24" t="s">
        <v>83</v>
      </c>
      <c r="F9" s="23">
        <f t="shared" si="2"/>
        <v>5</v>
      </c>
      <c r="G9" s="24" t="s">
        <v>45</v>
      </c>
      <c r="H9" s="23">
        <f t="shared" si="3"/>
        <v>0</v>
      </c>
      <c r="I9" s="24">
        <v>10</v>
      </c>
      <c r="J9" s="23">
        <f t="shared" si="4"/>
        <v>3</v>
      </c>
      <c r="K9" s="24" t="s">
        <v>36</v>
      </c>
      <c r="L9" s="23">
        <f t="shared" si="5"/>
        <v>3</v>
      </c>
      <c r="M9" s="24">
        <v>300</v>
      </c>
      <c r="N9" s="23">
        <f t="shared" si="6"/>
        <v>5</v>
      </c>
    </row>
    <row r="10" spans="1:14" x14ac:dyDescent="0.2">
      <c r="A10" s="37" t="s">
        <v>300</v>
      </c>
      <c r="B10" s="2">
        <f t="shared" si="0"/>
        <v>16</v>
      </c>
      <c r="C10" s="24" t="s">
        <v>55</v>
      </c>
      <c r="D10" s="23">
        <f t="shared" si="1"/>
        <v>0</v>
      </c>
      <c r="E10" s="24" t="s">
        <v>83</v>
      </c>
      <c r="F10" s="23">
        <f t="shared" si="2"/>
        <v>5</v>
      </c>
      <c r="G10" s="24" t="s">
        <v>64</v>
      </c>
      <c r="H10" s="23">
        <f t="shared" si="3"/>
        <v>0</v>
      </c>
      <c r="I10" s="24">
        <v>9</v>
      </c>
      <c r="J10" s="23">
        <f t="shared" si="4"/>
        <v>3</v>
      </c>
      <c r="K10" s="24" t="s">
        <v>36</v>
      </c>
      <c r="L10" s="23">
        <f t="shared" si="5"/>
        <v>3</v>
      </c>
      <c r="M10" s="24">
        <v>305</v>
      </c>
      <c r="N10" s="23">
        <f t="shared" si="6"/>
        <v>5</v>
      </c>
    </row>
    <row r="11" spans="1:14" x14ac:dyDescent="0.2">
      <c r="A11" s="37" t="s">
        <v>328</v>
      </c>
      <c r="B11" s="2">
        <f t="shared" si="0"/>
        <v>16</v>
      </c>
      <c r="C11" s="24" t="s">
        <v>55</v>
      </c>
      <c r="D11" s="23">
        <f t="shared" si="1"/>
        <v>0</v>
      </c>
      <c r="E11" s="24" t="s">
        <v>83</v>
      </c>
      <c r="F11" s="23">
        <f t="shared" si="2"/>
        <v>5</v>
      </c>
      <c r="G11" s="24" t="s">
        <v>64</v>
      </c>
      <c r="H11" s="23">
        <f t="shared" si="3"/>
        <v>0</v>
      </c>
      <c r="I11" s="24">
        <v>10</v>
      </c>
      <c r="J11" s="23">
        <f t="shared" si="4"/>
        <v>3</v>
      </c>
      <c r="K11" s="24" t="s">
        <v>36</v>
      </c>
      <c r="L11" s="23">
        <f t="shared" si="5"/>
        <v>3</v>
      </c>
      <c r="M11" s="24">
        <v>303</v>
      </c>
      <c r="N11" s="23">
        <f t="shared" si="6"/>
        <v>5</v>
      </c>
    </row>
    <row r="12" spans="1:14" x14ac:dyDescent="0.2">
      <c r="A12" s="37" t="s">
        <v>374</v>
      </c>
      <c r="B12" s="2">
        <f t="shared" si="0"/>
        <v>16</v>
      </c>
      <c r="C12" s="24" t="s">
        <v>55</v>
      </c>
      <c r="D12" s="23">
        <f t="shared" si="1"/>
        <v>0</v>
      </c>
      <c r="E12" s="24" t="s">
        <v>83</v>
      </c>
      <c r="F12" s="23">
        <f t="shared" si="2"/>
        <v>5</v>
      </c>
      <c r="G12" s="24" t="s">
        <v>45</v>
      </c>
      <c r="H12" s="23">
        <f t="shared" si="3"/>
        <v>0</v>
      </c>
      <c r="I12" s="24">
        <v>9</v>
      </c>
      <c r="J12" s="23">
        <f t="shared" si="4"/>
        <v>3</v>
      </c>
      <c r="K12" s="24" t="s">
        <v>36</v>
      </c>
      <c r="L12" s="23">
        <f t="shared" si="5"/>
        <v>3</v>
      </c>
      <c r="M12" s="24">
        <v>295</v>
      </c>
      <c r="N12" s="23">
        <f t="shared" si="6"/>
        <v>5</v>
      </c>
    </row>
    <row r="13" spans="1:14" x14ac:dyDescent="0.2">
      <c r="A13" s="37" t="s">
        <v>398</v>
      </c>
      <c r="B13" s="2">
        <f t="shared" si="0"/>
        <v>16</v>
      </c>
      <c r="C13" s="24" t="s">
        <v>55</v>
      </c>
      <c r="D13" s="23">
        <f t="shared" si="1"/>
        <v>0</v>
      </c>
      <c r="E13" s="24" t="s">
        <v>83</v>
      </c>
      <c r="F13" s="23">
        <f t="shared" si="2"/>
        <v>5</v>
      </c>
      <c r="G13" s="24" t="s">
        <v>59</v>
      </c>
      <c r="H13" s="23">
        <f t="shared" si="3"/>
        <v>0</v>
      </c>
      <c r="I13" s="24">
        <v>9</v>
      </c>
      <c r="J13" s="23">
        <f t="shared" si="4"/>
        <v>3</v>
      </c>
      <c r="K13" s="24" t="s">
        <v>36</v>
      </c>
      <c r="L13" s="23">
        <f t="shared" si="5"/>
        <v>3</v>
      </c>
      <c r="M13" s="24">
        <v>307</v>
      </c>
      <c r="N13" s="23">
        <f t="shared" si="6"/>
        <v>5</v>
      </c>
    </row>
    <row r="14" spans="1:14" x14ac:dyDescent="0.2">
      <c r="A14" s="37" t="s">
        <v>400</v>
      </c>
      <c r="B14" s="2">
        <f t="shared" si="0"/>
        <v>16</v>
      </c>
      <c r="C14" s="24" t="s">
        <v>55</v>
      </c>
      <c r="D14" s="23">
        <f t="shared" si="1"/>
        <v>0</v>
      </c>
      <c r="E14" s="24" t="s">
        <v>83</v>
      </c>
      <c r="F14" s="23">
        <f t="shared" si="2"/>
        <v>5</v>
      </c>
      <c r="G14" s="24" t="s">
        <v>45</v>
      </c>
      <c r="H14" s="23">
        <f t="shared" si="3"/>
        <v>0</v>
      </c>
      <c r="I14" s="24">
        <v>9</v>
      </c>
      <c r="J14" s="23">
        <f t="shared" si="4"/>
        <v>3</v>
      </c>
      <c r="K14" s="24" t="s">
        <v>36</v>
      </c>
      <c r="L14" s="23">
        <f t="shared" si="5"/>
        <v>3</v>
      </c>
      <c r="M14" s="24">
        <v>300</v>
      </c>
      <c r="N14" s="23">
        <f t="shared" si="6"/>
        <v>5</v>
      </c>
    </row>
    <row r="15" spans="1:14" x14ac:dyDescent="0.2">
      <c r="A15" s="37" t="s">
        <v>416</v>
      </c>
      <c r="B15" s="2">
        <f t="shared" si="0"/>
        <v>16</v>
      </c>
      <c r="C15" s="24" t="s">
        <v>55</v>
      </c>
      <c r="D15" s="23">
        <f t="shared" si="1"/>
        <v>0</v>
      </c>
      <c r="E15" s="24" t="s">
        <v>83</v>
      </c>
      <c r="F15" s="23">
        <f t="shared" si="2"/>
        <v>5</v>
      </c>
      <c r="G15" s="24" t="s">
        <v>45</v>
      </c>
      <c r="H15" s="23">
        <f t="shared" si="3"/>
        <v>0</v>
      </c>
      <c r="I15" s="24">
        <v>9</v>
      </c>
      <c r="J15" s="23">
        <f t="shared" si="4"/>
        <v>3</v>
      </c>
      <c r="K15" s="24" t="s">
        <v>36</v>
      </c>
      <c r="L15" s="23">
        <f t="shared" si="5"/>
        <v>3</v>
      </c>
      <c r="M15" s="24">
        <v>295</v>
      </c>
      <c r="N15" s="23">
        <f t="shared" si="6"/>
        <v>5</v>
      </c>
    </row>
    <row r="16" spans="1:14" x14ac:dyDescent="0.2">
      <c r="A16" s="37" t="s">
        <v>439</v>
      </c>
      <c r="B16" s="2">
        <f t="shared" si="0"/>
        <v>16</v>
      </c>
      <c r="C16" s="24" t="s">
        <v>55</v>
      </c>
      <c r="D16" s="23">
        <f t="shared" si="1"/>
        <v>0</v>
      </c>
      <c r="E16" s="24" t="s">
        <v>83</v>
      </c>
      <c r="F16" s="23">
        <f t="shared" si="2"/>
        <v>5</v>
      </c>
      <c r="G16" s="24" t="s">
        <v>45</v>
      </c>
      <c r="H16" s="23">
        <f t="shared" si="3"/>
        <v>0</v>
      </c>
      <c r="I16" s="24">
        <v>9</v>
      </c>
      <c r="J16" s="23">
        <f t="shared" si="4"/>
        <v>3</v>
      </c>
      <c r="K16" s="24" t="s">
        <v>36</v>
      </c>
      <c r="L16" s="23">
        <f t="shared" si="5"/>
        <v>3</v>
      </c>
      <c r="M16" s="24">
        <v>301</v>
      </c>
      <c r="N16" s="23">
        <f t="shared" si="6"/>
        <v>5</v>
      </c>
    </row>
    <row r="17" spans="1:14" x14ac:dyDescent="0.2">
      <c r="A17" s="37" t="s">
        <v>462</v>
      </c>
      <c r="B17" s="2">
        <f t="shared" si="0"/>
        <v>16</v>
      </c>
      <c r="C17" s="10" t="s">
        <v>55</v>
      </c>
      <c r="D17" s="23">
        <f t="shared" si="1"/>
        <v>0</v>
      </c>
      <c r="E17" s="10" t="s">
        <v>83</v>
      </c>
      <c r="F17" s="23">
        <f t="shared" si="2"/>
        <v>5</v>
      </c>
      <c r="G17" s="10" t="s">
        <v>114</v>
      </c>
      <c r="H17" s="23">
        <f t="shared" si="3"/>
        <v>0</v>
      </c>
      <c r="I17" s="10">
        <v>9</v>
      </c>
      <c r="J17" s="23">
        <f t="shared" si="4"/>
        <v>3</v>
      </c>
      <c r="K17" s="10" t="s">
        <v>36</v>
      </c>
      <c r="L17" s="23">
        <f t="shared" si="5"/>
        <v>3</v>
      </c>
      <c r="M17" s="10">
        <v>300</v>
      </c>
      <c r="N17" s="23">
        <f t="shared" si="6"/>
        <v>5</v>
      </c>
    </row>
    <row r="18" spans="1:14" x14ac:dyDescent="0.2">
      <c r="A18" s="37" t="s">
        <v>240</v>
      </c>
      <c r="B18" s="2">
        <f t="shared" si="0"/>
        <v>15</v>
      </c>
      <c r="C18" s="24" t="s">
        <v>59</v>
      </c>
      <c r="D18" s="23">
        <f t="shared" si="1"/>
        <v>0</v>
      </c>
      <c r="E18" s="24" t="s">
        <v>83</v>
      </c>
      <c r="F18" s="23">
        <f t="shared" si="2"/>
        <v>5</v>
      </c>
      <c r="G18" s="24" t="s">
        <v>45</v>
      </c>
      <c r="H18" s="23">
        <f t="shared" si="3"/>
        <v>0</v>
      </c>
      <c r="I18" s="24">
        <v>11</v>
      </c>
      <c r="J18" s="23">
        <f t="shared" si="4"/>
        <v>5</v>
      </c>
      <c r="K18" s="24" t="s">
        <v>34</v>
      </c>
      <c r="L18" s="23">
        <f t="shared" si="5"/>
        <v>0</v>
      </c>
      <c r="M18" s="24">
        <v>300</v>
      </c>
      <c r="N18" s="23">
        <f t="shared" si="6"/>
        <v>5</v>
      </c>
    </row>
    <row r="19" spans="1:14" x14ac:dyDescent="0.2">
      <c r="A19" s="37" t="s">
        <v>362</v>
      </c>
      <c r="B19" s="2">
        <f t="shared" si="0"/>
        <v>15</v>
      </c>
      <c r="C19" s="24" t="s">
        <v>55</v>
      </c>
      <c r="D19" s="23">
        <f t="shared" si="1"/>
        <v>0</v>
      </c>
      <c r="E19" s="24" t="s">
        <v>83</v>
      </c>
      <c r="F19" s="23">
        <f t="shared" si="2"/>
        <v>5</v>
      </c>
      <c r="G19" s="24" t="s">
        <v>114</v>
      </c>
      <c r="H19" s="23">
        <f t="shared" si="3"/>
        <v>0</v>
      </c>
      <c r="I19" s="24">
        <v>11</v>
      </c>
      <c r="J19" s="23">
        <f t="shared" si="4"/>
        <v>5</v>
      </c>
      <c r="K19" s="24" t="s">
        <v>37</v>
      </c>
      <c r="L19" s="23">
        <f t="shared" si="5"/>
        <v>0</v>
      </c>
      <c r="M19" s="24">
        <v>290</v>
      </c>
      <c r="N19" s="23">
        <f t="shared" si="6"/>
        <v>5</v>
      </c>
    </row>
    <row r="20" spans="1:14" x14ac:dyDescent="0.2">
      <c r="A20" s="37" t="s">
        <v>159</v>
      </c>
      <c r="B20" s="2">
        <f t="shared" si="0"/>
        <v>14</v>
      </c>
      <c r="C20" s="24" t="s">
        <v>83</v>
      </c>
      <c r="D20" s="23">
        <f t="shared" si="1"/>
        <v>0</v>
      </c>
      <c r="E20" s="24" t="s">
        <v>59</v>
      </c>
      <c r="F20" s="23">
        <f t="shared" si="2"/>
        <v>0</v>
      </c>
      <c r="G20" s="24" t="s">
        <v>55</v>
      </c>
      <c r="H20" s="23">
        <f t="shared" si="3"/>
        <v>5</v>
      </c>
      <c r="I20" s="24">
        <v>7</v>
      </c>
      <c r="J20" s="23">
        <f t="shared" si="4"/>
        <v>1</v>
      </c>
      <c r="K20" s="24" t="s">
        <v>36</v>
      </c>
      <c r="L20" s="23">
        <f t="shared" si="5"/>
        <v>3</v>
      </c>
      <c r="M20" s="24">
        <v>305</v>
      </c>
      <c r="N20" s="23">
        <f t="shared" si="6"/>
        <v>5</v>
      </c>
    </row>
    <row r="21" spans="1:14" x14ac:dyDescent="0.2">
      <c r="A21" s="37" t="s">
        <v>169</v>
      </c>
      <c r="B21" s="2">
        <f t="shared" si="0"/>
        <v>14</v>
      </c>
      <c r="C21" s="24" t="s">
        <v>55</v>
      </c>
      <c r="D21" s="23">
        <f t="shared" si="1"/>
        <v>0</v>
      </c>
      <c r="E21" s="24" t="s">
        <v>83</v>
      </c>
      <c r="F21" s="23">
        <f t="shared" si="2"/>
        <v>5</v>
      </c>
      <c r="G21" s="24" t="s">
        <v>64</v>
      </c>
      <c r="H21" s="23">
        <f t="shared" si="3"/>
        <v>0</v>
      </c>
      <c r="I21" s="24">
        <v>8</v>
      </c>
      <c r="J21" s="23">
        <f t="shared" si="4"/>
        <v>1</v>
      </c>
      <c r="K21" s="24" t="s">
        <v>36</v>
      </c>
      <c r="L21" s="23">
        <f t="shared" si="5"/>
        <v>3</v>
      </c>
      <c r="M21" s="24">
        <v>305</v>
      </c>
      <c r="N21" s="23">
        <f t="shared" si="6"/>
        <v>5</v>
      </c>
    </row>
    <row r="22" spans="1:14" x14ac:dyDescent="0.2">
      <c r="A22" s="37" t="s">
        <v>175</v>
      </c>
      <c r="B22" s="2">
        <f t="shared" si="0"/>
        <v>14</v>
      </c>
      <c r="C22" s="24" t="s">
        <v>55</v>
      </c>
      <c r="D22" s="23">
        <f t="shared" si="1"/>
        <v>0</v>
      </c>
      <c r="E22" s="24" t="s">
        <v>83</v>
      </c>
      <c r="F22" s="23">
        <f t="shared" si="2"/>
        <v>5</v>
      </c>
      <c r="G22" s="24" t="s">
        <v>45</v>
      </c>
      <c r="H22" s="23">
        <f t="shared" si="3"/>
        <v>0</v>
      </c>
      <c r="I22" s="24">
        <v>8</v>
      </c>
      <c r="J22" s="23">
        <f t="shared" si="4"/>
        <v>1</v>
      </c>
      <c r="K22" s="24" t="s">
        <v>36</v>
      </c>
      <c r="L22" s="23">
        <f t="shared" si="5"/>
        <v>3</v>
      </c>
      <c r="M22" s="24">
        <v>295</v>
      </c>
      <c r="N22" s="23">
        <f t="shared" si="6"/>
        <v>5</v>
      </c>
    </row>
    <row r="23" spans="1:14" x14ac:dyDescent="0.2">
      <c r="A23" s="37" t="s">
        <v>206</v>
      </c>
      <c r="B23" s="2">
        <f t="shared" si="0"/>
        <v>14</v>
      </c>
      <c r="C23" s="24" t="s">
        <v>55</v>
      </c>
      <c r="D23" s="23">
        <f t="shared" si="1"/>
        <v>0</v>
      </c>
      <c r="E23" s="24" t="s">
        <v>83</v>
      </c>
      <c r="F23" s="23">
        <f t="shared" si="2"/>
        <v>5</v>
      </c>
      <c r="G23" s="24" t="s">
        <v>64</v>
      </c>
      <c r="H23" s="23">
        <f t="shared" si="3"/>
        <v>0</v>
      </c>
      <c r="I23" s="24">
        <v>8</v>
      </c>
      <c r="J23" s="23">
        <f t="shared" si="4"/>
        <v>1</v>
      </c>
      <c r="K23" s="24" t="s">
        <v>36</v>
      </c>
      <c r="L23" s="23">
        <f t="shared" si="5"/>
        <v>3</v>
      </c>
      <c r="M23" s="24">
        <v>300</v>
      </c>
      <c r="N23" s="23">
        <f t="shared" si="6"/>
        <v>5</v>
      </c>
    </row>
    <row r="24" spans="1:14" x14ac:dyDescent="0.2">
      <c r="A24" s="11" t="s">
        <v>603</v>
      </c>
      <c r="B24" s="2">
        <f t="shared" si="0"/>
        <v>14</v>
      </c>
      <c r="C24" s="24" t="s">
        <v>55</v>
      </c>
      <c r="D24" s="23">
        <f t="shared" si="1"/>
        <v>0</v>
      </c>
      <c r="E24" s="24" t="s">
        <v>83</v>
      </c>
      <c r="F24" s="23">
        <f t="shared" si="2"/>
        <v>5</v>
      </c>
      <c r="G24" s="24" t="s">
        <v>64</v>
      </c>
      <c r="H24" s="23">
        <f t="shared" si="3"/>
        <v>0</v>
      </c>
      <c r="I24" s="24">
        <v>8</v>
      </c>
      <c r="J24" s="23">
        <f t="shared" si="4"/>
        <v>1</v>
      </c>
      <c r="K24" s="24" t="s">
        <v>36</v>
      </c>
      <c r="L24" s="23">
        <f t="shared" si="5"/>
        <v>3</v>
      </c>
      <c r="M24" s="24">
        <v>300</v>
      </c>
      <c r="N24" s="23">
        <f t="shared" si="6"/>
        <v>5</v>
      </c>
    </row>
    <row r="25" spans="1:14" x14ac:dyDescent="0.2">
      <c r="A25" s="37" t="s">
        <v>270</v>
      </c>
      <c r="B25" s="2">
        <f t="shared" si="0"/>
        <v>14</v>
      </c>
      <c r="C25" s="24" t="s">
        <v>45</v>
      </c>
      <c r="D25" s="23">
        <f t="shared" si="1"/>
        <v>5</v>
      </c>
      <c r="E25" s="24" t="s">
        <v>83</v>
      </c>
      <c r="F25" s="23">
        <f t="shared" si="2"/>
        <v>5</v>
      </c>
      <c r="G25" s="24" t="s">
        <v>59</v>
      </c>
      <c r="H25" s="23">
        <f t="shared" si="3"/>
        <v>0</v>
      </c>
      <c r="I25" s="24">
        <v>6</v>
      </c>
      <c r="J25" s="23">
        <f t="shared" si="4"/>
        <v>1</v>
      </c>
      <c r="K25" s="24" t="s">
        <v>78</v>
      </c>
      <c r="L25" s="23">
        <f t="shared" si="5"/>
        <v>0</v>
      </c>
      <c r="M25" s="24">
        <v>315</v>
      </c>
      <c r="N25" s="23">
        <f t="shared" si="6"/>
        <v>3</v>
      </c>
    </row>
    <row r="26" spans="1:14" x14ac:dyDescent="0.2">
      <c r="A26" s="37" t="s">
        <v>287</v>
      </c>
      <c r="B26" s="2">
        <f t="shared" si="0"/>
        <v>14</v>
      </c>
      <c r="C26" s="24" t="s">
        <v>55</v>
      </c>
      <c r="D26" s="23">
        <f t="shared" si="1"/>
        <v>0</v>
      </c>
      <c r="E26" s="24" t="s">
        <v>83</v>
      </c>
      <c r="F26" s="23">
        <f t="shared" si="2"/>
        <v>5</v>
      </c>
      <c r="G26" s="24" t="s">
        <v>45</v>
      </c>
      <c r="H26" s="23">
        <f t="shared" si="3"/>
        <v>0</v>
      </c>
      <c r="I26" s="24">
        <v>12</v>
      </c>
      <c r="J26" s="23">
        <f t="shared" si="4"/>
        <v>3</v>
      </c>
      <c r="K26" s="24" t="s">
        <v>36</v>
      </c>
      <c r="L26" s="23">
        <f t="shared" si="5"/>
        <v>3</v>
      </c>
      <c r="M26" s="24">
        <v>314</v>
      </c>
      <c r="N26" s="23">
        <f t="shared" si="6"/>
        <v>3</v>
      </c>
    </row>
    <row r="27" spans="1:14" x14ac:dyDescent="0.2">
      <c r="A27" s="37" t="s">
        <v>303</v>
      </c>
      <c r="B27" s="2">
        <f t="shared" si="0"/>
        <v>14</v>
      </c>
      <c r="C27" s="24" t="s">
        <v>55</v>
      </c>
      <c r="D27" s="23">
        <f t="shared" si="1"/>
        <v>0</v>
      </c>
      <c r="E27" s="24" t="s">
        <v>83</v>
      </c>
      <c r="F27" s="23">
        <f t="shared" si="2"/>
        <v>5</v>
      </c>
      <c r="G27" s="24" t="s">
        <v>45</v>
      </c>
      <c r="H27" s="23">
        <f t="shared" si="3"/>
        <v>0</v>
      </c>
      <c r="I27" s="24">
        <v>9</v>
      </c>
      <c r="J27" s="23">
        <f t="shared" si="4"/>
        <v>3</v>
      </c>
      <c r="K27" s="24" t="s">
        <v>36</v>
      </c>
      <c r="L27" s="23">
        <f t="shared" si="5"/>
        <v>3</v>
      </c>
      <c r="M27" s="24">
        <v>313</v>
      </c>
      <c r="N27" s="23">
        <f t="shared" si="6"/>
        <v>3</v>
      </c>
    </row>
    <row r="28" spans="1:14" x14ac:dyDescent="0.2">
      <c r="A28" s="37" t="s">
        <v>313</v>
      </c>
      <c r="B28" s="2">
        <f t="shared" si="0"/>
        <v>14</v>
      </c>
      <c r="C28" s="24" t="s">
        <v>55</v>
      </c>
      <c r="D28" s="23">
        <f t="shared" si="1"/>
        <v>0</v>
      </c>
      <c r="E28" s="24" t="s">
        <v>83</v>
      </c>
      <c r="F28" s="23">
        <f t="shared" si="2"/>
        <v>5</v>
      </c>
      <c r="G28" s="24" t="s">
        <v>45</v>
      </c>
      <c r="H28" s="23">
        <f t="shared" si="3"/>
        <v>0</v>
      </c>
      <c r="I28" s="24">
        <v>11</v>
      </c>
      <c r="J28" s="23">
        <f t="shared" si="4"/>
        <v>5</v>
      </c>
      <c r="K28" s="24" t="s">
        <v>36</v>
      </c>
      <c r="L28" s="23">
        <f t="shared" si="5"/>
        <v>3</v>
      </c>
      <c r="M28" s="24">
        <v>326</v>
      </c>
      <c r="N28" s="23">
        <f t="shared" si="6"/>
        <v>1</v>
      </c>
    </row>
    <row r="29" spans="1:14" x14ac:dyDescent="0.2">
      <c r="A29" s="37" t="s">
        <v>327</v>
      </c>
      <c r="B29" s="2">
        <f t="shared" si="0"/>
        <v>14</v>
      </c>
      <c r="C29" s="24" t="s">
        <v>83</v>
      </c>
      <c r="D29" s="23">
        <f t="shared" si="1"/>
        <v>2.5</v>
      </c>
      <c r="E29" s="24" t="s">
        <v>45</v>
      </c>
      <c r="F29" s="23">
        <f t="shared" si="2"/>
        <v>2.5</v>
      </c>
      <c r="G29" s="24" t="s">
        <v>114</v>
      </c>
      <c r="H29" s="23">
        <f t="shared" si="3"/>
        <v>0</v>
      </c>
      <c r="I29" s="24">
        <v>8</v>
      </c>
      <c r="J29" s="23">
        <f t="shared" si="4"/>
        <v>1</v>
      </c>
      <c r="K29" s="24" t="s">
        <v>36</v>
      </c>
      <c r="L29" s="23">
        <f t="shared" si="5"/>
        <v>3</v>
      </c>
      <c r="M29" s="24">
        <v>299</v>
      </c>
      <c r="N29" s="23">
        <f t="shared" si="6"/>
        <v>5</v>
      </c>
    </row>
    <row r="30" spans="1:14" x14ac:dyDescent="0.2">
      <c r="A30" s="37" t="s">
        <v>336</v>
      </c>
      <c r="B30" s="2">
        <f t="shared" si="0"/>
        <v>14</v>
      </c>
      <c r="C30" s="24" t="s">
        <v>83</v>
      </c>
      <c r="D30" s="23">
        <f t="shared" si="1"/>
        <v>2.5</v>
      </c>
      <c r="E30" s="24" t="s">
        <v>45</v>
      </c>
      <c r="F30" s="23">
        <f t="shared" si="2"/>
        <v>2.5</v>
      </c>
      <c r="G30" s="24" t="s">
        <v>64</v>
      </c>
      <c r="H30" s="23">
        <f t="shared" si="3"/>
        <v>0</v>
      </c>
      <c r="I30" s="24">
        <v>10</v>
      </c>
      <c r="J30" s="23">
        <f t="shared" si="4"/>
        <v>3</v>
      </c>
      <c r="K30" s="24" t="s">
        <v>36</v>
      </c>
      <c r="L30" s="23">
        <f t="shared" si="5"/>
        <v>3</v>
      </c>
      <c r="M30" s="24">
        <v>320</v>
      </c>
      <c r="N30" s="23">
        <f t="shared" si="6"/>
        <v>3</v>
      </c>
    </row>
    <row r="31" spans="1:14" x14ac:dyDescent="0.2">
      <c r="A31" s="37" t="s">
        <v>368</v>
      </c>
      <c r="B31" s="2">
        <f t="shared" si="0"/>
        <v>14</v>
      </c>
      <c r="C31" s="24" t="s">
        <v>55</v>
      </c>
      <c r="D31" s="23">
        <f t="shared" si="1"/>
        <v>0</v>
      </c>
      <c r="E31" s="24" t="s">
        <v>83</v>
      </c>
      <c r="F31" s="23">
        <f t="shared" si="2"/>
        <v>5</v>
      </c>
      <c r="G31" s="24" t="s">
        <v>45</v>
      </c>
      <c r="H31" s="23">
        <f t="shared" si="3"/>
        <v>0</v>
      </c>
      <c r="I31" s="24">
        <v>10</v>
      </c>
      <c r="J31" s="23">
        <f t="shared" si="4"/>
        <v>3</v>
      </c>
      <c r="K31" s="24" t="s">
        <v>36</v>
      </c>
      <c r="L31" s="23">
        <f t="shared" si="5"/>
        <v>3</v>
      </c>
      <c r="M31" s="24">
        <v>310</v>
      </c>
      <c r="N31" s="23">
        <f t="shared" si="6"/>
        <v>3</v>
      </c>
    </row>
    <row r="32" spans="1:14" x14ac:dyDescent="0.2">
      <c r="A32" s="37" t="s">
        <v>396</v>
      </c>
      <c r="B32" s="2">
        <f t="shared" si="0"/>
        <v>14</v>
      </c>
      <c r="C32" s="24" t="s">
        <v>55</v>
      </c>
      <c r="D32" s="23">
        <f t="shared" si="1"/>
        <v>0</v>
      </c>
      <c r="E32" s="24" t="s">
        <v>83</v>
      </c>
      <c r="F32" s="23">
        <f t="shared" si="2"/>
        <v>5</v>
      </c>
      <c r="G32" s="24" t="s">
        <v>59</v>
      </c>
      <c r="H32" s="23">
        <f t="shared" si="3"/>
        <v>0</v>
      </c>
      <c r="I32" s="24">
        <v>12</v>
      </c>
      <c r="J32" s="23">
        <f t="shared" si="4"/>
        <v>3</v>
      </c>
      <c r="K32" s="24" t="s">
        <v>36</v>
      </c>
      <c r="L32" s="23">
        <f t="shared" si="5"/>
        <v>3</v>
      </c>
      <c r="M32" s="24">
        <v>275</v>
      </c>
      <c r="N32" s="23">
        <f t="shared" si="6"/>
        <v>3</v>
      </c>
    </row>
    <row r="33" spans="1:14" x14ac:dyDescent="0.2">
      <c r="A33" s="37" t="s">
        <v>414</v>
      </c>
      <c r="B33" s="2">
        <f t="shared" si="0"/>
        <v>14</v>
      </c>
      <c r="C33" s="24" t="s">
        <v>55</v>
      </c>
      <c r="D33" s="23">
        <f t="shared" si="1"/>
        <v>0</v>
      </c>
      <c r="E33" s="24" t="s">
        <v>83</v>
      </c>
      <c r="F33" s="23">
        <f t="shared" si="2"/>
        <v>5</v>
      </c>
      <c r="G33" s="24" t="s">
        <v>45</v>
      </c>
      <c r="H33" s="23">
        <f t="shared" si="3"/>
        <v>0</v>
      </c>
      <c r="I33" s="24">
        <v>7</v>
      </c>
      <c r="J33" s="23">
        <f t="shared" si="4"/>
        <v>1</v>
      </c>
      <c r="K33" s="24" t="s">
        <v>36</v>
      </c>
      <c r="L33" s="23">
        <f t="shared" si="5"/>
        <v>3</v>
      </c>
      <c r="M33" s="24">
        <v>300</v>
      </c>
      <c r="N33" s="23">
        <f t="shared" si="6"/>
        <v>5</v>
      </c>
    </row>
    <row r="34" spans="1:14" x14ac:dyDescent="0.2">
      <c r="A34" s="37" t="s">
        <v>449</v>
      </c>
      <c r="B34" s="2">
        <f t="shared" si="0"/>
        <v>14</v>
      </c>
      <c r="C34" s="24" t="s">
        <v>55</v>
      </c>
      <c r="D34" s="23">
        <f t="shared" si="1"/>
        <v>0</v>
      </c>
      <c r="E34" s="24" t="s">
        <v>83</v>
      </c>
      <c r="F34" s="23">
        <f t="shared" si="2"/>
        <v>5</v>
      </c>
      <c r="G34" s="24" t="s">
        <v>45</v>
      </c>
      <c r="H34" s="23">
        <f t="shared" si="3"/>
        <v>0</v>
      </c>
      <c r="I34" s="24">
        <v>12</v>
      </c>
      <c r="J34" s="23">
        <f t="shared" si="4"/>
        <v>3</v>
      </c>
      <c r="K34" s="24" t="s">
        <v>36</v>
      </c>
      <c r="L34" s="23">
        <f t="shared" si="5"/>
        <v>3</v>
      </c>
      <c r="M34" s="24">
        <v>320</v>
      </c>
      <c r="N34" s="23">
        <f t="shared" si="6"/>
        <v>3</v>
      </c>
    </row>
    <row r="35" spans="1:14" x14ac:dyDescent="0.2">
      <c r="A35" s="37" t="s">
        <v>150</v>
      </c>
      <c r="B35" s="2">
        <f t="shared" si="0"/>
        <v>14</v>
      </c>
      <c r="C35" s="24" t="s">
        <v>55</v>
      </c>
      <c r="D35" s="23">
        <f t="shared" si="1"/>
        <v>0</v>
      </c>
      <c r="E35" s="24" t="s">
        <v>83</v>
      </c>
      <c r="F35" s="23">
        <f t="shared" si="2"/>
        <v>5</v>
      </c>
      <c r="G35" s="24" t="s">
        <v>45</v>
      </c>
      <c r="H35" s="23">
        <f t="shared" si="3"/>
        <v>0</v>
      </c>
      <c r="I35" s="24">
        <v>9</v>
      </c>
      <c r="J35" s="23">
        <f t="shared" si="4"/>
        <v>3</v>
      </c>
      <c r="K35" s="24" t="s">
        <v>36</v>
      </c>
      <c r="L35" s="23">
        <f t="shared" si="5"/>
        <v>3</v>
      </c>
      <c r="M35" s="24">
        <v>320</v>
      </c>
      <c r="N35" s="23">
        <f t="shared" si="6"/>
        <v>3</v>
      </c>
    </row>
    <row r="36" spans="1:14" x14ac:dyDescent="0.2">
      <c r="A36" s="37" t="s">
        <v>467</v>
      </c>
      <c r="B36" s="2">
        <f t="shared" si="0"/>
        <v>14</v>
      </c>
      <c r="C36" s="10" t="s">
        <v>55</v>
      </c>
      <c r="D36" s="23">
        <f t="shared" si="1"/>
        <v>0</v>
      </c>
      <c r="E36" s="10" t="s">
        <v>83</v>
      </c>
      <c r="F36" s="23">
        <f t="shared" si="2"/>
        <v>5</v>
      </c>
      <c r="G36" s="10" t="s">
        <v>45</v>
      </c>
      <c r="H36" s="23">
        <f t="shared" si="3"/>
        <v>0</v>
      </c>
      <c r="I36" s="10">
        <v>8</v>
      </c>
      <c r="J36" s="23">
        <f t="shared" si="4"/>
        <v>1</v>
      </c>
      <c r="K36" s="10" t="s">
        <v>36</v>
      </c>
      <c r="L36" s="23">
        <f t="shared" si="5"/>
        <v>3</v>
      </c>
      <c r="M36" s="10">
        <v>300</v>
      </c>
      <c r="N36" s="23">
        <f t="shared" si="6"/>
        <v>5</v>
      </c>
    </row>
    <row r="37" spans="1:14" x14ac:dyDescent="0.2">
      <c r="A37" s="37" t="s">
        <v>471</v>
      </c>
      <c r="B37" s="2">
        <f t="shared" si="0"/>
        <v>14</v>
      </c>
      <c r="C37" s="10" t="s">
        <v>55</v>
      </c>
      <c r="D37" s="23">
        <f t="shared" si="1"/>
        <v>0</v>
      </c>
      <c r="E37" s="10" t="s">
        <v>83</v>
      </c>
      <c r="F37" s="23">
        <f t="shared" si="2"/>
        <v>5</v>
      </c>
      <c r="G37" s="10" t="s">
        <v>114</v>
      </c>
      <c r="H37" s="23">
        <f t="shared" si="3"/>
        <v>0</v>
      </c>
      <c r="I37" s="10">
        <v>12</v>
      </c>
      <c r="J37" s="23">
        <f t="shared" si="4"/>
        <v>3</v>
      </c>
      <c r="K37" s="10" t="s">
        <v>36</v>
      </c>
      <c r="L37" s="23">
        <f t="shared" si="5"/>
        <v>3</v>
      </c>
      <c r="M37" s="10">
        <v>310</v>
      </c>
      <c r="N37" s="23">
        <f t="shared" si="6"/>
        <v>3</v>
      </c>
    </row>
    <row r="38" spans="1:14" x14ac:dyDescent="0.2">
      <c r="A38" s="37" t="s">
        <v>319</v>
      </c>
      <c r="B38" s="2">
        <f t="shared" si="0"/>
        <v>14</v>
      </c>
      <c r="C38" s="10" t="s">
        <v>55</v>
      </c>
      <c r="D38" s="23">
        <f t="shared" si="1"/>
        <v>0</v>
      </c>
      <c r="E38" s="10" t="s">
        <v>83</v>
      </c>
      <c r="F38" s="23">
        <f t="shared" si="2"/>
        <v>5</v>
      </c>
      <c r="G38" s="10" t="s">
        <v>64</v>
      </c>
      <c r="H38" s="23">
        <f t="shared" si="3"/>
        <v>0</v>
      </c>
      <c r="I38" s="10">
        <v>10</v>
      </c>
      <c r="J38" s="23">
        <f t="shared" si="4"/>
        <v>3</v>
      </c>
      <c r="K38" s="10" t="s">
        <v>36</v>
      </c>
      <c r="L38" s="23">
        <f t="shared" si="5"/>
        <v>3</v>
      </c>
      <c r="M38" s="10">
        <v>314</v>
      </c>
      <c r="N38" s="23">
        <f t="shared" si="6"/>
        <v>3</v>
      </c>
    </row>
    <row r="39" spans="1:14" x14ac:dyDescent="0.2">
      <c r="A39" s="37" t="s">
        <v>253</v>
      </c>
      <c r="B39" s="2">
        <f t="shared" si="0"/>
        <v>13</v>
      </c>
      <c r="C39" s="24" t="s">
        <v>59</v>
      </c>
      <c r="D39" s="23">
        <f t="shared" si="1"/>
        <v>0</v>
      </c>
      <c r="E39" s="24" t="s">
        <v>83</v>
      </c>
      <c r="F39" s="23">
        <f t="shared" si="2"/>
        <v>5</v>
      </c>
      <c r="G39" s="24" t="s">
        <v>45</v>
      </c>
      <c r="H39" s="23">
        <f t="shared" si="3"/>
        <v>0</v>
      </c>
      <c r="I39" s="24">
        <v>13</v>
      </c>
      <c r="J39" s="23">
        <f t="shared" si="4"/>
        <v>3</v>
      </c>
      <c r="K39" s="24" t="s">
        <v>34</v>
      </c>
      <c r="L39" s="23">
        <f t="shared" si="5"/>
        <v>0</v>
      </c>
      <c r="M39" s="24">
        <v>290</v>
      </c>
      <c r="N39" s="23">
        <f t="shared" si="6"/>
        <v>5</v>
      </c>
    </row>
    <row r="40" spans="1:14" x14ac:dyDescent="0.2">
      <c r="A40" s="37" t="s">
        <v>262</v>
      </c>
      <c r="B40" s="2">
        <f t="shared" si="0"/>
        <v>13</v>
      </c>
      <c r="C40" s="24" t="s">
        <v>55</v>
      </c>
      <c r="D40" s="23">
        <f t="shared" si="1"/>
        <v>0</v>
      </c>
      <c r="E40" s="24" t="s">
        <v>83</v>
      </c>
      <c r="F40" s="23">
        <f t="shared" si="2"/>
        <v>5</v>
      </c>
      <c r="G40" s="24" t="s">
        <v>45</v>
      </c>
      <c r="H40" s="23">
        <f t="shared" si="3"/>
        <v>0</v>
      </c>
      <c r="I40" s="24">
        <v>10</v>
      </c>
      <c r="J40" s="23">
        <f t="shared" si="4"/>
        <v>3</v>
      </c>
      <c r="K40" s="24" t="s">
        <v>37</v>
      </c>
      <c r="L40" s="23">
        <f t="shared" si="5"/>
        <v>0</v>
      </c>
      <c r="M40" s="24">
        <v>290</v>
      </c>
      <c r="N40" s="23">
        <f t="shared" si="6"/>
        <v>5</v>
      </c>
    </row>
    <row r="41" spans="1:14" x14ac:dyDescent="0.2">
      <c r="A41" s="37" t="s">
        <v>272</v>
      </c>
      <c r="B41" s="2">
        <f t="shared" si="0"/>
        <v>13</v>
      </c>
      <c r="C41" s="24" t="s">
        <v>114</v>
      </c>
      <c r="D41" s="23">
        <f t="shared" si="1"/>
        <v>0</v>
      </c>
      <c r="E41" s="24" t="s">
        <v>45</v>
      </c>
      <c r="F41" s="23">
        <f t="shared" si="2"/>
        <v>0</v>
      </c>
      <c r="G41" s="24" t="s">
        <v>64</v>
      </c>
      <c r="H41" s="23">
        <f t="shared" si="3"/>
        <v>0</v>
      </c>
      <c r="I41" s="24">
        <v>9</v>
      </c>
      <c r="J41" s="23">
        <f t="shared" si="4"/>
        <v>3</v>
      </c>
      <c r="K41" s="24" t="s">
        <v>37</v>
      </c>
      <c r="L41" s="23">
        <f t="shared" si="5"/>
        <v>0</v>
      </c>
      <c r="M41" s="24">
        <v>298</v>
      </c>
      <c r="N41" s="23">
        <f t="shared" si="6"/>
        <v>10</v>
      </c>
    </row>
    <row r="42" spans="1:14" x14ac:dyDescent="0.2">
      <c r="A42" s="37" t="s">
        <v>305</v>
      </c>
      <c r="B42" s="2">
        <f t="shared" si="0"/>
        <v>13</v>
      </c>
      <c r="C42" s="24" t="s">
        <v>83</v>
      </c>
      <c r="D42" s="23">
        <f t="shared" si="1"/>
        <v>0</v>
      </c>
      <c r="E42" s="24" t="s">
        <v>114</v>
      </c>
      <c r="F42" s="23">
        <f t="shared" si="2"/>
        <v>0</v>
      </c>
      <c r="G42" s="24" t="s">
        <v>45</v>
      </c>
      <c r="H42" s="23">
        <f t="shared" si="3"/>
        <v>0</v>
      </c>
      <c r="I42" s="24">
        <v>11</v>
      </c>
      <c r="J42" s="23">
        <f t="shared" si="4"/>
        <v>5</v>
      </c>
      <c r="K42" s="24" t="s">
        <v>36</v>
      </c>
      <c r="L42" s="23">
        <f t="shared" si="5"/>
        <v>3</v>
      </c>
      <c r="M42" s="24">
        <v>300</v>
      </c>
      <c r="N42" s="23">
        <f t="shared" si="6"/>
        <v>5</v>
      </c>
    </row>
    <row r="43" spans="1:14" x14ac:dyDescent="0.2">
      <c r="A43" s="37" t="s">
        <v>318</v>
      </c>
      <c r="B43" s="2">
        <f t="shared" si="0"/>
        <v>13</v>
      </c>
      <c r="C43" s="24" t="s">
        <v>64</v>
      </c>
      <c r="D43" s="23">
        <f t="shared" si="1"/>
        <v>0</v>
      </c>
      <c r="E43" s="24" t="s">
        <v>45</v>
      </c>
      <c r="F43" s="23">
        <f t="shared" si="2"/>
        <v>0</v>
      </c>
      <c r="G43" s="24" t="s">
        <v>55</v>
      </c>
      <c r="H43" s="23">
        <f t="shared" si="3"/>
        <v>5</v>
      </c>
      <c r="I43" s="24">
        <v>10</v>
      </c>
      <c r="J43" s="23">
        <f t="shared" si="4"/>
        <v>3</v>
      </c>
      <c r="K43" s="24" t="s">
        <v>37</v>
      </c>
      <c r="L43" s="23">
        <f t="shared" si="5"/>
        <v>0</v>
      </c>
      <c r="M43" s="24">
        <v>302</v>
      </c>
      <c r="N43" s="23">
        <f t="shared" si="6"/>
        <v>5</v>
      </c>
    </row>
    <row r="44" spans="1:14" x14ac:dyDescent="0.2">
      <c r="A44" s="37" t="s">
        <v>322</v>
      </c>
      <c r="B44" s="2">
        <f t="shared" si="0"/>
        <v>13</v>
      </c>
      <c r="C44" s="24" t="s">
        <v>55</v>
      </c>
      <c r="D44" s="23">
        <f t="shared" si="1"/>
        <v>0</v>
      </c>
      <c r="E44" s="24" t="s">
        <v>83</v>
      </c>
      <c r="F44" s="23">
        <f t="shared" si="2"/>
        <v>5</v>
      </c>
      <c r="G44" s="24" t="s">
        <v>45</v>
      </c>
      <c r="H44" s="23">
        <f t="shared" si="3"/>
        <v>0</v>
      </c>
      <c r="I44" s="24">
        <v>10</v>
      </c>
      <c r="J44" s="23">
        <f t="shared" si="4"/>
        <v>3</v>
      </c>
      <c r="K44" s="24" t="s">
        <v>37</v>
      </c>
      <c r="L44" s="23">
        <f t="shared" si="5"/>
        <v>0</v>
      </c>
      <c r="M44" s="24">
        <v>294</v>
      </c>
      <c r="N44" s="23">
        <f t="shared" si="6"/>
        <v>5</v>
      </c>
    </row>
    <row r="45" spans="1:14" x14ac:dyDescent="0.2">
      <c r="A45" s="37" t="s">
        <v>333</v>
      </c>
      <c r="B45" s="2">
        <f t="shared" si="0"/>
        <v>13</v>
      </c>
      <c r="C45" s="24" t="s">
        <v>83</v>
      </c>
      <c r="D45" s="23">
        <f t="shared" si="1"/>
        <v>0</v>
      </c>
      <c r="E45" s="24" t="s">
        <v>83</v>
      </c>
      <c r="F45" s="23">
        <f t="shared" si="2"/>
        <v>5</v>
      </c>
      <c r="G45" s="24" t="s">
        <v>59</v>
      </c>
      <c r="H45" s="23">
        <f t="shared" si="3"/>
        <v>0</v>
      </c>
      <c r="I45" s="24">
        <v>10</v>
      </c>
      <c r="J45" s="23">
        <f t="shared" si="4"/>
        <v>3</v>
      </c>
      <c r="K45" s="24" t="s">
        <v>37</v>
      </c>
      <c r="L45" s="23">
        <f t="shared" si="5"/>
        <v>0</v>
      </c>
      <c r="M45" s="24">
        <v>307</v>
      </c>
      <c r="N45" s="23">
        <f t="shared" si="6"/>
        <v>5</v>
      </c>
    </row>
    <row r="46" spans="1:14" x14ac:dyDescent="0.2">
      <c r="A46" s="37" t="s">
        <v>375</v>
      </c>
      <c r="B46" s="2">
        <f t="shared" si="0"/>
        <v>13</v>
      </c>
      <c r="C46" s="24" t="s">
        <v>83</v>
      </c>
      <c r="D46" s="23">
        <f t="shared" si="1"/>
        <v>2.5</v>
      </c>
      <c r="E46" s="24" t="s">
        <v>45</v>
      </c>
      <c r="F46" s="23">
        <f t="shared" si="2"/>
        <v>2.5</v>
      </c>
      <c r="G46" s="24" t="s">
        <v>59</v>
      </c>
      <c r="H46" s="23">
        <f t="shared" si="3"/>
        <v>0</v>
      </c>
      <c r="I46" s="24">
        <v>10</v>
      </c>
      <c r="J46" s="23">
        <f t="shared" si="4"/>
        <v>3</v>
      </c>
      <c r="K46" s="24" t="s">
        <v>37</v>
      </c>
      <c r="L46" s="23">
        <f t="shared" si="5"/>
        <v>0</v>
      </c>
      <c r="M46" s="24">
        <v>295</v>
      </c>
      <c r="N46" s="23">
        <f t="shared" si="6"/>
        <v>5</v>
      </c>
    </row>
    <row r="47" spans="1:14" x14ac:dyDescent="0.2">
      <c r="A47" s="37" t="s">
        <v>397</v>
      </c>
      <c r="B47" s="2">
        <f t="shared" si="0"/>
        <v>13</v>
      </c>
      <c r="C47" s="24" t="s">
        <v>55</v>
      </c>
      <c r="D47" s="23">
        <f t="shared" si="1"/>
        <v>0</v>
      </c>
      <c r="E47" s="24" t="s">
        <v>83</v>
      </c>
      <c r="F47" s="23">
        <f t="shared" si="2"/>
        <v>5</v>
      </c>
      <c r="G47" s="24" t="s">
        <v>45</v>
      </c>
      <c r="H47" s="23">
        <f t="shared" si="3"/>
        <v>0</v>
      </c>
      <c r="I47" s="24">
        <v>10</v>
      </c>
      <c r="J47" s="23">
        <f t="shared" si="4"/>
        <v>3</v>
      </c>
      <c r="K47" s="24" t="s">
        <v>37</v>
      </c>
      <c r="L47" s="23">
        <f t="shared" si="5"/>
        <v>0</v>
      </c>
      <c r="M47" s="24">
        <v>308</v>
      </c>
      <c r="N47" s="23">
        <f t="shared" si="6"/>
        <v>5</v>
      </c>
    </row>
    <row r="48" spans="1:14" x14ac:dyDescent="0.2">
      <c r="A48" s="37" t="s">
        <v>412</v>
      </c>
      <c r="B48" s="2">
        <f t="shared" si="0"/>
        <v>13</v>
      </c>
      <c r="C48" s="24" t="s">
        <v>55</v>
      </c>
      <c r="D48" s="23">
        <f t="shared" si="1"/>
        <v>0</v>
      </c>
      <c r="E48" s="24" t="s">
        <v>83</v>
      </c>
      <c r="F48" s="23">
        <f t="shared" si="2"/>
        <v>5</v>
      </c>
      <c r="G48" s="24" t="s">
        <v>45</v>
      </c>
      <c r="H48" s="23">
        <f t="shared" si="3"/>
        <v>0</v>
      </c>
      <c r="I48" s="24">
        <v>10</v>
      </c>
      <c r="J48" s="23">
        <f t="shared" si="4"/>
        <v>3</v>
      </c>
      <c r="K48" s="24" t="s">
        <v>78</v>
      </c>
      <c r="L48" s="23">
        <f t="shared" si="5"/>
        <v>0</v>
      </c>
      <c r="M48" s="24">
        <v>308</v>
      </c>
      <c r="N48" s="23">
        <f t="shared" si="6"/>
        <v>5</v>
      </c>
    </row>
    <row r="49" spans="1:14" x14ac:dyDescent="0.2">
      <c r="A49" s="37" t="s">
        <v>432</v>
      </c>
      <c r="B49" s="2">
        <f t="shared" si="0"/>
        <v>13</v>
      </c>
      <c r="C49" s="24" t="s">
        <v>114</v>
      </c>
      <c r="D49" s="23">
        <f t="shared" si="1"/>
        <v>0</v>
      </c>
      <c r="E49" s="24" t="s">
        <v>59</v>
      </c>
      <c r="F49" s="23">
        <f t="shared" si="2"/>
        <v>0</v>
      </c>
      <c r="G49" s="24" t="s">
        <v>55</v>
      </c>
      <c r="H49" s="23">
        <f t="shared" si="3"/>
        <v>5</v>
      </c>
      <c r="I49" s="24">
        <v>9</v>
      </c>
      <c r="J49" s="23">
        <f t="shared" si="4"/>
        <v>3</v>
      </c>
      <c r="K49" s="24" t="s">
        <v>37</v>
      </c>
      <c r="L49" s="23">
        <f t="shared" si="5"/>
        <v>0</v>
      </c>
      <c r="M49" s="24">
        <v>300</v>
      </c>
      <c r="N49" s="23">
        <f t="shared" si="6"/>
        <v>5</v>
      </c>
    </row>
    <row r="50" spans="1:14" x14ac:dyDescent="0.2">
      <c r="A50" s="37" t="s">
        <v>445</v>
      </c>
      <c r="B50" s="2">
        <f t="shared" si="0"/>
        <v>13</v>
      </c>
      <c r="C50" s="24" t="s">
        <v>55</v>
      </c>
      <c r="D50" s="23">
        <f t="shared" si="1"/>
        <v>0</v>
      </c>
      <c r="E50" s="24" t="s">
        <v>83</v>
      </c>
      <c r="F50" s="23">
        <f t="shared" si="2"/>
        <v>5</v>
      </c>
      <c r="G50" s="24" t="s">
        <v>59</v>
      </c>
      <c r="H50" s="23">
        <f t="shared" si="3"/>
        <v>0</v>
      </c>
      <c r="I50" s="24">
        <v>11</v>
      </c>
      <c r="J50" s="23">
        <f t="shared" si="4"/>
        <v>5</v>
      </c>
      <c r="K50" s="24" t="s">
        <v>37</v>
      </c>
      <c r="L50" s="23">
        <f t="shared" si="5"/>
        <v>0</v>
      </c>
      <c r="M50" s="24">
        <v>313</v>
      </c>
      <c r="N50" s="23">
        <f t="shared" si="6"/>
        <v>3</v>
      </c>
    </row>
    <row r="51" spans="1:14" x14ac:dyDescent="0.2">
      <c r="A51" s="37" t="s">
        <v>469</v>
      </c>
      <c r="B51" s="2">
        <f t="shared" si="0"/>
        <v>13</v>
      </c>
      <c r="C51" s="10" t="s">
        <v>55</v>
      </c>
      <c r="D51" s="23">
        <f t="shared" si="1"/>
        <v>0</v>
      </c>
      <c r="E51" s="10" t="s">
        <v>83</v>
      </c>
      <c r="F51" s="23">
        <f t="shared" si="2"/>
        <v>5</v>
      </c>
      <c r="G51" s="10" t="s">
        <v>64</v>
      </c>
      <c r="H51" s="23">
        <f t="shared" si="3"/>
        <v>0</v>
      </c>
      <c r="I51" s="10">
        <v>9</v>
      </c>
      <c r="J51" s="23">
        <f t="shared" si="4"/>
        <v>3</v>
      </c>
      <c r="K51" s="10" t="s">
        <v>37</v>
      </c>
      <c r="L51" s="23">
        <f t="shared" si="5"/>
        <v>0</v>
      </c>
      <c r="M51" s="10">
        <v>293</v>
      </c>
      <c r="N51" s="23">
        <f t="shared" si="6"/>
        <v>5</v>
      </c>
    </row>
    <row r="52" spans="1:14" x14ac:dyDescent="0.2">
      <c r="A52" s="37" t="s">
        <v>478</v>
      </c>
      <c r="B52" s="2">
        <f t="shared" si="0"/>
        <v>13</v>
      </c>
      <c r="C52" s="10" t="s">
        <v>114</v>
      </c>
      <c r="D52" s="23">
        <f t="shared" si="1"/>
        <v>0</v>
      </c>
      <c r="E52" s="10" t="s">
        <v>83</v>
      </c>
      <c r="F52" s="23">
        <f t="shared" si="2"/>
        <v>5</v>
      </c>
      <c r="G52" s="10" t="s">
        <v>45</v>
      </c>
      <c r="H52" s="23">
        <f t="shared" si="3"/>
        <v>0</v>
      </c>
      <c r="I52" s="10">
        <v>12</v>
      </c>
      <c r="J52" s="23">
        <f t="shared" si="4"/>
        <v>3</v>
      </c>
      <c r="K52" s="10" t="s">
        <v>37</v>
      </c>
      <c r="L52" s="23">
        <f t="shared" si="5"/>
        <v>0</v>
      </c>
      <c r="M52" s="10">
        <v>290</v>
      </c>
      <c r="N52" s="23">
        <f t="shared" si="6"/>
        <v>5</v>
      </c>
    </row>
    <row r="53" spans="1:14" x14ac:dyDescent="0.2">
      <c r="A53" s="37" t="s">
        <v>174</v>
      </c>
      <c r="B53" s="2">
        <f t="shared" si="0"/>
        <v>12</v>
      </c>
      <c r="C53" s="24" t="s">
        <v>55</v>
      </c>
      <c r="D53" s="23">
        <f t="shared" si="1"/>
        <v>0</v>
      </c>
      <c r="E53" s="24" t="s">
        <v>83</v>
      </c>
      <c r="F53" s="23">
        <f t="shared" si="2"/>
        <v>5</v>
      </c>
      <c r="G53" s="24" t="s">
        <v>45</v>
      </c>
      <c r="H53" s="23">
        <f t="shared" si="3"/>
        <v>0</v>
      </c>
      <c r="I53" s="24">
        <v>13</v>
      </c>
      <c r="J53" s="23">
        <f t="shared" si="4"/>
        <v>3</v>
      </c>
      <c r="K53" s="24" t="s">
        <v>36</v>
      </c>
      <c r="L53" s="23">
        <f t="shared" si="5"/>
        <v>3</v>
      </c>
      <c r="M53" s="24">
        <v>330</v>
      </c>
      <c r="N53" s="23">
        <f t="shared" si="6"/>
        <v>1</v>
      </c>
    </row>
    <row r="54" spans="1:14" x14ac:dyDescent="0.2">
      <c r="A54" s="37" t="s">
        <v>182</v>
      </c>
      <c r="B54" s="2">
        <f t="shared" si="0"/>
        <v>12</v>
      </c>
      <c r="C54" s="24" t="s">
        <v>45</v>
      </c>
      <c r="D54" s="23">
        <f t="shared" si="1"/>
        <v>5</v>
      </c>
      <c r="E54" s="24" t="s">
        <v>83</v>
      </c>
      <c r="F54" s="23">
        <f t="shared" si="2"/>
        <v>5</v>
      </c>
      <c r="G54" s="24" t="s">
        <v>480</v>
      </c>
      <c r="H54" s="23">
        <f t="shared" si="3"/>
        <v>0</v>
      </c>
      <c r="I54" s="24">
        <v>6</v>
      </c>
      <c r="J54" s="23">
        <f t="shared" si="4"/>
        <v>1</v>
      </c>
      <c r="K54" s="24" t="s">
        <v>78</v>
      </c>
      <c r="L54" s="23">
        <f t="shared" si="5"/>
        <v>0</v>
      </c>
      <c r="M54" s="24">
        <v>270</v>
      </c>
      <c r="N54" s="23">
        <f t="shared" si="6"/>
        <v>1</v>
      </c>
    </row>
    <row r="55" spans="1:14" x14ac:dyDescent="0.2">
      <c r="A55" s="37" t="s">
        <v>191</v>
      </c>
      <c r="B55" s="2">
        <f t="shared" si="0"/>
        <v>12</v>
      </c>
      <c r="C55" s="24" t="s">
        <v>55</v>
      </c>
      <c r="D55" s="23">
        <f t="shared" si="1"/>
        <v>0</v>
      </c>
      <c r="E55" s="24" t="s">
        <v>83</v>
      </c>
      <c r="F55" s="23">
        <f t="shared" si="2"/>
        <v>5</v>
      </c>
      <c r="G55" s="24" t="s">
        <v>45</v>
      </c>
      <c r="H55" s="23">
        <f t="shared" si="3"/>
        <v>0</v>
      </c>
      <c r="I55" s="24">
        <v>7</v>
      </c>
      <c r="J55" s="23">
        <f t="shared" si="4"/>
        <v>1</v>
      </c>
      <c r="K55" s="24" t="s">
        <v>36</v>
      </c>
      <c r="L55" s="23">
        <f t="shared" si="5"/>
        <v>3</v>
      </c>
      <c r="M55" s="24">
        <v>310</v>
      </c>
      <c r="N55" s="23">
        <f t="shared" si="6"/>
        <v>3</v>
      </c>
    </row>
    <row r="56" spans="1:14" x14ac:dyDescent="0.2">
      <c r="A56" s="37" t="s">
        <v>202</v>
      </c>
      <c r="B56" s="2">
        <f t="shared" si="0"/>
        <v>12</v>
      </c>
      <c r="C56" s="24" t="s">
        <v>55</v>
      </c>
      <c r="D56" s="23">
        <f t="shared" si="1"/>
        <v>0</v>
      </c>
      <c r="E56" s="24" t="s">
        <v>83</v>
      </c>
      <c r="F56" s="23">
        <f t="shared" si="2"/>
        <v>5</v>
      </c>
      <c r="G56" s="24" t="s">
        <v>59</v>
      </c>
      <c r="H56" s="23">
        <f t="shared" si="3"/>
        <v>0</v>
      </c>
      <c r="I56" s="24">
        <v>8</v>
      </c>
      <c r="J56" s="23">
        <f t="shared" si="4"/>
        <v>1</v>
      </c>
      <c r="K56" s="24" t="s">
        <v>36</v>
      </c>
      <c r="L56" s="23">
        <f t="shared" si="5"/>
        <v>3</v>
      </c>
      <c r="M56" s="24">
        <v>280</v>
      </c>
      <c r="N56" s="23">
        <f t="shared" si="6"/>
        <v>3</v>
      </c>
    </row>
    <row r="57" spans="1:14" x14ac:dyDescent="0.2">
      <c r="A57" s="37" t="s">
        <v>215</v>
      </c>
      <c r="B57" s="2">
        <f t="shared" si="0"/>
        <v>12</v>
      </c>
      <c r="C57" s="24" t="s">
        <v>55</v>
      </c>
      <c r="D57" s="23">
        <f t="shared" si="1"/>
        <v>0</v>
      </c>
      <c r="E57" s="24" t="s">
        <v>83</v>
      </c>
      <c r="F57" s="23">
        <f t="shared" si="2"/>
        <v>5</v>
      </c>
      <c r="G57" s="24" t="s">
        <v>114</v>
      </c>
      <c r="H57" s="23">
        <f t="shared" si="3"/>
        <v>0</v>
      </c>
      <c r="I57" s="24">
        <v>6</v>
      </c>
      <c r="J57" s="23">
        <f t="shared" si="4"/>
        <v>1</v>
      </c>
      <c r="K57" s="24" t="s">
        <v>36</v>
      </c>
      <c r="L57" s="23">
        <f t="shared" si="5"/>
        <v>3</v>
      </c>
      <c r="M57" s="24">
        <v>310</v>
      </c>
      <c r="N57" s="23">
        <f t="shared" si="6"/>
        <v>3</v>
      </c>
    </row>
    <row r="58" spans="1:14" x14ac:dyDescent="0.2">
      <c r="A58" s="41" t="s">
        <v>528</v>
      </c>
      <c r="B58" s="2">
        <f t="shared" si="0"/>
        <v>12</v>
      </c>
      <c r="C58" s="24" t="s">
        <v>55</v>
      </c>
      <c r="D58" s="23">
        <f t="shared" si="1"/>
        <v>0</v>
      </c>
      <c r="E58" s="24" t="s">
        <v>83</v>
      </c>
      <c r="F58" s="23">
        <f t="shared" si="2"/>
        <v>5</v>
      </c>
      <c r="G58" s="24" t="s">
        <v>45</v>
      </c>
      <c r="H58" s="23">
        <f t="shared" si="3"/>
        <v>0</v>
      </c>
      <c r="I58" s="24">
        <v>14</v>
      </c>
      <c r="J58" s="23">
        <f t="shared" si="4"/>
        <v>1</v>
      </c>
      <c r="K58" s="24" t="s">
        <v>36</v>
      </c>
      <c r="L58" s="23">
        <f t="shared" si="5"/>
        <v>3</v>
      </c>
      <c r="M58" s="24">
        <v>315</v>
      </c>
      <c r="N58" s="23">
        <f t="shared" si="6"/>
        <v>3</v>
      </c>
    </row>
    <row r="59" spans="1:14" x14ac:dyDescent="0.2">
      <c r="A59" s="37" t="s">
        <v>295</v>
      </c>
      <c r="B59" s="2">
        <f t="shared" si="0"/>
        <v>12</v>
      </c>
      <c r="C59" s="24" t="s">
        <v>55</v>
      </c>
      <c r="D59" s="23">
        <f t="shared" si="1"/>
        <v>0</v>
      </c>
      <c r="E59" s="24" t="s">
        <v>83</v>
      </c>
      <c r="F59" s="23">
        <f t="shared" si="2"/>
        <v>5</v>
      </c>
      <c r="G59" s="24" t="s">
        <v>45</v>
      </c>
      <c r="H59" s="23">
        <f t="shared" si="3"/>
        <v>0</v>
      </c>
      <c r="I59" s="24">
        <v>8</v>
      </c>
      <c r="J59" s="23">
        <f t="shared" si="4"/>
        <v>1</v>
      </c>
      <c r="K59" s="24" t="s">
        <v>36</v>
      </c>
      <c r="L59" s="23">
        <f t="shared" si="5"/>
        <v>3</v>
      </c>
      <c r="M59" s="24">
        <v>310</v>
      </c>
      <c r="N59" s="23">
        <f t="shared" si="6"/>
        <v>3</v>
      </c>
    </row>
    <row r="60" spans="1:14" x14ac:dyDescent="0.2">
      <c r="A60" s="37" t="s">
        <v>317</v>
      </c>
      <c r="B60" s="2">
        <f t="shared" si="0"/>
        <v>12</v>
      </c>
      <c r="C60" s="24" t="s">
        <v>55</v>
      </c>
      <c r="D60" s="23">
        <f t="shared" si="1"/>
        <v>0</v>
      </c>
      <c r="E60" s="24" t="s">
        <v>83</v>
      </c>
      <c r="F60" s="23">
        <f t="shared" si="2"/>
        <v>5</v>
      </c>
      <c r="G60" s="24" t="s">
        <v>45</v>
      </c>
      <c r="H60" s="23">
        <f t="shared" si="3"/>
        <v>0</v>
      </c>
      <c r="I60" s="24">
        <v>10</v>
      </c>
      <c r="J60" s="23">
        <f t="shared" si="4"/>
        <v>3</v>
      </c>
      <c r="K60" s="24" t="s">
        <v>36</v>
      </c>
      <c r="L60" s="23">
        <f t="shared" si="5"/>
        <v>3</v>
      </c>
      <c r="M60" s="24">
        <v>325</v>
      </c>
      <c r="N60" s="23">
        <f t="shared" si="6"/>
        <v>1</v>
      </c>
    </row>
    <row r="61" spans="1:14" x14ac:dyDescent="0.2">
      <c r="A61" s="37" t="s">
        <v>152</v>
      </c>
      <c r="B61" s="2">
        <f t="shared" si="0"/>
        <v>12</v>
      </c>
      <c r="C61" s="24" t="s">
        <v>55</v>
      </c>
      <c r="D61" s="23">
        <f t="shared" si="1"/>
        <v>0</v>
      </c>
      <c r="E61" s="24" t="s">
        <v>83</v>
      </c>
      <c r="F61" s="23">
        <f t="shared" si="2"/>
        <v>5</v>
      </c>
      <c r="G61" s="24" t="s">
        <v>45</v>
      </c>
      <c r="H61" s="23">
        <f t="shared" si="3"/>
        <v>0</v>
      </c>
      <c r="I61" s="24">
        <v>8</v>
      </c>
      <c r="J61" s="23">
        <f t="shared" si="4"/>
        <v>1</v>
      </c>
      <c r="K61" s="24" t="s">
        <v>36</v>
      </c>
      <c r="L61" s="23">
        <f t="shared" si="5"/>
        <v>3</v>
      </c>
      <c r="M61" s="24">
        <v>315</v>
      </c>
      <c r="N61" s="23">
        <f t="shared" si="6"/>
        <v>3</v>
      </c>
    </row>
    <row r="62" spans="1:14" x14ac:dyDescent="0.2">
      <c r="A62" s="37" t="s">
        <v>342</v>
      </c>
      <c r="B62" s="2">
        <f t="shared" si="0"/>
        <v>12</v>
      </c>
      <c r="C62" s="24" t="s">
        <v>83</v>
      </c>
      <c r="D62" s="23">
        <f t="shared" si="1"/>
        <v>0</v>
      </c>
      <c r="E62" s="24" t="s">
        <v>59</v>
      </c>
      <c r="F62" s="23">
        <f t="shared" si="2"/>
        <v>0</v>
      </c>
      <c r="G62" s="24" t="s">
        <v>55</v>
      </c>
      <c r="H62" s="23">
        <f t="shared" si="3"/>
        <v>5</v>
      </c>
      <c r="I62" s="24">
        <v>8</v>
      </c>
      <c r="J62" s="23">
        <f t="shared" si="4"/>
        <v>1</v>
      </c>
      <c r="K62" s="24" t="s">
        <v>36</v>
      </c>
      <c r="L62" s="23">
        <f t="shared" si="5"/>
        <v>3</v>
      </c>
      <c r="M62" s="24">
        <v>320</v>
      </c>
      <c r="N62" s="23">
        <f t="shared" si="6"/>
        <v>3</v>
      </c>
    </row>
    <row r="63" spans="1:14" x14ac:dyDescent="0.2">
      <c r="A63" s="37" t="s">
        <v>138</v>
      </c>
      <c r="B63" s="2">
        <f t="shared" si="0"/>
        <v>12</v>
      </c>
      <c r="C63" s="24" t="s">
        <v>59</v>
      </c>
      <c r="D63" s="23">
        <f t="shared" si="1"/>
        <v>0</v>
      </c>
      <c r="E63" s="24" t="s">
        <v>64</v>
      </c>
      <c r="F63" s="23">
        <f t="shared" si="2"/>
        <v>0</v>
      </c>
      <c r="G63" s="24" t="s">
        <v>55</v>
      </c>
      <c r="H63" s="23">
        <f t="shared" si="3"/>
        <v>5</v>
      </c>
      <c r="I63" s="24">
        <v>12</v>
      </c>
      <c r="J63" s="23">
        <f t="shared" si="4"/>
        <v>3</v>
      </c>
      <c r="K63" s="24" t="s">
        <v>36</v>
      </c>
      <c r="L63" s="23">
        <f t="shared" si="5"/>
        <v>3</v>
      </c>
      <c r="M63" s="24">
        <v>326</v>
      </c>
      <c r="N63" s="23">
        <f t="shared" si="6"/>
        <v>1</v>
      </c>
    </row>
    <row r="64" spans="1:14" x14ac:dyDescent="0.2">
      <c r="A64" s="37" t="s">
        <v>365</v>
      </c>
      <c r="B64" s="2">
        <f t="shared" si="0"/>
        <v>12</v>
      </c>
      <c r="C64" s="24" t="s">
        <v>55</v>
      </c>
      <c r="D64" s="23">
        <f t="shared" si="1"/>
        <v>0</v>
      </c>
      <c r="E64" s="24" t="s">
        <v>83</v>
      </c>
      <c r="F64" s="23">
        <f t="shared" si="2"/>
        <v>5</v>
      </c>
      <c r="G64" s="24" t="s">
        <v>45</v>
      </c>
      <c r="H64" s="23">
        <f t="shared" si="3"/>
        <v>0</v>
      </c>
      <c r="I64" s="24">
        <v>7</v>
      </c>
      <c r="J64" s="23">
        <f t="shared" si="4"/>
        <v>1</v>
      </c>
      <c r="K64" s="24" t="s">
        <v>36</v>
      </c>
      <c r="L64" s="23">
        <f t="shared" si="5"/>
        <v>3</v>
      </c>
      <c r="M64" s="24">
        <v>313</v>
      </c>
      <c r="N64" s="23">
        <f t="shared" si="6"/>
        <v>3</v>
      </c>
    </row>
    <row r="65" spans="1:14" x14ac:dyDescent="0.2">
      <c r="A65" s="37" t="s">
        <v>380</v>
      </c>
      <c r="B65" s="2">
        <f t="shared" si="0"/>
        <v>12</v>
      </c>
      <c r="C65" s="24" t="s">
        <v>55</v>
      </c>
      <c r="D65" s="23">
        <f t="shared" si="1"/>
        <v>0</v>
      </c>
      <c r="E65" s="24" t="s">
        <v>83</v>
      </c>
      <c r="F65" s="23">
        <f t="shared" si="2"/>
        <v>5</v>
      </c>
      <c r="G65" s="24" t="s">
        <v>45</v>
      </c>
      <c r="H65" s="23">
        <f t="shared" si="3"/>
        <v>0</v>
      </c>
      <c r="I65" s="24">
        <v>8</v>
      </c>
      <c r="J65" s="23">
        <f t="shared" si="4"/>
        <v>1</v>
      </c>
      <c r="K65" s="24" t="s">
        <v>36</v>
      </c>
      <c r="L65" s="23">
        <f t="shared" si="5"/>
        <v>3</v>
      </c>
      <c r="M65" s="24">
        <v>283</v>
      </c>
      <c r="N65" s="23">
        <f t="shared" si="6"/>
        <v>3</v>
      </c>
    </row>
    <row r="66" spans="1:14" x14ac:dyDescent="0.2">
      <c r="A66" s="37" t="s">
        <v>390</v>
      </c>
      <c r="B66" s="2">
        <f t="shared" si="0"/>
        <v>12</v>
      </c>
      <c r="C66" s="24" t="s">
        <v>59</v>
      </c>
      <c r="D66" s="23">
        <f t="shared" si="1"/>
        <v>0</v>
      </c>
      <c r="E66" s="24" t="s">
        <v>45</v>
      </c>
      <c r="F66" s="23">
        <f t="shared" si="2"/>
        <v>0</v>
      </c>
      <c r="G66" s="24" t="s">
        <v>55</v>
      </c>
      <c r="H66" s="23">
        <f t="shared" si="3"/>
        <v>5</v>
      </c>
      <c r="I66" s="24">
        <v>12</v>
      </c>
      <c r="J66" s="23">
        <f t="shared" si="4"/>
        <v>3</v>
      </c>
      <c r="K66" s="24" t="s">
        <v>36</v>
      </c>
      <c r="L66" s="23">
        <f t="shared" si="5"/>
        <v>3</v>
      </c>
      <c r="M66" s="24">
        <v>330</v>
      </c>
      <c r="N66" s="23">
        <f t="shared" si="6"/>
        <v>1</v>
      </c>
    </row>
    <row r="67" spans="1:14" x14ac:dyDescent="0.2">
      <c r="A67" s="37" t="s">
        <v>427</v>
      </c>
      <c r="B67" s="2">
        <f t="shared" si="0"/>
        <v>12</v>
      </c>
      <c r="C67" s="24" t="s">
        <v>83</v>
      </c>
      <c r="D67" s="23">
        <f t="shared" si="1"/>
        <v>0</v>
      </c>
      <c r="E67" s="24" t="s">
        <v>64</v>
      </c>
      <c r="F67" s="23">
        <f t="shared" si="2"/>
        <v>0</v>
      </c>
      <c r="G67" s="24" t="s">
        <v>55</v>
      </c>
      <c r="H67" s="23">
        <f t="shared" si="3"/>
        <v>5</v>
      </c>
      <c r="I67" s="24">
        <v>8</v>
      </c>
      <c r="J67" s="23">
        <f t="shared" si="4"/>
        <v>1</v>
      </c>
      <c r="K67" s="24" t="s">
        <v>36</v>
      </c>
      <c r="L67" s="23">
        <f t="shared" si="5"/>
        <v>3</v>
      </c>
      <c r="M67" s="24">
        <v>315</v>
      </c>
      <c r="N67" s="23">
        <f t="shared" si="6"/>
        <v>3</v>
      </c>
    </row>
    <row r="68" spans="1:14" x14ac:dyDescent="0.2">
      <c r="A68" s="37" t="s">
        <v>472</v>
      </c>
      <c r="B68" s="2">
        <f t="shared" si="0"/>
        <v>12</v>
      </c>
      <c r="C68" s="10" t="s">
        <v>55</v>
      </c>
      <c r="D68" s="23">
        <f t="shared" si="1"/>
        <v>0</v>
      </c>
      <c r="E68" s="10" t="s">
        <v>83</v>
      </c>
      <c r="F68" s="23">
        <f t="shared" si="2"/>
        <v>5</v>
      </c>
      <c r="G68" s="10" t="s">
        <v>64</v>
      </c>
      <c r="H68" s="23">
        <f t="shared" si="3"/>
        <v>0</v>
      </c>
      <c r="I68" s="10">
        <v>10</v>
      </c>
      <c r="J68" s="23">
        <f t="shared" si="4"/>
        <v>3</v>
      </c>
      <c r="K68" s="10" t="s">
        <v>36</v>
      </c>
      <c r="L68" s="23">
        <f t="shared" si="5"/>
        <v>3</v>
      </c>
      <c r="M68" s="10">
        <v>325</v>
      </c>
      <c r="N68" s="23">
        <f t="shared" si="6"/>
        <v>1</v>
      </c>
    </row>
    <row r="69" spans="1:14" x14ac:dyDescent="0.2">
      <c r="A69" s="37" t="s">
        <v>157</v>
      </c>
      <c r="B69" s="2">
        <f t="shared" ref="B69:B132" si="7">D69+F69+H69+J69+L69+N69</f>
        <v>11</v>
      </c>
      <c r="C69" s="24" t="s">
        <v>55</v>
      </c>
      <c r="D69" s="23">
        <f t="shared" ref="D69:D132" si="8">IF(C69=C$3, 5,) + IF(AND(C69=E$3, E69=C$3), 2.5, 0)</f>
        <v>0</v>
      </c>
      <c r="E69" s="24" t="s">
        <v>59</v>
      </c>
      <c r="F69" s="23">
        <f t="shared" ref="F69:F132" si="9">IF(E69=E$3,5, 0) + IF(AND(E69=C$3, C69=E$3), 2.5, 0)</f>
        <v>0</v>
      </c>
      <c r="G69" s="24" t="s">
        <v>114</v>
      </c>
      <c r="H69" s="23">
        <f t="shared" ref="H69:H132" si="10">IF(G69=G$3, 5, 0)</f>
        <v>0</v>
      </c>
      <c r="I69" s="24">
        <v>9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3</v>
      </c>
      <c r="K69" s="24" t="s">
        <v>36</v>
      </c>
      <c r="L69" s="23">
        <f t="shared" ref="L69:L132" si="12">IF(K69=K$3, 3, 0)</f>
        <v>3</v>
      </c>
      <c r="M69" s="24">
        <v>290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5</v>
      </c>
    </row>
    <row r="70" spans="1:14" x14ac:dyDescent="0.2">
      <c r="A70" s="37" t="s">
        <v>158</v>
      </c>
      <c r="B70" s="2">
        <f t="shared" si="7"/>
        <v>11</v>
      </c>
      <c r="C70" s="24" t="s">
        <v>83</v>
      </c>
      <c r="D70" s="23">
        <f t="shared" si="8"/>
        <v>0</v>
      </c>
      <c r="E70" s="24" t="s">
        <v>59</v>
      </c>
      <c r="F70" s="23">
        <f t="shared" si="9"/>
        <v>0</v>
      </c>
      <c r="G70" s="24" t="s">
        <v>114</v>
      </c>
      <c r="H70" s="23">
        <f t="shared" si="10"/>
        <v>0</v>
      </c>
      <c r="I70" s="24">
        <v>10</v>
      </c>
      <c r="J70" s="23">
        <f t="shared" si="11"/>
        <v>3</v>
      </c>
      <c r="K70" s="24" t="s">
        <v>36</v>
      </c>
      <c r="L70" s="23">
        <f t="shared" si="12"/>
        <v>3</v>
      </c>
      <c r="M70" s="24">
        <v>300</v>
      </c>
      <c r="N70" s="23">
        <f t="shared" si="13"/>
        <v>5</v>
      </c>
    </row>
    <row r="71" spans="1:14" x14ac:dyDescent="0.2">
      <c r="A71" s="37" t="s">
        <v>161</v>
      </c>
      <c r="B71" s="2">
        <f t="shared" si="7"/>
        <v>11</v>
      </c>
      <c r="C71" s="24" t="s">
        <v>55</v>
      </c>
      <c r="D71" s="23">
        <f t="shared" si="8"/>
        <v>0</v>
      </c>
      <c r="E71" s="24" t="s">
        <v>64</v>
      </c>
      <c r="F71" s="23">
        <f t="shared" si="9"/>
        <v>0</v>
      </c>
      <c r="G71" s="24" t="s">
        <v>45</v>
      </c>
      <c r="H71" s="23">
        <f t="shared" si="10"/>
        <v>0</v>
      </c>
      <c r="I71" s="24">
        <v>11</v>
      </c>
      <c r="J71" s="23">
        <f t="shared" si="11"/>
        <v>5</v>
      </c>
      <c r="K71" s="24" t="s">
        <v>36</v>
      </c>
      <c r="L71" s="23">
        <f t="shared" si="12"/>
        <v>3</v>
      </c>
      <c r="M71" s="24">
        <v>283</v>
      </c>
      <c r="N71" s="23">
        <f t="shared" si="13"/>
        <v>3</v>
      </c>
    </row>
    <row r="72" spans="1:14" x14ac:dyDescent="0.2">
      <c r="A72" s="37" t="s">
        <v>165</v>
      </c>
      <c r="B72" s="2">
        <f t="shared" si="7"/>
        <v>11</v>
      </c>
      <c r="C72" s="24" t="s">
        <v>55</v>
      </c>
      <c r="D72" s="23">
        <f t="shared" si="8"/>
        <v>0</v>
      </c>
      <c r="E72" s="24" t="s">
        <v>83</v>
      </c>
      <c r="F72" s="23">
        <f t="shared" si="9"/>
        <v>5</v>
      </c>
      <c r="G72" s="24" t="s">
        <v>45</v>
      </c>
      <c r="H72" s="23">
        <f t="shared" si="10"/>
        <v>0</v>
      </c>
      <c r="I72" s="24">
        <v>8</v>
      </c>
      <c r="J72" s="23">
        <f t="shared" si="11"/>
        <v>1</v>
      </c>
      <c r="K72" s="24" t="s">
        <v>37</v>
      </c>
      <c r="L72" s="23">
        <f t="shared" si="12"/>
        <v>0</v>
      </c>
      <c r="M72" s="24">
        <v>288</v>
      </c>
      <c r="N72" s="23">
        <f t="shared" si="13"/>
        <v>5</v>
      </c>
    </row>
    <row r="73" spans="1:14" x14ac:dyDescent="0.2">
      <c r="A73" s="37" t="s">
        <v>183</v>
      </c>
      <c r="B73" s="2">
        <f t="shared" si="7"/>
        <v>11</v>
      </c>
      <c r="C73" s="24" t="s">
        <v>55</v>
      </c>
      <c r="D73" s="23">
        <f t="shared" si="8"/>
        <v>0</v>
      </c>
      <c r="E73" s="24" t="s">
        <v>59</v>
      </c>
      <c r="F73" s="23">
        <f t="shared" si="9"/>
        <v>0</v>
      </c>
      <c r="G73" s="24" t="s">
        <v>45</v>
      </c>
      <c r="H73" s="23">
        <f t="shared" si="10"/>
        <v>0</v>
      </c>
      <c r="I73" s="24">
        <v>10</v>
      </c>
      <c r="J73" s="23">
        <f t="shared" si="11"/>
        <v>3</v>
      </c>
      <c r="K73" s="24" t="s">
        <v>36</v>
      </c>
      <c r="L73" s="23">
        <f t="shared" si="12"/>
        <v>3</v>
      </c>
      <c r="M73" s="24">
        <v>295</v>
      </c>
      <c r="N73" s="23">
        <f t="shared" si="13"/>
        <v>5</v>
      </c>
    </row>
    <row r="74" spans="1:14" x14ac:dyDescent="0.2">
      <c r="A74" s="37" t="s">
        <v>190</v>
      </c>
      <c r="B74" s="2">
        <f t="shared" si="7"/>
        <v>11</v>
      </c>
      <c r="C74" s="24" t="s">
        <v>55</v>
      </c>
      <c r="D74" s="23">
        <f t="shared" si="8"/>
        <v>0</v>
      </c>
      <c r="E74" s="24" t="s">
        <v>83</v>
      </c>
      <c r="F74" s="23">
        <f t="shared" si="9"/>
        <v>5</v>
      </c>
      <c r="G74" s="24" t="s">
        <v>114</v>
      </c>
      <c r="H74" s="23">
        <f t="shared" si="10"/>
        <v>0</v>
      </c>
      <c r="I74" s="24">
        <v>9</v>
      </c>
      <c r="J74" s="23">
        <f t="shared" si="11"/>
        <v>3</v>
      </c>
      <c r="K74" s="24" t="s">
        <v>36</v>
      </c>
      <c r="L74" s="23">
        <f t="shared" si="12"/>
        <v>3</v>
      </c>
      <c r="M74" s="24">
        <v>240</v>
      </c>
      <c r="N74" s="23">
        <f t="shared" si="13"/>
        <v>0</v>
      </c>
    </row>
    <row r="75" spans="1:14" x14ac:dyDescent="0.2">
      <c r="A75" s="37" t="s">
        <v>193</v>
      </c>
      <c r="B75" s="2">
        <f t="shared" si="7"/>
        <v>11</v>
      </c>
      <c r="C75" s="24" t="s">
        <v>114</v>
      </c>
      <c r="D75" s="23">
        <f t="shared" si="8"/>
        <v>0</v>
      </c>
      <c r="E75" s="24" t="s">
        <v>83</v>
      </c>
      <c r="F75" s="23">
        <f t="shared" si="9"/>
        <v>5</v>
      </c>
      <c r="G75" s="24" t="s">
        <v>45</v>
      </c>
      <c r="H75" s="23">
        <f t="shared" si="10"/>
        <v>0</v>
      </c>
      <c r="I75" s="24">
        <v>7</v>
      </c>
      <c r="J75" s="23">
        <f t="shared" si="11"/>
        <v>1</v>
      </c>
      <c r="K75" s="24" t="s">
        <v>37</v>
      </c>
      <c r="L75" s="23">
        <f t="shared" si="12"/>
        <v>0</v>
      </c>
      <c r="M75" s="24">
        <v>299</v>
      </c>
      <c r="N75" s="23">
        <f t="shared" si="13"/>
        <v>5</v>
      </c>
    </row>
    <row r="76" spans="1:14" x14ac:dyDescent="0.2">
      <c r="A76" s="37" t="s">
        <v>211</v>
      </c>
      <c r="B76" s="2">
        <f t="shared" si="7"/>
        <v>11</v>
      </c>
      <c r="C76" s="24" t="s">
        <v>83</v>
      </c>
      <c r="D76" s="23">
        <f t="shared" si="8"/>
        <v>0</v>
      </c>
      <c r="E76" s="24" t="s">
        <v>59</v>
      </c>
      <c r="F76" s="23">
        <f t="shared" si="9"/>
        <v>0</v>
      </c>
      <c r="G76" s="24" t="s">
        <v>45</v>
      </c>
      <c r="H76" s="23">
        <f t="shared" si="10"/>
        <v>0</v>
      </c>
      <c r="I76" s="24">
        <v>12</v>
      </c>
      <c r="J76" s="23">
        <f t="shared" si="11"/>
        <v>3</v>
      </c>
      <c r="K76" s="24" t="s">
        <v>36</v>
      </c>
      <c r="L76" s="23">
        <f t="shared" si="12"/>
        <v>3</v>
      </c>
      <c r="M76" s="24">
        <v>308</v>
      </c>
      <c r="N76" s="23">
        <f t="shared" si="13"/>
        <v>5</v>
      </c>
    </row>
    <row r="77" spans="1:14" x14ac:dyDescent="0.2">
      <c r="A77" s="37" t="s">
        <v>216</v>
      </c>
      <c r="B77" s="2">
        <f t="shared" si="7"/>
        <v>11</v>
      </c>
      <c r="C77" s="24" t="s">
        <v>55</v>
      </c>
      <c r="D77" s="23">
        <f t="shared" si="8"/>
        <v>0</v>
      </c>
      <c r="E77" s="24" t="s">
        <v>64</v>
      </c>
      <c r="F77" s="23">
        <f t="shared" si="9"/>
        <v>0</v>
      </c>
      <c r="G77" s="24" t="s">
        <v>45</v>
      </c>
      <c r="H77" s="23">
        <f t="shared" si="10"/>
        <v>0</v>
      </c>
      <c r="I77" s="24">
        <v>9</v>
      </c>
      <c r="J77" s="23">
        <f t="shared" si="11"/>
        <v>3</v>
      </c>
      <c r="K77" s="24" t="s">
        <v>36</v>
      </c>
      <c r="L77" s="23">
        <f t="shared" si="12"/>
        <v>3</v>
      </c>
      <c r="M77" s="24">
        <v>290</v>
      </c>
      <c r="N77" s="23">
        <f t="shared" si="13"/>
        <v>5</v>
      </c>
    </row>
    <row r="78" spans="1:14" x14ac:dyDescent="0.2">
      <c r="A78" s="37" t="s">
        <v>218</v>
      </c>
      <c r="B78" s="2">
        <f t="shared" si="7"/>
        <v>11</v>
      </c>
      <c r="C78" s="24" t="s">
        <v>59</v>
      </c>
      <c r="D78" s="23">
        <f t="shared" si="8"/>
        <v>0</v>
      </c>
      <c r="E78" s="24" t="s">
        <v>83</v>
      </c>
      <c r="F78" s="23">
        <f t="shared" si="9"/>
        <v>5</v>
      </c>
      <c r="G78" s="24" t="s">
        <v>45</v>
      </c>
      <c r="H78" s="23">
        <f t="shared" si="10"/>
        <v>0</v>
      </c>
      <c r="I78" s="24">
        <v>7</v>
      </c>
      <c r="J78" s="23">
        <f t="shared" si="11"/>
        <v>1</v>
      </c>
      <c r="K78" s="24" t="s">
        <v>34</v>
      </c>
      <c r="L78" s="23">
        <f t="shared" si="12"/>
        <v>0</v>
      </c>
      <c r="M78" s="24">
        <v>290</v>
      </c>
      <c r="N78" s="23">
        <f t="shared" si="13"/>
        <v>5</v>
      </c>
    </row>
    <row r="79" spans="1:14" x14ac:dyDescent="0.2">
      <c r="A79" s="37" t="s">
        <v>219</v>
      </c>
      <c r="B79" s="2">
        <f t="shared" si="7"/>
        <v>11</v>
      </c>
      <c r="C79" s="24" t="s">
        <v>55</v>
      </c>
      <c r="D79" s="23">
        <f t="shared" si="8"/>
        <v>0</v>
      </c>
      <c r="E79" s="24" t="s">
        <v>83</v>
      </c>
      <c r="F79" s="23">
        <f t="shared" si="9"/>
        <v>5</v>
      </c>
      <c r="G79" s="24" t="s">
        <v>45</v>
      </c>
      <c r="H79" s="23">
        <f t="shared" si="10"/>
        <v>0</v>
      </c>
      <c r="I79" s="24">
        <v>8</v>
      </c>
      <c r="J79" s="23">
        <f t="shared" si="11"/>
        <v>1</v>
      </c>
      <c r="K79" s="24" t="s">
        <v>37</v>
      </c>
      <c r="L79" s="23">
        <f t="shared" si="12"/>
        <v>0</v>
      </c>
      <c r="M79" s="24">
        <v>295</v>
      </c>
      <c r="N79" s="23">
        <f t="shared" si="13"/>
        <v>5</v>
      </c>
    </row>
    <row r="80" spans="1:14" x14ac:dyDescent="0.2">
      <c r="A80" s="37" t="s">
        <v>230</v>
      </c>
      <c r="B80" s="2">
        <f t="shared" si="7"/>
        <v>11</v>
      </c>
      <c r="C80" s="24" t="s">
        <v>55</v>
      </c>
      <c r="D80" s="23">
        <f t="shared" si="8"/>
        <v>0</v>
      </c>
      <c r="E80" s="24" t="s">
        <v>83</v>
      </c>
      <c r="F80" s="23">
        <f t="shared" si="9"/>
        <v>5</v>
      </c>
      <c r="G80" s="24" t="s">
        <v>45</v>
      </c>
      <c r="H80" s="23">
        <f t="shared" si="10"/>
        <v>0</v>
      </c>
      <c r="I80" s="24">
        <v>8</v>
      </c>
      <c r="J80" s="23">
        <f t="shared" si="11"/>
        <v>1</v>
      </c>
      <c r="K80" s="24" t="s">
        <v>37</v>
      </c>
      <c r="L80" s="23">
        <f t="shared" si="12"/>
        <v>0</v>
      </c>
      <c r="M80" s="24">
        <v>300</v>
      </c>
      <c r="N80" s="23">
        <f t="shared" si="13"/>
        <v>5</v>
      </c>
    </row>
    <row r="81" spans="1:14" x14ac:dyDescent="0.2">
      <c r="A81" s="37" t="s">
        <v>234</v>
      </c>
      <c r="B81" s="2">
        <f t="shared" si="7"/>
        <v>11</v>
      </c>
      <c r="C81" s="24" t="s">
        <v>83</v>
      </c>
      <c r="D81" s="23">
        <f t="shared" si="8"/>
        <v>0</v>
      </c>
      <c r="E81" s="24" t="s">
        <v>59</v>
      </c>
      <c r="F81" s="23">
        <f t="shared" si="9"/>
        <v>0</v>
      </c>
      <c r="G81" s="24" t="s">
        <v>45</v>
      </c>
      <c r="H81" s="23">
        <f t="shared" si="10"/>
        <v>0</v>
      </c>
      <c r="I81" s="24">
        <v>11</v>
      </c>
      <c r="J81" s="23">
        <f t="shared" si="11"/>
        <v>5</v>
      </c>
      <c r="K81" s="24" t="s">
        <v>36</v>
      </c>
      <c r="L81" s="23">
        <f t="shared" si="12"/>
        <v>3</v>
      </c>
      <c r="M81" s="24">
        <v>285</v>
      </c>
      <c r="N81" s="23">
        <f t="shared" si="13"/>
        <v>3</v>
      </c>
    </row>
    <row r="82" spans="1:14" x14ac:dyDescent="0.2">
      <c r="A82" s="37" t="s">
        <v>238</v>
      </c>
      <c r="B82" s="2">
        <f t="shared" si="7"/>
        <v>11</v>
      </c>
      <c r="C82" s="24" t="s">
        <v>55</v>
      </c>
      <c r="D82" s="23">
        <f t="shared" si="8"/>
        <v>0</v>
      </c>
      <c r="E82" s="24" t="s">
        <v>83</v>
      </c>
      <c r="F82" s="23">
        <f t="shared" si="9"/>
        <v>5</v>
      </c>
      <c r="G82" s="24" t="s">
        <v>64</v>
      </c>
      <c r="H82" s="23">
        <f t="shared" si="10"/>
        <v>0</v>
      </c>
      <c r="I82" s="24">
        <v>12</v>
      </c>
      <c r="J82" s="23">
        <f t="shared" si="11"/>
        <v>3</v>
      </c>
      <c r="K82" s="24" t="s">
        <v>37</v>
      </c>
      <c r="L82" s="23">
        <f t="shared" si="12"/>
        <v>0</v>
      </c>
      <c r="M82" s="24">
        <v>321</v>
      </c>
      <c r="N82" s="23">
        <f t="shared" si="13"/>
        <v>3</v>
      </c>
    </row>
    <row r="83" spans="1:14" x14ac:dyDescent="0.2">
      <c r="A83" s="37" t="s">
        <v>252</v>
      </c>
      <c r="B83" s="2">
        <f t="shared" si="7"/>
        <v>11</v>
      </c>
      <c r="C83" s="24" t="s">
        <v>55</v>
      </c>
      <c r="D83" s="23">
        <f t="shared" si="8"/>
        <v>0</v>
      </c>
      <c r="E83" s="24" t="s">
        <v>59</v>
      </c>
      <c r="F83" s="23">
        <f t="shared" si="9"/>
        <v>0</v>
      </c>
      <c r="G83" s="24" t="s">
        <v>114</v>
      </c>
      <c r="H83" s="23">
        <f t="shared" si="10"/>
        <v>0</v>
      </c>
      <c r="I83" s="24">
        <v>9</v>
      </c>
      <c r="J83" s="23">
        <f t="shared" si="11"/>
        <v>3</v>
      </c>
      <c r="K83" s="24" t="s">
        <v>36</v>
      </c>
      <c r="L83" s="23">
        <f t="shared" si="12"/>
        <v>3</v>
      </c>
      <c r="M83" s="24">
        <v>295</v>
      </c>
      <c r="N83" s="23">
        <f t="shared" si="13"/>
        <v>5</v>
      </c>
    </row>
    <row r="84" spans="1:14" x14ac:dyDescent="0.2">
      <c r="A84" s="37" t="s">
        <v>256</v>
      </c>
      <c r="B84" s="2">
        <f t="shared" si="7"/>
        <v>11</v>
      </c>
      <c r="C84" s="24" t="s">
        <v>55</v>
      </c>
      <c r="D84" s="23">
        <f t="shared" si="8"/>
        <v>0</v>
      </c>
      <c r="E84" s="24" t="s">
        <v>83</v>
      </c>
      <c r="F84" s="23">
        <f t="shared" si="9"/>
        <v>5</v>
      </c>
      <c r="G84" s="24" t="s">
        <v>45</v>
      </c>
      <c r="H84" s="23">
        <f t="shared" si="10"/>
        <v>0</v>
      </c>
      <c r="I84" s="24">
        <v>9</v>
      </c>
      <c r="J84" s="23">
        <f t="shared" si="11"/>
        <v>3</v>
      </c>
      <c r="K84" s="24" t="s">
        <v>37</v>
      </c>
      <c r="L84" s="23">
        <f t="shared" si="12"/>
        <v>0</v>
      </c>
      <c r="M84" s="24">
        <v>283</v>
      </c>
      <c r="N84" s="23">
        <f t="shared" si="13"/>
        <v>3</v>
      </c>
    </row>
    <row r="85" spans="1:14" x14ac:dyDescent="0.2">
      <c r="A85" s="37" t="s">
        <v>256</v>
      </c>
      <c r="B85" s="2">
        <f t="shared" si="7"/>
        <v>11</v>
      </c>
      <c r="C85" s="24" t="s">
        <v>55</v>
      </c>
      <c r="D85" s="23">
        <f t="shared" si="8"/>
        <v>0</v>
      </c>
      <c r="E85" s="24" t="s">
        <v>83</v>
      </c>
      <c r="F85" s="23">
        <f t="shared" si="9"/>
        <v>5</v>
      </c>
      <c r="G85" s="24" t="s">
        <v>45</v>
      </c>
      <c r="H85" s="23">
        <f t="shared" si="10"/>
        <v>0</v>
      </c>
      <c r="I85" s="24">
        <v>9</v>
      </c>
      <c r="J85" s="23">
        <f t="shared" si="11"/>
        <v>3</v>
      </c>
      <c r="K85" s="24" t="s">
        <v>37</v>
      </c>
      <c r="L85" s="23">
        <f t="shared" si="12"/>
        <v>0</v>
      </c>
      <c r="M85" s="24">
        <v>283</v>
      </c>
      <c r="N85" s="23">
        <f t="shared" si="13"/>
        <v>3</v>
      </c>
    </row>
    <row r="86" spans="1:14" x14ac:dyDescent="0.2">
      <c r="A86" s="41" t="s">
        <v>509</v>
      </c>
      <c r="B86" s="2">
        <f t="shared" si="7"/>
        <v>11</v>
      </c>
      <c r="C86" s="24" t="s">
        <v>59</v>
      </c>
      <c r="D86" s="23">
        <f t="shared" si="8"/>
        <v>0</v>
      </c>
      <c r="E86" s="24" t="s">
        <v>64</v>
      </c>
      <c r="F86" s="23">
        <f t="shared" si="9"/>
        <v>0</v>
      </c>
      <c r="G86" s="24" t="s">
        <v>45</v>
      </c>
      <c r="H86" s="23">
        <f t="shared" si="10"/>
        <v>0</v>
      </c>
      <c r="I86" s="24">
        <v>12</v>
      </c>
      <c r="J86" s="23">
        <f t="shared" si="11"/>
        <v>3</v>
      </c>
      <c r="K86" s="24" t="s">
        <v>36</v>
      </c>
      <c r="L86" s="23">
        <f t="shared" si="12"/>
        <v>3</v>
      </c>
      <c r="M86" s="24">
        <v>305</v>
      </c>
      <c r="N86" s="23">
        <f t="shared" si="13"/>
        <v>5</v>
      </c>
    </row>
    <row r="87" spans="1:14" x14ac:dyDescent="0.2">
      <c r="A87" s="37" t="s">
        <v>261</v>
      </c>
      <c r="B87" s="2">
        <f t="shared" si="7"/>
        <v>11</v>
      </c>
      <c r="C87" s="24" t="s">
        <v>59</v>
      </c>
      <c r="D87" s="23">
        <f t="shared" si="8"/>
        <v>0</v>
      </c>
      <c r="E87" s="24" t="s">
        <v>83</v>
      </c>
      <c r="F87" s="23">
        <f t="shared" si="9"/>
        <v>5</v>
      </c>
      <c r="G87" s="24" t="s">
        <v>45</v>
      </c>
      <c r="H87" s="23">
        <f t="shared" si="10"/>
        <v>0</v>
      </c>
      <c r="I87" s="24">
        <v>10</v>
      </c>
      <c r="J87" s="23">
        <f t="shared" si="11"/>
        <v>3</v>
      </c>
      <c r="K87" s="24" t="s">
        <v>34</v>
      </c>
      <c r="L87" s="23">
        <f t="shared" si="12"/>
        <v>0</v>
      </c>
      <c r="M87" s="24">
        <v>320</v>
      </c>
      <c r="N87" s="23">
        <f t="shared" si="13"/>
        <v>3</v>
      </c>
    </row>
    <row r="88" spans="1:14" x14ac:dyDescent="0.2">
      <c r="A88" s="37" t="s">
        <v>277</v>
      </c>
      <c r="B88" s="2">
        <f t="shared" si="7"/>
        <v>11</v>
      </c>
      <c r="C88" s="24" t="s">
        <v>64</v>
      </c>
      <c r="D88" s="23">
        <f t="shared" si="8"/>
        <v>0</v>
      </c>
      <c r="E88" s="24" t="s">
        <v>59</v>
      </c>
      <c r="F88" s="23">
        <f t="shared" si="9"/>
        <v>0</v>
      </c>
      <c r="G88" s="24" t="s">
        <v>114</v>
      </c>
      <c r="H88" s="23">
        <f t="shared" si="10"/>
        <v>0</v>
      </c>
      <c r="I88" s="24">
        <v>9</v>
      </c>
      <c r="J88" s="23">
        <f t="shared" si="11"/>
        <v>3</v>
      </c>
      <c r="K88" s="24" t="s">
        <v>36</v>
      </c>
      <c r="L88" s="23">
        <f t="shared" si="12"/>
        <v>3</v>
      </c>
      <c r="M88" s="24">
        <v>300</v>
      </c>
      <c r="N88" s="23">
        <f t="shared" si="13"/>
        <v>5</v>
      </c>
    </row>
    <row r="89" spans="1:14" x14ac:dyDescent="0.2">
      <c r="A89" s="37" t="s">
        <v>296</v>
      </c>
      <c r="B89" s="2">
        <f t="shared" si="7"/>
        <v>11</v>
      </c>
      <c r="C89" s="24" t="s">
        <v>83</v>
      </c>
      <c r="D89" s="23">
        <f t="shared" si="8"/>
        <v>0</v>
      </c>
      <c r="E89" s="24" t="s">
        <v>55</v>
      </c>
      <c r="F89" s="23">
        <f t="shared" si="9"/>
        <v>0</v>
      </c>
      <c r="G89" s="24" t="s">
        <v>45</v>
      </c>
      <c r="H89" s="23">
        <f t="shared" si="10"/>
        <v>0</v>
      </c>
      <c r="I89" s="24">
        <v>9</v>
      </c>
      <c r="J89" s="23">
        <f t="shared" si="11"/>
        <v>3</v>
      </c>
      <c r="K89" s="24" t="s">
        <v>36</v>
      </c>
      <c r="L89" s="23">
        <f t="shared" si="12"/>
        <v>3</v>
      </c>
      <c r="M89" s="24">
        <v>308</v>
      </c>
      <c r="N89" s="23">
        <f t="shared" si="13"/>
        <v>5</v>
      </c>
    </row>
    <row r="90" spans="1:14" x14ac:dyDescent="0.2">
      <c r="A90" s="37" t="s">
        <v>308</v>
      </c>
      <c r="B90" s="2">
        <f t="shared" si="7"/>
        <v>11</v>
      </c>
      <c r="C90" s="24" t="s">
        <v>55</v>
      </c>
      <c r="D90" s="23">
        <f t="shared" si="8"/>
        <v>0</v>
      </c>
      <c r="E90" s="24" t="s">
        <v>83</v>
      </c>
      <c r="F90" s="23">
        <f t="shared" si="9"/>
        <v>5</v>
      </c>
      <c r="G90" s="24" t="s">
        <v>45</v>
      </c>
      <c r="H90" s="23">
        <f t="shared" si="10"/>
        <v>0</v>
      </c>
      <c r="I90" s="24">
        <v>8</v>
      </c>
      <c r="J90" s="23">
        <f t="shared" si="11"/>
        <v>1</v>
      </c>
      <c r="K90" s="24" t="s">
        <v>37</v>
      </c>
      <c r="L90" s="23">
        <f t="shared" si="12"/>
        <v>0</v>
      </c>
      <c r="M90" s="24">
        <v>305</v>
      </c>
      <c r="N90" s="23">
        <f t="shared" si="13"/>
        <v>5</v>
      </c>
    </row>
    <row r="91" spans="1:14" x14ac:dyDescent="0.2">
      <c r="A91" s="37" t="s">
        <v>309</v>
      </c>
      <c r="B91" s="2">
        <f t="shared" si="7"/>
        <v>11</v>
      </c>
      <c r="C91" s="24" t="s">
        <v>55</v>
      </c>
      <c r="D91" s="23">
        <f t="shared" si="8"/>
        <v>0</v>
      </c>
      <c r="E91" s="24" t="s">
        <v>64</v>
      </c>
      <c r="F91" s="23">
        <f t="shared" si="9"/>
        <v>0</v>
      </c>
      <c r="G91" s="24" t="s">
        <v>45</v>
      </c>
      <c r="H91" s="23">
        <f t="shared" si="10"/>
        <v>0</v>
      </c>
      <c r="I91" s="24">
        <v>11</v>
      </c>
      <c r="J91" s="23">
        <f t="shared" si="11"/>
        <v>5</v>
      </c>
      <c r="K91" s="24" t="s">
        <v>36</v>
      </c>
      <c r="L91" s="23">
        <f t="shared" si="12"/>
        <v>3</v>
      </c>
      <c r="M91" s="24">
        <v>312</v>
      </c>
      <c r="N91" s="23">
        <f t="shared" si="13"/>
        <v>3</v>
      </c>
    </row>
    <row r="92" spans="1:14" x14ac:dyDescent="0.2">
      <c r="A92" s="37" t="s">
        <v>310</v>
      </c>
      <c r="B92" s="2">
        <f t="shared" si="7"/>
        <v>11</v>
      </c>
      <c r="C92" s="24" t="s">
        <v>83</v>
      </c>
      <c r="D92" s="23">
        <f t="shared" si="8"/>
        <v>0</v>
      </c>
      <c r="E92" s="24" t="s">
        <v>59</v>
      </c>
      <c r="F92" s="23">
        <f t="shared" si="9"/>
        <v>0</v>
      </c>
      <c r="G92" s="24" t="s">
        <v>45</v>
      </c>
      <c r="H92" s="23">
        <f t="shared" si="10"/>
        <v>0</v>
      </c>
      <c r="I92" s="24">
        <v>10</v>
      </c>
      <c r="J92" s="23">
        <f t="shared" si="11"/>
        <v>3</v>
      </c>
      <c r="K92" s="24" t="s">
        <v>36</v>
      </c>
      <c r="L92" s="23">
        <f t="shared" si="12"/>
        <v>3</v>
      </c>
      <c r="M92" s="24">
        <v>290</v>
      </c>
      <c r="N92" s="23">
        <f t="shared" si="13"/>
        <v>5</v>
      </c>
    </row>
    <row r="93" spans="1:14" x14ac:dyDescent="0.2">
      <c r="A93" s="37" t="s">
        <v>319</v>
      </c>
      <c r="B93" s="2">
        <f t="shared" si="7"/>
        <v>11</v>
      </c>
      <c r="C93" s="24" t="s">
        <v>55</v>
      </c>
      <c r="D93" s="23">
        <f t="shared" si="8"/>
        <v>0</v>
      </c>
      <c r="E93" s="24" t="s">
        <v>114</v>
      </c>
      <c r="F93" s="23">
        <f t="shared" si="9"/>
        <v>0</v>
      </c>
      <c r="G93" s="24" t="s">
        <v>64</v>
      </c>
      <c r="H93" s="23">
        <f t="shared" si="10"/>
        <v>0</v>
      </c>
      <c r="I93" s="24">
        <v>12</v>
      </c>
      <c r="J93" s="23">
        <f t="shared" si="11"/>
        <v>3</v>
      </c>
      <c r="K93" s="24" t="s">
        <v>36</v>
      </c>
      <c r="L93" s="23">
        <f t="shared" si="12"/>
        <v>3</v>
      </c>
      <c r="M93" s="24">
        <v>303</v>
      </c>
      <c r="N93" s="23">
        <f t="shared" si="13"/>
        <v>5</v>
      </c>
    </row>
    <row r="94" spans="1:14" x14ac:dyDescent="0.2">
      <c r="A94" s="37" t="s">
        <v>324</v>
      </c>
      <c r="B94" s="2">
        <f t="shared" si="7"/>
        <v>11</v>
      </c>
      <c r="C94" s="24" t="s">
        <v>55</v>
      </c>
      <c r="D94" s="23">
        <f t="shared" si="8"/>
        <v>0</v>
      </c>
      <c r="E94" s="24" t="s">
        <v>83</v>
      </c>
      <c r="F94" s="23">
        <f t="shared" si="9"/>
        <v>5</v>
      </c>
      <c r="G94" s="24" t="s">
        <v>45</v>
      </c>
      <c r="H94" s="23">
        <f t="shared" si="10"/>
        <v>0</v>
      </c>
      <c r="I94" s="24">
        <v>5</v>
      </c>
      <c r="J94" s="23">
        <f t="shared" si="11"/>
        <v>0</v>
      </c>
      <c r="K94" s="24" t="s">
        <v>36</v>
      </c>
      <c r="L94" s="23">
        <f t="shared" si="12"/>
        <v>3</v>
      </c>
      <c r="M94" s="24">
        <v>321</v>
      </c>
      <c r="N94" s="23">
        <f t="shared" si="13"/>
        <v>3</v>
      </c>
    </row>
    <row r="95" spans="1:14" x14ac:dyDescent="0.2">
      <c r="A95" s="37" t="s">
        <v>325</v>
      </c>
      <c r="B95" s="2">
        <f t="shared" si="7"/>
        <v>11</v>
      </c>
      <c r="C95" s="24" t="s">
        <v>59</v>
      </c>
      <c r="D95" s="23">
        <f t="shared" si="8"/>
        <v>0</v>
      </c>
      <c r="E95" s="24" t="s">
        <v>64</v>
      </c>
      <c r="F95" s="23">
        <f t="shared" si="9"/>
        <v>0</v>
      </c>
      <c r="G95" s="24" t="s">
        <v>55</v>
      </c>
      <c r="H95" s="23">
        <f t="shared" si="10"/>
        <v>5</v>
      </c>
      <c r="I95" s="24">
        <v>9</v>
      </c>
      <c r="J95" s="23">
        <f t="shared" si="11"/>
        <v>3</v>
      </c>
      <c r="K95" s="24" t="s">
        <v>34</v>
      </c>
      <c r="L95" s="23">
        <f t="shared" si="12"/>
        <v>0</v>
      </c>
      <c r="M95" s="24">
        <v>312</v>
      </c>
      <c r="N95" s="23">
        <f t="shared" si="13"/>
        <v>3</v>
      </c>
    </row>
    <row r="96" spans="1:14" x14ac:dyDescent="0.2">
      <c r="A96" s="37" t="s">
        <v>329</v>
      </c>
      <c r="B96" s="2">
        <f t="shared" si="7"/>
        <v>11</v>
      </c>
      <c r="C96" s="24" t="s">
        <v>55</v>
      </c>
      <c r="D96" s="23">
        <f t="shared" si="8"/>
        <v>0</v>
      </c>
      <c r="E96" s="24" t="s">
        <v>64</v>
      </c>
      <c r="F96" s="23">
        <f t="shared" si="9"/>
        <v>0</v>
      </c>
      <c r="G96" s="24" t="s">
        <v>45</v>
      </c>
      <c r="H96" s="23">
        <f t="shared" si="10"/>
        <v>0</v>
      </c>
      <c r="I96" s="24">
        <v>11</v>
      </c>
      <c r="J96" s="23">
        <f t="shared" si="11"/>
        <v>5</v>
      </c>
      <c r="K96" s="24" t="s">
        <v>36</v>
      </c>
      <c r="L96" s="23">
        <f t="shared" si="12"/>
        <v>3</v>
      </c>
      <c r="M96" s="24">
        <v>280</v>
      </c>
      <c r="N96" s="23">
        <f t="shared" si="13"/>
        <v>3</v>
      </c>
    </row>
    <row r="97" spans="1:14" x14ac:dyDescent="0.2">
      <c r="A97" s="37" t="s">
        <v>352</v>
      </c>
      <c r="B97" s="2">
        <f t="shared" si="7"/>
        <v>11</v>
      </c>
      <c r="C97" s="24" t="s">
        <v>83</v>
      </c>
      <c r="D97" s="23">
        <f t="shared" si="8"/>
        <v>0</v>
      </c>
      <c r="E97" s="24" t="s">
        <v>55</v>
      </c>
      <c r="F97" s="23">
        <f t="shared" si="9"/>
        <v>0</v>
      </c>
      <c r="G97" s="24" t="s">
        <v>64</v>
      </c>
      <c r="H97" s="23">
        <f t="shared" si="10"/>
        <v>0</v>
      </c>
      <c r="I97" s="24">
        <v>9</v>
      </c>
      <c r="J97" s="23">
        <f t="shared" si="11"/>
        <v>3</v>
      </c>
      <c r="K97" s="24" t="s">
        <v>36</v>
      </c>
      <c r="L97" s="23">
        <f t="shared" si="12"/>
        <v>3</v>
      </c>
      <c r="M97" s="24">
        <v>308</v>
      </c>
      <c r="N97" s="23">
        <f t="shared" si="13"/>
        <v>5</v>
      </c>
    </row>
    <row r="98" spans="1:14" x14ac:dyDescent="0.2">
      <c r="A98" s="37" t="s">
        <v>357</v>
      </c>
      <c r="B98" s="2">
        <f t="shared" si="7"/>
        <v>11</v>
      </c>
      <c r="C98" s="24" t="s">
        <v>83</v>
      </c>
      <c r="D98" s="23">
        <f t="shared" si="8"/>
        <v>0</v>
      </c>
      <c r="E98" s="24" t="s">
        <v>114</v>
      </c>
      <c r="F98" s="23">
        <f t="shared" si="9"/>
        <v>0</v>
      </c>
      <c r="G98" s="24" t="s">
        <v>59</v>
      </c>
      <c r="H98" s="23">
        <f t="shared" si="10"/>
        <v>0</v>
      </c>
      <c r="I98" s="24">
        <v>9</v>
      </c>
      <c r="J98" s="23">
        <f t="shared" si="11"/>
        <v>3</v>
      </c>
      <c r="K98" s="24" t="s">
        <v>36</v>
      </c>
      <c r="L98" s="23">
        <f t="shared" si="12"/>
        <v>3</v>
      </c>
      <c r="M98" s="24">
        <v>305</v>
      </c>
      <c r="N98" s="23">
        <f t="shared" si="13"/>
        <v>5</v>
      </c>
    </row>
    <row r="99" spans="1:14" x14ac:dyDescent="0.2">
      <c r="A99" s="37" t="s">
        <v>358</v>
      </c>
      <c r="B99" s="2">
        <f t="shared" si="7"/>
        <v>11</v>
      </c>
      <c r="C99" s="24" t="s">
        <v>55</v>
      </c>
      <c r="D99" s="23">
        <f t="shared" si="8"/>
        <v>0</v>
      </c>
      <c r="E99" s="24" t="s">
        <v>59</v>
      </c>
      <c r="F99" s="23">
        <f t="shared" si="9"/>
        <v>0</v>
      </c>
      <c r="G99" s="24" t="s">
        <v>45</v>
      </c>
      <c r="H99" s="23">
        <f t="shared" si="10"/>
        <v>0</v>
      </c>
      <c r="I99" s="24">
        <v>9</v>
      </c>
      <c r="J99" s="23">
        <f t="shared" si="11"/>
        <v>3</v>
      </c>
      <c r="K99" s="24" t="s">
        <v>36</v>
      </c>
      <c r="L99" s="23">
        <f t="shared" si="12"/>
        <v>3</v>
      </c>
      <c r="M99" s="24">
        <v>300</v>
      </c>
      <c r="N99" s="23">
        <f t="shared" si="13"/>
        <v>5</v>
      </c>
    </row>
    <row r="100" spans="1:14" x14ac:dyDescent="0.2">
      <c r="A100" s="37" t="s">
        <v>319</v>
      </c>
      <c r="B100" s="2">
        <f t="shared" si="7"/>
        <v>11</v>
      </c>
      <c r="C100" s="24" t="s">
        <v>55</v>
      </c>
      <c r="D100" s="23">
        <f t="shared" si="8"/>
        <v>0</v>
      </c>
      <c r="E100" s="24" t="s">
        <v>114</v>
      </c>
      <c r="F100" s="23">
        <f t="shared" si="9"/>
        <v>0</v>
      </c>
      <c r="G100" s="24" t="s">
        <v>64</v>
      </c>
      <c r="H100" s="23">
        <f t="shared" si="10"/>
        <v>0</v>
      </c>
      <c r="I100" s="24">
        <v>11</v>
      </c>
      <c r="J100" s="23">
        <f t="shared" si="11"/>
        <v>5</v>
      </c>
      <c r="K100" s="24" t="s">
        <v>36</v>
      </c>
      <c r="L100" s="23">
        <f t="shared" si="12"/>
        <v>3</v>
      </c>
      <c r="M100" s="24">
        <v>311</v>
      </c>
      <c r="N100" s="23">
        <f t="shared" si="13"/>
        <v>3</v>
      </c>
    </row>
    <row r="101" spans="1:14" x14ac:dyDescent="0.2">
      <c r="A101" s="37" t="s">
        <v>359</v>
      </c>
      <c r="B101" s="2">
        <f t="shared" si="7"/>
        <v>11</v>
      </c>
      <c r="C101" s="24" t="s">
        <v>55</v>
      </c>
      <c r="D101" s="23">
        <f t="shared" si="8"/>
        <v>0</v>
      </c>
      <c r="E101" s="24" t="s">
        <v>83</v>
      </c>
      <c r="F101" s="23">
        <f t="shared" si="9"/>
        <v>5</v>
      </c>
      <c r="G101" s="24" t="s">
        <v>114</v>
      </c>
      <c r="H101" s="23">
        <f t="shared" si="10"/>
        <v>0</v>
      </c>
      <c r="I101" s="24">
        <v>7</v>
      </c>
      <c r="J101" s="23">
        <f t="shared" si="11"/>
        <v>1</v>
      </c>
      <c r="K101" s="24" t="s">
        <v>37</v>
      </c>
      <c r="L101" s="23">
        <f t="shared" si="12"/>
        <v>0</v>
      </c>
      <c r="M101" s="24">
        <v>295</v>
      </c>
      <c r="N101" s="23">
        <f t="shared" si="13"/>
        <v>5</v>
      </c>
    </row>
    <row r="102" spans="1:14" x14ac:dyDescent="0.2">
      <c r="A102" s="37" t="s">
        <v>361</v>
      </c>
      <c r="B102" s="2">
        <f t="shared" si="7"/>
        <v>11</v>
      </c>
      <c r="C102" s="24" t="s">
        <v>55</v>
      </c>
      <c r="D102" s="23">
        <f t="shared" si="8"/>
        <v>0</v>
      </c>
      <c r="E102" s="24" t="s">
        <v>83</v>
      </c>
      <c r="F102" s="23">
        <f t="shared" si="9"/>
        <v>5</v>
      </c>
      <c r="G102" s="24" t="s">
        <v>114</v>
      </c>
      <c r="H102" s="23">
        <f t="shared" si="10"/>
        <v>0</v>
      </c>
      <c r="I102" s="24">
        <v>6</v>
      </c>
      <c r="J102" s="23">
        <f t="shared" si="11"/>
        <v>1</v>
      </c>
      <c r="K102" s="24" t="s">
        <v>37</v>
      </c>
      <c r="L102" s="23">
        <f t="shared" si="12"/>
        <v>0</v>
      </c>
      <c r="M102" s="24">
        <v>300</v>
      </c>
      <c r="N102" s="23">
        <f t="shared" si="13"/>
        <v>5</v>
      </c>
    </row>
    <row r="103" spans="1:14" x14ac:dyDescent="0.2">
      <c r="A103" s="37" t="s">
        <v>366</v>
      </c>
      <c r="B103" s="2">
        <f t="shared" si="7"/>
        <v>11</v>
      </c>
      <c r="C103" s="24" t="s">
        <v>83</v>
      </c>
      <c r="D103" s="23">
        <f t="shared" si="8"/>
        <v>0</v>
      </c>
      <c r="E103" s="24" t="s">
        <v>55</v>
      </c>
      <c r="F103" s="23">
        <f t="shared" si="9"/>
        <v>0</v>
      </c>
      <c r="G103" s="24" t="s">
        <v>45</v>
      </c>
      <c r="H103" s="23">
        <f t="shared" si="10"/>
        <v>0</v>
      </c>
      <c r="I103" s="24">
        <v>9</v>
      </c>
      <c r="J103" s="23">
        <f t="shared" si="11"/>
        <v>3</v>
      </c>
      <c r="K103" s="24" t="s">
        <v>36</v>
      </c>
      <c r="L103" s="23">
        <f t="shared" si="12"/>
        <v>3</v>
      </c>
      <c r="M103" s="24">
        <v>308</v>
      </c>
      <c r="N103" s="23">
        <f t="shared" si="13"/>
        <v>5</v>
      </c>
    </row>
    <row r="104" spans="1:14" x14ac:dyDescent="0.2">
      <c r="A104" s="37" t="s">
        <v>378</v>
      </c>
      <c r="B104" s="2">
        <f t="shared" si="7"/>
        <v>11</v>
      </c>
      <c r="C104" s="24" t="s">
        <v>114</v>
      </c>
      <c r="D104" s="23">
        <f t="shared" si="8"/>
        <v>0</v>
      </c>
      <c r="E104" s="24" t="s">
        <v>83</v>
      </c>
      <c r="F104" s="23">
        <f t="shared" si="9"/>
        <v>5</v>
      </c>
      <c r="G104" s="24" t="s">
        <v>64</v>
      </c>
      <c r="H104" s="23">
        <f t="shared" si="10"/>
        <v>0</v>
      </c>
      <c r="I104" s="24">
        <v>7</v>
      </c>
      <c r="J104" s="23">
        <f t="shared" si="11"/>
        <v>1</v>
      </c>
      <c r="K104" s="24" t="s">
        <v>37</v>
      </c>
      <c r="L104" s="23">
        <f t="shared" si="12"/>
        <v>0</v>
      </c>
      <c r="M104" s="24">
        <v>300</v>
      </c>
      <c r="N104" s="23">
        <f t="shared" si="13"/>
        <v>5</v>
      </c>
    </row>
    <row r="105" spans="1:14" x14ac:dyDescent="0.2">
      <c r="A105" s="37" t="s">
        <v>384</v>
      </c>
      <c r="B105" s="2">
        <f t="shared" si="7"/>
        <v>11</v>
      </c>
      <c r="C105" s="24" t="s">
        <v>55</v>
      </c>
      <c r="D105" s="23">
        <f t="shared" si="8"/>
        <v>0</v>
      </c>
      <c r="E105" s="24" t="s">
        <v>83</v>
      </c>
      <c r="F105" s="23">
        <f t="shared" si="9"/>
        <v>5</v>
      </c>
      <c r="G105" s="24" t="s">
        <v>64</v>
      </c>
      <c r="H105" s="23">
        <f t="shared" si="10"/>
        <v>0</v>
      </c>
      <c r="I105" s="24">
        <v>8</v>
      </c>
      <c r="J105" s="23">
        <f t="shared" si="11"/>
        <v>1</v>
      </c>
      <c r="K105" s="24" t="s">
        <v>37</v>
      </c>
      <c r="L105" s="23">
        <f t="shared" si="12"/>
        <v>0</v>
      </c>
      <c r="M105" s="24">
        <v>300</v>
      </c>
      <c r="N105" s="23">
        <f t="shared" si="13"/>
        <v>5</v>
      </c>
    </row>
    <row r="106" spans="1:14" x14ac:dyDescent="0.2">
      <c r="A106" s="37" t="s">
        <v>391</v>
      </c>
      <c r="B106" s="2">
        <f t="shared" si="7"/>
        <v>11</v>
      </c>
      <c r="C106" s="24" t="s">
        <v>59</v>
      </c>
      <c r="D106" s="23">
        <f t="shared" si="8"/>
        <v>0</v>
      </c>
      <c r="E106" s="24" t="s">
        <v>64</v>
      </c>
      <c r="F106" s="23">
        <f t="shared" si="9"/>
        <v>0</v>
      </c>
      <c r="G106" s="24" t="s">
        <v>45</v>
      </c>
      <c r="H106" s="23">
        <f t="shared" si="10"/>
        <v>0</v>
      </c>
      <c r="I106" s="24">
        <v>9</v>
      </c>
      <c r="J106" s="23">
        <f t="shared" si="11"/>
        <v>3</v>
      </c>
      <c r="K106" s="24" t="s">
        <v>36</v>
      </c>
      <c r="L106" s="23">
        <f t="shared" si="12"/>
        <v>3</v>
      </c>
      <c r="M106" s="24">
        <v>300</v>
      </c>
      <c r="N106" s="23">
        <f t="shared" si="13"/>
        <v>5</v>
      </c>
    </row>
    <row r="107" spans="1:14" x14ac:dyDescent="0.2">
      <c r="A107" s="37" t="s">
        <v>394</v>
      </c>
      <c r="B107" s="2">
        <f t="shared" si="7"/>
        <v>11</v>
      </c>
      <c r="C107" s="24" t="s">
        <v>55</v>
      </c>
      <c r="D107" s="23">
        <f t="shared" si="8"/>
        <v>0</v>
      </c>
      <c r="E107" s="24" t="s">
        <v>64</v>
      </c>
      <c r="F107" s="23">
        <f t="shared" si="9"/>
        <v>0</v>
      </c>
      <c r="G107" s="24" t="s">
        <v>45</v>
      </c>
      <c r="H107" s="23">
        <f t="shared" si="10"/>
        <v>0</v>
      </c>
      <c r="I107" s="24">
        <v>9</v>
      </c>
      <c r="J107" s="23">
        <f t="shared" si="11"/>
        <v>3</v>
      </c>
      <c r="K107" s="24" t="s">
        <v>36</v>
      </c>
      <c r="L107" s="23">
        <f t="shared" si="12"/>
        <v>3</v>
      </c>
      <c r="M107" s="24">
        <v>296</v>
      </c>
      <c r="N107" s="23">
        <f t="shared" si="13"/>
        <v>5</v>
      </c>
    </row>
    <row r="108" spans="1:14" x14ac:dyDescent="0.2">
      <c r="A108" s="37" t="s">
        <v>407</v>
      </c>
      <c r="B108" s="2">
        <f t="shared" si="7"/>
        <v>11</v>
      </c>
      <c r="C108" s="24" t="s">
        <v>83</v>
      </c>
      <c r="D108" s="23">
        <f t="shared" si="8"/>
        <v>0</v>
      </c>
      <c r="E108" s="24" t="s">
        <v>55</v>
      </c>
      <c r="F108" s="23">
        <f t="shared" si="9"/>
        <v>0</v>
      </c>
      <c r="G108" s="24" t="s">
        <v>64</v>
      </c>
      <c r="H108" s="23">
        <f t="shared" si="10"/>
        <v>0</v>
      </c>
      <c r="I108" s="24">
        <v>11</v>
      </c>
      <c r="J108" s="23">
        <f t="shared" si="11"/>
        <v>5</v>
      </c>
      <c r="K108" s="24" t="s">
        <v>36</v>
      </c>
      <c r="L108" s="23">
        <f t="shared" si="12"/>
        <v>3</v>
      </c>
      <c r="M108" s="24">
        <v>315</v>
      </c>
      <c r="N108" s="23">
        <f t="shared" si="13"/>
        <v>3</v>
      </c>
    </row>
    <row r="109" spans="1:14" x14ac:dyDescent="0.2">
      <c r="A109" s="11" t="s">
        <v>618</v>
      </c>
      <c r="B109" s="2">
        <f t="shared" si="7"/>
        <v>11</v>
      </c>
      <c r="C109" s="24" t="s">
        <v>55</v>
      </c>
      <c r="D109" s="23">
        <f t="shared" si="8"/>
        <v>0</v>
      </c>
      <c r="E109" s="24" t="s">
        <v>64</v>
      </c>
      <c r="F109" s="23">
        <f t="shared" si="9"/>
        <v>0</v>
      </c>
      <c r="G109" s="24" t="s">
        <v>45</v>
      </c>
      <c r="H109" s="23">
        <f t="shared" si="10"/>
        <v>0</v>
      </c>
      <c r="I109" s="24">
        <v>10</v>
      </c>
      <c r="J109" s="23">
        <f t="shared" si="11"/>
        <v>3</v>
      </c>
      <c r="K109" s="24" t="s">
        <v>36</v>
      </c>
      <c r="L109" s="23">
        <f t="shared" si="12"/>
        <v>3</v>
      </c>
      <c r="M109" s="24">
        <v>300</v>
      </c>
      <c r="N109" s="23">
        <f t="shared" si="13"/>
        <v>5</v>
      </c>
    </row>
    <row r="110" spans="1:14" x14ac:dyDescent="0.2">
      <c r="A110" s="37" t="s">
        <v>418</v>
      </c>
      <c r="B110" s="2">
        <f t="shared" si="7"/>
        <v>11</v>
      </c>
      <c r="C110" s="24" t="s">
        <v>83</v>
      </c>
      <c r="D110" s="23">
        <f t="shared" si="8"/>
        <v>2.5</v>
      </c>
      <c r="E110" s="24" t="s">
        <v>45</v>
      </c>
      <c r="F110" s="23">
        <f t="shared" si="9"/>
        <v>2.5</v>
      </c>
      <c r="G110" s="24" t="s">
        <v>59</v>
      </c>
      <c r="H110" s="23">
        <f t="shared" si="10"/>
        <v>0</v>
      </c>
      <c r="I110" s="24">
        <v>7</v>
      </c>
      <c r="J110" s="23">
        <f t="shared" si="11"/>
        <v>1</v>
      </c>
      <c r="K110" s="24" t="s">
        <v>78</v>
      </c>
      <c r="L110" s="23">
        <f t="shared" si="12"/>
        <v>0</v>
      </c>
      <c r="M110" s="24">
        <v>288</v>
      </c>
      <c r="N110" s="23">
        <f t="shared" si="13"/>
        <v>5</v>
      </c>
    </row>
    <row r="111" spans="1:14" x14ac:dyDescent="0.2">
      <c r="A111" s="37" t="s">
        <v>419</v>
      </c>
      <c r="B111" s="2">
        <f t="shared" si="7"/>
        <v>11</v>
      </c>
      <c r="C111" s="24" t="s">
        <v>83</v>
      </c>
      <c r="D111" s="23">
        <f t="shared" si="8"/>
        <v>0</v>
      </c>
      <c r="E111" s="24" t="s">
        <v>59</v>
      </c>
      <c r="F111" s="23">
        <f t="shared" si="9"/>
        <v>0</v>
      </c>
      <c r="G111" s="24" t="s">
        <v>45</v>
      </c>
      <c r="H111" s="23">
        <f t="shared" si="10"/>
        <v>0</v>
      </c>
      <c r="I111" s="24">
        <v>11</v>
      </c>
      <c r="J111" s="23">
        <f t="shared" si="11"/>
        <v>5</v>
      </c>
      <c r="K111" s="24" t="s">
        <v>36</v>
      </c>
      <c r="L111" s="23">
        <f t="shared" si="12"/>
        <v>3</v>
      </c>
      <c r="M111" s="24">
        <v>322</v>
      </c>
      <c r="N111" s="23">
        <f t="shared" si="13"/>
        <v>3</v>
      </c>
    </row>
    <row r="112" spans="1:14" x14ac:dyDescent="0.2">
      <c r="A112" s="37" t="s">
        <v>420</v>
      </c>
      <c r="B112" s="2">
        <f t="shared" si="7"/>
        <v>11</v>
      </c>
      <c r="C112" s="24" t="s">
        <v>55</v>
      </c>
      <c r="D112" s="23">
        <f t="shared" si="8"/>
        <v>0</v>
      </c>
      <c r="E112" s="24" t="s">
        <v>83</v>
      </c>
      <c r="F112" s="23">
        <f t="shared" si="9"/>
        <v>5</v>
      </c>
      <c r="G112" s="24" t="s">
        <v>45</v>
      </c>
      <c r="H112" s="23">
        <f t="shared" si="10"/>
        <v>0</v>
      </c>
      <c r="I112" s="24">
        <v>10</v>
      </c>
      <c r="J112" s="23">
        <f t="shared" si="11"/>
        <v>3</v>
      </c>
      <c r="K112" s="24" t="s">
        <v>36</v>
      </c>
      <c r="L112" s="23">
        <f t="shared" si="12"/>
        <v>3</v>
      </c>
      <c r="M112" s="24">
        <v>360</v>
      </c>
      <c r="N112" s="23">
        <f t="shared" si="13"/>
        <v>0</v>
      </c>
    </row>
    <row r="113" spans="1:14" x14ac:dyDescent="0.2">
      <c r="A113" s="37" t="s">
        <v>430</v>
      </c>
      <c r="B113" s="2">
        <f t="shared" si="7"/>
        <v>11</v>
      </c>
      <c r="C113" s="24" t="s">
        <v>55</v>
      </c>
      <c r="D113" s="23">
        <f t="shared" si="8"/>
        <v>0</v>
      </c>
      <c r="E113" s="24" t="s">
        <v>64</v>
      </c>
      <c r="F113" s="23">
        <f t="shared" si="9"/>
        <v>0</v>
      </c>
      <c r="G113" s="24" t="s">
        <v>45</v>
      </c>
      <c r="H113" s="23">
        <f t="shared" si="10"/>
        <v>0</v>
      </c>
      <c r="I113" s="24">
        <v>9</v>
      </c>
      <c r="J113" s="23">
        <f t="shared" si="11"/>
        <v>3</v>
      </c>
      <c r="K113" s="24" t="s">
        <v>36</v>
      </c>
      <c r="L113" s="23">
        <f t="shared" si="12"/>
        <v>3</v>
      </c>
      <c r="M113" s="24">
        <v>300</v>
      </c>
      <c r="N113" s="23">
        <f t="shared" si="13"/>
        <v>5</v>
      </c>
    </row>
    <row r="114" spans="1:14" x14ac:dyDescent="0.2">
      <c r="A114" s="37" t="s">
        <v>442</v>
      </c>
      <c r="B114" s="2">
        <f t="shared" si="7"/>
        <v>11</v>
      </c>
      <c r="C114" s="24" t="s">
        <v>55</v>
      </c>
      <c r="D114" s="23">
        <f t="shared" si="8"/>
        <v>0</v>
      </c>
      <c r="E114" s="24" t="s">
        <v>114</v>
      </c>
      <c r="F114" s="23">
        <f t="shared" si="9"/>
        <v>0</v>
      </c>
      <c r="G114" s="24" t="s">
        <v>59</v>
      </c>
      <c r="H114" s="23">
        <f t="shared" si="10"/>
        <v>0</v>
      </c>
      <c r="I114" s="24">
        <v>9</v>
      </c>
      <c r="J114" s="23">
        <f t="shared" si="11"/>
        <v>3</v>
      </c>
      <c r="K114" s="24" t="s">
        <v>36</v>
      </c>
      <c r="L114" s="23">
        <f t="shared" si="12"/>
        <v>3</v>
      </c>
      <c r="M114" s="24">
        <v>300</v>
      </c>
      <c r="N114" s="23">
        <f t="shared" si="13"/>
        <v>5</v>
      </c>
    </row>
    <row r="115" spans="1:14" x14ac:dyDescent="0.2">
      <c r="A115" s="37" t="s">
        <v>444</v>
      </c>
      <c r="B115" s="2">
        <f t="shared" si="7"/>
        <v>11</v>
      </c>
      <c r="C115" s="24" t="s">
        <v>55</v>
      </c>
      <c r="D115" s="23">
        <f t="shared" si="8"/>
        <v>0</v>
      </c>
      <c r="E115" s="24" t="s">
        <v>114</v>
      </c>
      <c r="F115" s="23">
        <f t="shared" si="9"/>
        <v>0</v>
      </c>
      <c r="G115" s="24" t="s">
        <v>45</v>
      </c>
      <c r="H115" s="23">
        <f t="shared" si="10"/>
        <v>0</v>
      </c>
      <c r="I115" s="24">
        <v>9</v>
      </c>
      <c r="J115" s="23">
        <f t="shared" si="11"/>
        <v>3</v>
      </c>
      <c r="K115" s="24" t="s">
        <v>36</v>
      </c>
      <c r="L115" s="23">
        <f t="shared" si="12"/>
        <v>3</v>
      </c>
      <c r="M115" s="24">
        <v>305</v>
      </c>
      <c r="N115" s="23">
        <f t="shared" si="13"/>
        <v>5</v>
      </c>
    </row>
    <row r="116" spans="1:14" x14ac:dyDescent="0.2">
      <c r="A116" s="37" t="s">
        <v>460</v>
      </c>
      <c r="B116" s="2">
        <f t="shared" si="7"/>
        <v>11</v>
      </c>
      <c r="C116" s="10" t="s">
        <v>64</v>
      </c>
      <c r="D116" s="23">
        <f t="shared" si="8"/>
        <v>0</v>
      </c>
      <c r="E116" s="10" t="s">
        <v>83</v>
      </c>
      <c r="F116" s="23">
        <f t="shared" si="9"/>
        <v>5</v>
      </c>
      <c r="G116" s="10" t="s">
        <v>114</v>
      </c>
      <c r="H116" s="23">
        <f t="shared" si="10"/>
        <v>0</v>
      </c>
      <c r="I116" s="10">
        <v>8</v>
      </c>
      <c r="J116" s="23">
        <f t="shared" si="11"/>
        <v>1</v>
      </c>
      <c r="K116" s="10" t="s">
        <v>34</v>
      </c>
      <c r="L116" s="23">
        <f t="shared" si="12"/>
        <v>0</v>
      </c>
      <c r="M116" s="10">
        <v>300</v>
      </c>
      <c r="N116" s="23">
        <f t="shared" si="13"/>
        <v>5</v>
      </c>
    </row>
    <row r="117" spans="1:14" x14ac:dyDescent="0.2">
      <c r="A117" s="37" t="s">
        <v>479</v>
      </c>
      <c r="B117" s="2">
        <f t="shared" si="7"/>
        <v>11</v>
      </c>
      <c r="C117" s="10" t="s">
        <v>55</v>
      </c>
      <c r="D117" s="23">
        <f t="shared" si="8"/>
        <v>0</v>
      </c>
      <c r="E117" s="10" t="s">
        <v>83</v>
      </c>
      <c r="F117" s="23">
        <f t="shared" si="9"/>
        <v>5</v>
      </c>
      <c r="G117" s="10" t="s">
        <v>45</v>
      </c>
      <c r="H117" s="23">
        <f t="shared" si="10"/>
        <v>0</v>
      </c>
      <c r="I117" s="10">
        <v>7</v>
      </c>
      <c r="J117" s="23">
        <f t="shared" si="11"/>
        <v>1</v>
      </c>
      <c r="K117" s="10" t="s">
        <v>37</v>
      </c>
      <c r="L117" s="23">
        <f t="shared" si="12"/>
        <v>0</v>
      </c>
      <c r="M117" s="10">
        <v>295</v>
      </c>
      <c r="N117" s="23">
        <f t="shared" si="13"/>
        <v>5</v>
      </c>
    </row>
    <row r="118" spans="1:14" x14ac:dyDescent="0.2">
      <c r="A118" s="37" t="s">
        <v>203</v>
      </c>
      <c r="B118" s="2">
        <f t="shared" si="7"/>
        <v>10</v>
      </c>
      <c r="C118" s="24" t="s">
        <v>59</v>
      </c>
      <c r="D118" s="23">
        <f t="shared" si="8"/>
        <v>0</v>
      </c>
      <c r="E118" s="24" t="s">
        <v>64</v>
      </c>
      <c r="F118" s="23">
        <f t="shared" si="9"/>
        <v>0</v>
      </c>
      <c r="G118" s="24" t="s">
        <v>45</v>
      </c>
      <c r="H118" s="23">
        <f t="shared" si="10"/>
        <v>0</v>
      </c>
      <c r="I118" s="24">
        <v>11</v>
      </c>
      <c r="J118" s="23">
        <f t="shared" si="11"/>
        <v>5</v>
      </c>
      <c r="K118" s="24" t="s">
        <v>34</v>
      </c>
      <c r="L118" s="23">
        <f t="shared" si="12"/>
        <v>0</v>
      </c>
      <c r="M118" s="24">
        <v>308</v>
      </c>
      <c r="N118" s="23">
        <f t="shared" si="13"/>
        <v>5</v>
      </c>
    </row>
    <row r="119" spans="1:14" x14ac:dyDescent="0.2">
      <c r="A119" s="37" t="s">
        <v>227</v>
      </c>
      <c r="B119" s="2">
        <f t="shared" si="7"/>
        <v>10</v>
      </c>
      <c r="C119" s="24" t="s">
        <v>59</v>
      </c>
      <c r="D119" s="23">
        <f t="shared" si="8"/>
        <v>0</v>
      </c>
      <c r="E119" s="24" t="s">
        <v>114</v>
      </c>
      <c r="F119" s="23">
        <f t="shared" si="9"/>
        <v>0</v>
      </c>
      <c r="G119" s="24" t="s">
        <v>55</v>
      </c>
      <c r="H119" s="23">
        <f t="shared" si="10"/>
        <v>5</v>
      </c>
      <c r="I119" s="24">
        <v>11</v>
      </c>
      <c r="J119" s="23">
        <f t="shared" si="11"/>
        <v>5</v>
      </c>
      <c r="K119" s="24" t="s">
        <v>34</v>
      </c>
      <c r="L119" s="23">
        <f t="shared" si="12"/>
        <v>0</v>
      </c>
      <c r="M119" s="24">
        <v>115</v>
      </c>
      <c r="N119" s="23">
        <f t="shared" si="13"/>
        <v>0</v>
      </c>
    </row>
    <row r="120" spans="1:14" x14ac:dyDescent="0.2">
      <c r="A120" s="37" t="s">
        <v>312</v>
      </c>
      <c r="B120" s="2">
        <f t="shared" si="7"/>
        <v>10</v>
      </c>
      <c r="C120" s="24" t="s">
        <v>55</v>
      </c>
      <c r="D120" s="23">
        <f t="shared" si="8"/>
        <v>0</v>
      </c>
      <c r="E120" s="24" t="s">
        <v>83</v>
      </c>
      <c r="F120" s="23">
        <f t="shared" si="9"/>
        <v>5</v>
      </c>
      <c r="G120" s="24" t="s">
        <v>114</v>
      </c>
      <c r="H120" s="23">
        <f t="shared" si="10"/>
        <v>0</v>
      </c>
      <c r="I120" s="24">
        <v>7</v>
      </c>
      <c r="J120" s="23">
        <f t="shared" si="11"/>
        <v>1</v>
      </c>
      <c r="K120" s="24" t="s">
        <v>36</v>
      </c>
      <c r="L120" s="23">
        <f t="shared" si="12"/>
        <v>3</v>
      </c>
      <c r="M120" s="24">
        <v>325</v>
      </c>
      <c r="N120" s="23">
        <f t="shared" si="13"/>
        <v>1</v>
      </c>
    </row>
    <row r="121" spans="1:14" x14ac:dyDescent="0.2">
      <c r="A121" s="37" t="s">
        <v>339</v>
      </c>
      <c r="B121" s="2">
        <f t="shared" si="7"/>
        <v>10</v>
      </c>
      <c r="C121" s="24" t="s">
        <v>55</v>
      </c>
      <c r="D121" s="23">
        <f t="shared" si="8"/>
        <v>0</v>
      </c>
      <c r="E121" s="24" t="s">
        <v>83</v>
      </c>
      <c r="F121" s="23">
        <f t="shared" si="9"/>
        <v>5</v>
      </c>
      <c r="G121" s="24" t="s">
        <v>45</v>
      </c>
      <c r="H121" s="23">
        <f t="shared" si="10"/>
        <v>0</v>
      </c>
      <c r="I121" s="24">
        <v>5</v>
      </c>
      <c r="J121" s="23">
        <f t="shared" si="11"/>
        <v>0</v>
      </c>
      <c r="K121" s="24" t="s">
        <v>37</v>
      </c>
      <c r="L121" s="23">
        <f t="shared" si="12"/>
        <v>0</v>
      </c>
      <c r="M121" s="24">
        <v>299</v>
      </c>
      <c r="N121" s="23">
        <f t="shared" si="13"/>
        <v>5</v>
      </c>
    </row>
    <row r="122" spans="1:14" x14ac:dyDescent="0.2">
      <c r="A122" s="37" t="s">
        <v>356</v>
      </c>
      <c r="B122" s="2">
        <f t="shared" si="7"/>
        <v>10</v>
      </c>
      <c r="C122" s="24" t="s">
        <v>55</v>
      </c>
      <c r="D122" s="23">
        <f t="shared" si="8"/>
        <v>0</v>
      </c>
      <c r="E122" s="24" t="s">
        <v>83</v>
      </c>
      <c r="F122" s="23">
        <f t="shared" si="9"/>
        <v>5</v>
      </c>
      <c r="G122" s="24" t="s">
        <v>45</v>
      </c>
      <c r="H122" s="23">
        <f t="shared" si="10"/>
        <v>0</v>
      </c>
      <c r="I122" s="24">
        <v>7</v>
      </c>
      <c r="J122" s="23">
        <f t="shared" si="11"/>
        <v>1</v>
      </c>
      <c r="K122" s="24" t="s">
        <v>36</v>
      </c>
      <c r="L122" s="23">
        <f t="shared" si="12"/>
        <v>3</v>
      </c>
      <c r="M122" s="24">
        <v>270</v>
      </c>
      <c r="N122" s="23">
        <f t="shared" si="13"/>
        <v>1</v>
      </c>
    </row>
    <row r="123" spans="1:14" x14ac:dyDescent="0.2">
      <c r="A123" s="37" t="s">
        <v>404</v>
      </c>
      <c r="B123" s="2">
        <f t="shared" si="7"/>
        <v>10</v>
      </c>
      <c r="C123" s="24" t="s">
        <v>55</v>
      </c>
      <c r="D123" s="23">
        <f t="shared" si="8"/>
        <v>0</v>
      </c>
      <c r="E123" s="24" t="s">
        <v>83</v>
      </c>
      <c r="F123" s="23">
        <f t="shared" si="9"/>
        <v>5</v>
      </c>
      <c r="G123" s="24" t="s">
        <v>114</v>
      </c>
      <c r="H123" s="23">
        <f t="shared" si="10"/>
        <v>0</v>
      </c>
      <c r="I123" s="24">
        <v>8</v>
      </c>
      <c r="J123" s="23">
        <f t="shared" si="11"/>
        <v>1</v>
      </c>
      <c r="K123" s="24" t="s">
        <v>36</v>
      </c>
      <c r="L123" s="23">
        <f t="shared" si="12"/>
        <v>3</v>
      </c>
      <c r="M123" s="24">
        <v>328</v>
      </c>
      <c r="N123" s="23">
        <f t="shared" si="13"/>
        <v>1</v>
      </c>
    </row>
    <row r="124" spans="1:14" x14ac:dyDescent="0.2">
      <c r="A124" s="37" t="s">
        <v>180</v>
      </c>
      <c r="B124" s="2">
        <f t="shared" si="7"/>
        <v>10</v>
      </c>
      <c r="C124" s="24" t="s">
        <v>55</v>
      </c>
      <c r="D124" s="23">
        <f t="shared" si="8"/>
        <v>0</v>
      </c>
      <c r="E124" s="24" t="s">
        <v>83</v>
      </c>
      <c r="F124" s="23">
        <f t="shared" si="9"/>
        <v>5</v>
      </c>
      <c r="G124" s="24" t="s">
        <v>45</v>
      </c>
      <c r="H124" s="23">
        <f t="shared" si="10"/>
        <v>0</v>
      </c>
      <c r="I124" s="24">
        <v>7</v>
      </c>
      <c r="J124" s="23">
        <f t="shared" si="11"/>
        <v>1</v>
      </c>
      <c r="K124" s="24" t="s">
        <v>36</v>
      </c>
      <c r="L124" s="23">
        <f t="shared" si="12"/>
        <v>3</v>
      </c>
      <c r="M124" s="24">
        <v>330</v>
      </c>
      <c r="N124" s="23">
        <f t="shared" si="13"/>
        <v>1</v>
      </c>
    </row>
    <row r="125" spans="1:14" x14ac:dyDescent="0.2">
      <c r="A125" s="37" t="s">
        <v>180</v>
      </c>
      <c r="B125" s="2">
        <f t="shared" si="7"/>
        <v>10</v>
      </c>
      <c r="C125" s="24" t="s">
        <v>55</v>
      </c>
      <c r="D125" s="23">
        <f t="shared" si="8"/>
        <v>0</v>
      </c>
      <c r="E125" s="24" t="s">
        <v>83</v>
      </c>
      <c r="F125" s="23">
        <f t="shared" si="9"/>
        <v>5</v>
      </c>
      <c r="G125" s="24" t="s">
        <v>45</v>
      </c>
      <c r="H125" s="23">
        <f t="shared" si="10"/>
        <v>0</v>
      </c>
      <c r="I125" s="24">
        <v>7</v>
      </c>
      <c r="J125" s="23">
        <f t="shared" si="11"/>
        <v>1</v>
      </c>
      <c r="K125" s="24" t="s">
        <v>36</v>
      </c>
      <c r="L125" s="23">
        <f t="shared" si="12"/>
        <v>3</v>
      </c>
      <c r="M125" s="24">
        <v>330</v>
      </c>
      <c r="N125" s="23">
        <f t="shared" si="13"/>
        <v>1</v>
      </c>
    </row>
    <row r="126" spans="1:14" x14ac:dyDescent="0.2">
      <c r="A126" s="37" t="s">
        <v>164</v>
      </c>
      <c r="B126" s="2">
        <f t="shared" si="7"/>
        <v>9</v>
      </c>
      <c r="C126" s="24" t="s">
        <v>83</v>
      </c>
      <c r="D126" s="23">
        <f t="shared" si="8"/>
        <v>0</v>
      </c>
      <c r="E126" s="24" t="s">
        <v>64</v>
      </c>
      <c r="F126" s="23">
        <f t="shared" si="9"/>
        <v>0</v>
      </c>
      <c r="G126" s="24" t="s">
        <v>114</v>
      </c>
      <c r="H126" s="23">
        <f t="shared" si="10"/>
        <v>0</v>
      </c>
      <c r="I126" s="24">
        <v>12</v>
      </c>
      <c r="J126" s="23">
        <f t="shared" si="11"/>
        <v>3</v>
      </c>
      <c r="K126" s="24" t="s">
        <v>36</v>
      </c>
      <c r="L126" s="23">
        <f t="shared" si="12"/>
        <v>3</v>
      </c>
      <c r="M126" s="24">
        <v>310</v>
      </c>
      <c r="N126" s="23">
        <f t="shared" si="13"/>
        <v>3</v>
      </c>
    </row>
    <row r="127" spans="1:14" x14ac:dyDescent="0.2">
      <c r="A127" s="37" t="s">
        <v>166</v>
      </c>
      <c r="B127" s="2">
        <f t="shared" si="7"/>
        <v>9</v>
      </c>
      <c r="C127" s="24" t="s">
        <v>55</v>
      </c>
      <c r="D127" s="23">
        <f t="shared" si="8"/>
        <v>0</v>
      </c>
      <c r="E127" s="24" t="s">
        <v>83</v>
      </c>
      <c r="F127" s="23">
        <f t="shared" si="9"/>
        <v>5</v>
      </c>
      <c r="G127" s="24" t="s">
        <v>59</v>
      </c>
      <c r="H127" s="23">
        <f t="shared" si="10"/>
        <v>0</v>
      </c>
      <c r="I127" s="24">
        <v>6</v>
      </c>
      <c r="J127" s="23">
        <f t="shared" si="11"/>
        <v>1</v>
      </c>
      <c r="K127" s="24" t="s">
        <v>37</v>
      </c>
      <c r="L127" s="23">
        <f t="shared" si="12"/>
        <v>0</v>
      </c>
      <c r="M127" s="24">
        <v>287</v>
      </c>
      <c r="N127" s="23">
        <f t="shared" si="13"/>
        <v>3</v>
      </c>
    </row>
    <row r="128" spans="1:14" x14ac:dyDescent="0.2">
      <c r="A128" s="37" t="s">
        <v>168</v>
      </c>
      <c r="B128" s="2">
        <f t="shared" si="7"/>
        <v>9</v>
      </c>
      <c r="C128" s="24" t="s">
        <v>55</v>
      </c>
      <c r="D128" s="23">
        <f t="shared" si="8"/>
        <v>0</v>
      </c>
      <c r="E128" s="24" t="s">
        <v>64</v>
      </c>
      <c r="F128" s="23">
        <f t="shared" si="9"/>
        <v>0</v>
      </c>
      <c r="G128" s="24" t="s">
        <v>45</v>
      </c>
      <c r="H128" s="23">
        <f t="shared" si="10"/>
        <v>0</v>
      </c>
      <c r="I128" s="24">
        <v>7</v>
      </c>
      <c r="J128" s="23">
        <f t="shared" si="11"/>
        <v>1</v>
      </c>
      <c r="K128" s="24" t="s">
        <v>36</v>
      </c>
      <c r="L128" s="23">
        <f t="shared" si="12"/>
        <v>3</v>
      </c>
      <c r="M128" s="24">
        <v>295</v>
      </c>
      <c r="N128" s="23">
        <f t="shared" si="13"/>
        <v>5</v>
      </c>
    </row>
    <row r="129" spans="1:14" x14ac:dyDescent="0.2">
      <c r="A129" s="37" t="s">
        <v>172</v>
      </c>
      <c r="B129" s="2">
        <f t="shared" si="7"/>
        <v>9</v>
      </c>
      <c r="C129" s="24" t="s">
        <v>59</v>
      </c>
      <c r="D129" s="23">
        <f t="shared" si="8"/>
        <v>0</v>
      </c>
      <c r="E129" s="24" t="s">
        <v>55</v>
      </c>
      <c r="F129" s="23">
        <f t="shared" si="9"/>
        <v>0</v>
      </c>
      <c r="G129" s="24" t="s">
        <v>45</v>
      </c>
      <c r="H129" s="23">
        <f t="shared" si="10"/>
        <v>0</v>
      </c>
      <c r="I129" s="24">
        <v>6</v>
      </c>
      <c r="J129" s="23">
        <f t="shared" si="11"/>
        <v>1</v>
      </c>
      <c r="K129" s="24" t="s">
        <v>36</v>
      </c>
      <c r="L129" s="23">
        <f t="shared" si="12"/>
        <v>3</v>
      </c>
      <c r="M129" s="24">
        <v>290</v>
      </c>
      <c r="N129" s="23">
        <f t="shared" si="13"/>
        <v>5</v>
      </c>
    </row>
    <row r="130" spans="1:14" x14ac:dyDescent="0.2">
      <c r="A130" s="37" t="s">
        <v>178</v>
      </c>
      <c r="B130" s="2">
        <f t="shared" si="7"/>
        <v>9</v>
      </c>
      <c r="C130" s="24" t="s">
        <v>83</v>
      </c>
      <c r="D130" s="23">
        <f t="shared" si="8"/>
        <v>0</v>
      </c>
      <c r="E130" s="24" t="s">
        <v>55</v>
      </c>
      <c r="F130" s="23">
        <f t="shared" si="9"/>
        <v>0</v>
      </c>
      <c r="G130" s="24" t="s">
        <v>45</v>
      </c>
      <c r="H130" s="23">
        <f t="shared" si="10"/>
        <v>0</v>
      </c>
      <c r="I130" s="24">
        <v>7</v>
      </c>
      <c r="J130" s="23">
        <f t="shared" si="11"/>
        <v>1</v>
      </c>
      <c r="K130" s="24" t="s">
        <v>36</v>
      </c>
      <c r="L130" s="23">
        <f t="shared" si="12"/>
        <v>3</v>
      </c>
      <c r="M130" s="24">
        <v>305</v>
      </c>
      <c r="N130" s="23">
        <f t="shared" si="13"/>
        <v>5</v>
      </c>
    </row>
    <row r="131" spans="1:14" x14ac:dyDescent="0.2">
      <c r="A131" s="37" t="s">
        <v>179</v>
      </c>
      <c r="B131" s="2">
        <f t="shared" si="7"/>
        <v>9</v>
      </c>
      <c r="C131" s="24" t="s">
        <v>83</v>
      </c>
      <c r="D131" s="23">
        <f t="shared" si="8"/>
        <v>0</v>
      </c>
      <c r="E131" s="24" t="s">
        <v>64</v>
      </c>
      <c r="F131" s="23">
        <f t="shared" si="9"/>
        <v>0</v>
      </c>
      <c r="G131" s="24" t="s">
        <v>45</v>
      </c>
      <c r="H131" s="23">
        <f t="shared" si="10"/>
        <v>0</v>
      </c>
      <c r="I131" s="24">
        <v>11</v>
      </c>
      <c r="J131" s="23">
        <f t="shared" si="11"/>
        <v>5</v>
      </c>
      <c r="K131" s="24" t="s">
        <v>36</v>
      </c>
      <c r="L131" s="23">
        <f t="shared" si="12"/>
        <v>3</v>
      </c>
      <c r="M131" s="24">
        <v>333</v>
      </c>
      <c r="N131" s="23">
        <f t="shared" si="13"/>
        <v>1</v>
      </c>
    </row>
    <row r="132" spans="1:14" x14ac:dyDescent="0.2">
      <c r="A132" s="37" t="s">
        <v>184</v>
      </c>
      <c r="B132" s="2">
        <f t="shared" si="7"/>
        <v>9</v>
      </c>
      <c r="C132" s="24" t="s">
        <v>83</v>
      </c>
      <c r="D132" s="23">
        <f t="shared" si="8"/>
        <v>0</v>
      </c>
      <c r="E132" s="24" t="s">
        <v>55</v>
      </c>
      <c r="F132" s="23">
        <f t="shared" si="9"/>
        <v>0</v>
      </c>
      <c r="G132" s="24" t="s">
        <v>45</v>
      </c>
      <c r="H132" s="23">
        <f t="shared" si="10"/>
        <v>0</v>
      </c>
      <c r="I132" s="24">
        <v>9</v>
      </c>
      <c r="J132" s="23">
        <f t="shared" si="11"/>
        <v>3</v>
      </c>
      <c r="K132" s="24" t="s">
        <v>36</v>
      </c>
      <c r="L132" s="23">
        <f t="shared" si="12"/>
        <v>3</v>
      </c>
      <c r="M132" s="24">
        <v>315</v>
      </c>
      <c r="N132" s="23">
        <f t="shared" si="13"/>
        <v>3</v>
      </c>
    </row>
    <row r="133" spans="1:14" x14ac:dyDescent="0.2">
      <c r="A133" s="37" t="s">
        <v>185</v>
      </c>
      <c r="B133" s="2">
        <f t="shared" ref="B133:B196" si="14">D133+F133+H133+J133+L133+N133</f>
        <v>9</v>
      </c>
      <c r="C133" s="24" t="s">
        <v>55</v>
      </c>
      <c r="D133" s="23">
        <f t="shared" ref="D133:D196" si="15">IF(C133=C$3, 5,) + IF(AND(C133=E$3, E133=C$3), 2.5, 0)</f>
        <v>0</v>
      </c>
      <c r="E133" s="24" t="s">
        <v>114</v>
      </c>
      <c r="F133" s="23">
        <f t="shared" ref="F133:F196" si="16">IF(E133=E$3,5, 0) + IF(AND(E133=C$3, C133=E$3), 2.5, 0)</f>
        <v>0</v>
      </c>
      <c r="G133" s="24" t="s">
        <v>45</v>
      </c>
      <c r="H133" s="23">
        <f t="shared" ref="H133:H196" si="17">IF(G133=G$3, 5, 0)</f>
        <v>0</v>
      </c>
      <c r="I133" s="24">
        <v>9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24" t="s">
        <v>36</v>
      </c>
      <c r="L133" s="23">
        <f t="shared" ref="L133:L196" si="19">IF(K133=K$3, 3, 0)</f>
        <v>3</v>
      </c>
      <c r="M133" s="24">
        <v>315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37" t="s">
        <v>150</v>
      </c>
      <c r="B134" s="2">
        <f t="shared" si="14"/>
        <v>9</v>
      </c>
      <c r="C134" s="24" t="s">
        <v>55</v>
      </c>
      <c r="D134" s="23">
        <f t="shared" si="15"/>
        <v>0</v>
      </c>
      <c r="E134" s="24" t="s">
        <v>83</v>
      </c>
      <c r="F134" s="23">
        <f t="shared" si="16"/>
        <v>5</v>
      </c>
      <c r="G134" s="24" t="s">
        <v>45</v>
      </c>
      <c r="H134" s="23">
        <f t="shared" si="17"/>
        <v>0</v>
      </c>
      <c r="I134" s="24">
        <v>7</v>
      </c>
      <c r="J134" s="23">
        <f t="shared" si="18"/>
        <v>1</v>
      </c>
      <c r="K134" s="24" t="s">
        <v>37</v>
      </c>
      <c r="L134" s="23">
        <f t="shared" si="19"/>
        <v>0</v>
      </c>
      <c r="M134" s="24">
        <v>319</v>
      </c>
      <c r="N134" s="23">
        <f t="shared" si="20"/>
        <v>3</v>
      </c>
    </row>
    <row r="135" spans="1:14" x14ac:dyDescent="0.2">
      <c r="A135" s="37" t="s">
        <v>192</v>
      </c>
      <c r="B135" s="2">
        <f t="shared" si="14"/>
        <v>9</v>
      </c>
      <c r="C135" s="24" t="s">
        <v>55</v>
      </c>
      <c r="D135" s="23">
        <f t="shared" si="15"/>
        <v>0</v>
      </c>
      <c r="E135" s="24" t="s">
        <v>83</v>
      </c>
      <c r="F135" s="23">
        <f t="shared" si="16"/>
        <v>5</v>
      </c>
      <c r="G135" s="24" t="s">
        <v>45</v>
      </c>
      <c r="H135" s="23">
        <f t="shared" si="17"/>
        <v>0</v>
      </c>
      <c r="I135" s="24">
        <v>6</v>
      </c>
      <c r="J135" s="23">
        <f t="shared" si="18"/>
        <v>1</v>
      </c>
      <c r="K135" s="24" t="s">
        <v>37</v>
      </c>
      <c r="L135" s="23">
        <f t="shared" si="19"/>
        <v>0</v>
      </c>
      <c r="M135" s="24">
        <v>280</v>
      </c>
      <c r="N135" s="23">
        <f t="shared" si="20"/>
        <v>3</v>
      </c>
    </row>
    <row r="136" spans="1:14" x14ac:dyDescent="0.2">
      <c r="A136" s="37" t="s">
        <v>198</v>
      </c>
      <c r="B136" s="2">
        <f t="shared" si="14"/>
        <v>9</v>
      </c>
      <c r="C136" s="24" t="s">
        <v>83</v>
      </c>
      <c r="D136" s="23">
        <f t="shared" si="15"/>
        <v>0</v>
      </c>
      <c r="E136" s="24" t="s">
        <v>64</v>
      </c>
      <c r="F136" s="23">
        <f t="shared" si="16"/>
        <v>0</v>
      </c>
      <c r="G136" s="24" t="s">
        <v>45</v>
      </c>
      <c r="H136" s="23">
        <f t="shared" si="17"/>
        <v>0</v>
      </c>
      <c r="I136" s="24">
        <v>10</v>
      </c>
      <c r="J136" s="23">
        <f t="shared" si="18"/>
        <v>3</v>
      </c>
      <c r="K136" s="24" t="s">
        <v>36</v>
      </c>
      <c r="L136" s="23">
        <f t="shared" si="19"/>
        <v>3</v>
      </c>
      <c r="M136" s="24">
        <v>310</v>
      </c>
      <c r="N136" s="23">
        <f t="shared" si="20"/>
        <v>3</v>
      </c>
    </row>
    <row r="137" spans="1:14" x14ac:dyDescent="0.2">
      <c r="A137" s="37" t="s">
        <v>200</v>
      </c>
      <c r="B137" s="2">
        <f t="shared" si="14"/>
        <v>9</v>
      </c>
      <c r="C137" s="24" t="s">
        <v>83</v>
      </c>
      <c r="D137" s="23">
        <f t="shared" si="15"/>
        <v>0</v>
      </c>
      <c r="E137" s="24" t="s">
        <v>55</v>
      </c>
      <c r="F137" s="23">
        <f t="shared" si="16"/>
        <v>0</v>
      </c>
      <c r="G137" s="24" t="s">
        <v>45</v>
      </c>
      <c r="H137" s="23">
        <f t="shared" si="17"/>
        <v>0</v>
      </c>
      <c r="I137" s="24">
        <v>7</v>
      </c>
      <c r="J137" s="23">
        <f t="shared" si="18"/>
        <v>1</v>
      </c>
      <c r="K137" s="24" t="s">
        <v>36</v>
      </c>
      <c r="L137" s="23">
        <f t="shared" si="19"/>
        <v>3</v>
      </c>
      <c r="M137" s="24">
        <v>305</v>
      </c>
      <c r="N137" s="23">
        <f t="shared" si="20"/>
        <v>5</v>
      </c>
    </row>
    <row r="138" spans="1:14" x14ac:dyDescent="0.2">
      <c r="A138" s="37" t="s">
        <v>201</v>
      </c>
      <c r="B138" s="2">
        <f t="shared" si="14"/>
        <v>9</v>
      </c>
      <c r="C138" s="24" t="s">
        <v>83</v>
      </c>
      <c r="D138" s="23">
        <f t="shared" si="15"/>
        <v>0</v>
      </c>
      <c r="E138" s="24" t="s">
        <v>114</v>
      </c>
      <c r="F138" s="23">
        <f t="shared" si="16"/>
        <v>0</v>
      </c>
      <c r="G138" s="24" t="s">
        <v>45</v>
      </c>
      <c r="H138" s="23">
        <f t="shared" si="17"/>
        <v>0</v>
      </c>
      <c r="I138" s="24">
        <v>6</v>
      </c>
      <c r="J138" s="23">
        <f t="shared" si="18"/>
        <v>1</v>
      </c>
      <c r="K138" s="24" t="s">
        <v>36</v>
      </c>
      <c r="L138" s="23">
        <f t="shared" si="19"/>
        <v>3</v>
      </c>
      <c r="M138" s="24">
        <v>300</v>
      </c>
      <c r="N138" s="23">
        <f t="shared" si="20"/>
        <v>5</v>
      </c>
    </row>
    <row r="139" spans="1:14" x14ac:dyDescent="0.2">
      <c r="A139" s="37" t="s">
        <v>224</v>
      </c>
      <c r="B139" s="2">
        <f t="shared" si="14"/>
        <v>9</v>
      </c>
      <c r="C139" s="24" t="s">
        <v>83</v>
      </c>
      <c r="D139" s="23">
        <f t="shared" si="15"/>
        <v>0</v>
      </c>
      <c r="E139" s="24" t="s">
        <v>55</v>
      </c>
      <c r="F139" s="23">
        <f t="shared" si="16"/>
        <v>0</v>
      </c>
      <c r="G139" s="24" t="s">
        <v>45</v>
      </c>
      <c r="H139" s="23">
        <f t="shared" si="17"/>
        <v>0</v>
      </c>
      <c r="I139" s="24">
        <v>6</v>
      </c>
      <c r="J139" s="23">
        <f t="shared" si="18"/>
        <v>1</v>
      </c>
      <c r="K139" s="24" t="s">
        <v>36</v>
      </c>
      <c r="L139" s="23">
        <f t="shared" si="19"/>
        <v>3</v>
      </c>
      <c r="M139" s="24">
        <v>290</v>
      </c>
      <c r="N139" s="23">
        <f t="shared" si="20"/>
        <v>5</v>
      </c>
    </row>
    <row r="140" spans="1:14" x14ac:dyDescent="0.2">
      <c r="A140" s="37" t="s">
        <v>231</v>
      </c>
      <c r="B140" s="2">
        <f t="shared" si="14"/>
        <v>9</v>
      </c>
      <c r="C140" s="24" t="s">
        <v>55</v>
      </c>
      <c r="D140" s="23">
        <f t="shared" si="15"/>
        <v>0</v>
      </c>
      <c r="E140" s="24" t="s">
        <v>83</v>
      </c>
      <c r="F140" s="23">
        <f t="shared" si="16"/>
        <v>5</v>
      </c>
      <c r="G140" s="24" t="s">
        <v>64</v>
      </c>
      <c r="H140" s="23">
        <f t="shared" si="17"/>
        <v>0</v>
      </c>
      <c r="I140" s="24">
        <v>8</v>
      </c>
      <c r="J140" s="23">
        <f t="shared" si="18"/>
        <v>1</v>
      </c>
      <c r="K140" s="24" t="s">
        <v>37</v>
      </c>
      <c r="L140" s="23">
        <f t="shared" si="19"/>
        <v>0</v>
      </c>
      <c r="M140" s="24">
        <v>280</v>
      </c>
      <c r="N140" s="23">
        <f t="shared" si="20"/>
        <v>3</v>
      </c>
    </row>
    <row r="141" spans="1:14" x14ac:dyDescent="0.2">
      <c r="A141" s="37" t="s">
        <v>236</v>
      </c>
      <c r="B141" s="2">
        <f t="shared" si="14"/>
        <v>9</v>
      </c>
      <c r="C141" s="24" t="s">
        <v>83</v>
      </c>
      <c r="D141" s="23">
        <f t="shared" si="15"/>
        <v>0</v>
      </c>
      <c r="E141" s="24" t="s">
        <v>114</v>
      </c>
      <c r="F141" s="23">
        <f t="shared" si="16"/>
        <v>0</v>
      </c>
      <c r="G141" s="24" t="s">
        <v>64</v>
      </c>
      <c r="H141" s="23">
        <f t="shared" si="17"/>
        <v>0</v>
      </c>
      <c r="I141" s="24">
        <v>9</v>
      </c>
      <c r="J141" s="23">
        <f t="shared" si="18"/>
        <v>3</v>
      </c>
      <c r="K141" s="24" t="s">
        <v>36</v>
      </c>
      <c r="L141" s="23">
        <f t="shared" si="19"/>
        <v>3</v>
      </c>
      <c r="M141" s="24">
        <v>282</v>
      </c>
      <c r="N141" s="23">
        <f t="shared" si="20"/>
        <v>3</v>
      </c>
    </row>
    <row r="142" spans="1:14" x14ac:dyDescent="0.2">
      <c r="A142" s="37" t="s">
        <v>239</v>
      </c>
      <c r="B142" s="2">
        <f t="shared" si="14"/>
        <v>9</v>
      </c>
      <c r="C142" s="24" t="s">
        <v>55</v>
      </c>
      <c r="D142" s="23">
        <f t="shared" si="15"/>
        <v>0</v>
      </c>
      <c r="E142" s="24" t="s">
        <v>59</v>
      </c>
      <c r="F142" s="23">
        <f t="shared" si="16"/>
        <v>0</v>
      </c>
      <c r="G142" s="24" t="s">
        <v>114</v>
      </c>
      <c r="H142" s="23">
        <f t="shared" si="17"/>
        <v>0</v>
      </c>
      <c r="I142" s="24">
        <v>9</v>
      </c>
      <c r="J142" s="23">
        <f t="shared" si="18"/>
        <v>3</v>
      </c>
      <c r="K142" s="24" t="s">
        <v>36</v>
      </c>
      <c r="L142" s="23">
        <f t="shared" si="19"/>
        <v>3</v>
      </c>
      <c r="M142" s="24">
        <v>282</v>
      </c>
      <c r="N142" s="23">
        <f t="shared" si="20"/>
        <v>3</v>
      </c>
    </row>
    <row r="143" spans="1:14" x14ac:dyDescent="0.2">
      <c r="A143" s="37" t="s">
        <v>241</v>
      </c>
      <c r="B143" s="2">
        <f t="shared" si="14"/>
        <v>9</v>
      </c>
      <c r="C143" s="24" t="s">
        <v>83</v>
      </c>
      <c r="D143" s="23">
        <f t="shared" si="15"/>
        <v>0</v>
      </c>
      <c r="E143" s="24" t="s">
        <v>55</v>
      </c>
      <c r="F143" s="23">
        <f t="shared" si="16"/>
        <v>0</v>
      </c>
      <c r="G143" s="24" t="s">
        <v>45</v>
      </c>
      <c r="H143" s="23">
        <f t="shared" si="17"/>
        <v>0</v>
      </c>
      <c r="I143" s="24">
        <v>8</v>
      </c>
      <c r="J143" s="23">
        <f t="shared" si="18"/>
        <v>1</v>
      </c>
      <c r="K143" s="24" t="s">
        <v>36</v>
      </c>
      <c r="L143" s="23">
        <f t="shared" si="19"/>
        <v>3</v>
      </c>
      <c r="M143" s="24">
        <v>289</v>
      </c>
      <c r="N143" s="23">
        <f t="shared" si="20"/>
        <v>5</v>
      </c>
    </row>
    <row r="144" spans="1:14" x14ac:dyDescent="0.2">
      <c r="A144" s="37" t="s">
        <v>243</v>
      </c>
      <c r="B144" s="2">
        <f t="shared" si="14"/>
        <v>9</v>
      </c>
      <c r="C144" s="24" t="s">
        <v>55</v>
      </c>
      <c r="D144" s="23">
        <f t="shared" si="15"/>
        <v>0</v>
      </c>
      <c r="E144" s="24" t="s">
        <v>59</v>
      </c>
      <c r="F144" s="23">
        <f t="shared" si="16"/>
        <v>0</v>
      </c>
      <c r="G144" s="24" t="s">
        <v>45</v>
      </c>
      <c r="H144" s="23">
        <f t="shared" si="17"/>
        <v>0</v>
      </c>
      <c r="I144" s="24">
        <v>9</v>
      </c>
      <c r="J144" s="23">
        <f t="shared" si="18"/>
        <v>3</v>
      </c>
      <c r="K144" s="24" t="s">
        <v>36</v>
      </c>
      <c r="L144" s="23">
        <f t="shared" si="19"/>
        <v>3</v>
      </c>
      <c r="M144" s="24">
        <v>315</v>
      </c>
      <c r="N144" s="23">
        <f t="shared" si="20"/>
        <v>3</v>
      </c>
    </row>
    <row r="145" spans="1:14" x14ac:dyDescent="0.2">
      <c r="A145" s="37" t="s">
        <v>249</v>
      </c>
      <c r="B145" s="2">
        <f t="shared" si="14"/>
        <v>9</v>
      </c>
      <c r="C145" s="24" t="s">
        <v>83</v>
      </c>
      <c r="D145" s="23">
        <f t="shared" si="15"/>
        <v>0</v>
      </c>
      <c r="E145" s="24" t="s">
        <v>59</v>
      </c>
      <c r="F145" s="23">
        <f t="shared" si="16"/>
        <v>0</v>
      </c>
      <c r="G145" s="24" t="s">
        <v>45</v>
      </c>
      <c r="H145" s="23">
        <f t="shared" si="17"/>
        <v>0</v>
      </c>
      <c r="I145" s="24">
        <v>8</v>
      </c>
      <c r="J145" s="23">
        <f t="shared" si="18"/>
        <v>1</v>
      </c>
      <c r="K145" s="24" t="s">
        <v>36</v>
      </c>
      <c r="L145" s="23">
        <f t="shared" si="19"/>
        <v>3</v>
      </c>
      <c r="M145" s="24">
        <v>296</v>
      </c>
      <c r="N145" s="23">
        <f t="shared" si="20"/>
        <v>5</v>
      </c>
    </row>
    <row r="146" spans="1:14" x14ac:dyDescent="0.2">
      <c r="A146" s="37" t="s">
        <v>263</v>
      </c>
      <c r="B146" s="2">
        <f t="shared" si="14"/>
        <v>9</v>
      </c>
      <c r="C146" s="24" t="s">
        <v>55</v>
      </c>
      <c r="D146" s="23">
        <f t="shared" si="15"/>
        <v>0</v>
      </c>
      <c r="E146" s="24" t="s">
        <v>59</v>
      </c>
      <c r="F146" s="23">
        <f t="shared" si="16"/>
        <v>0</v>
      </c>
      <c r="G146" s="24" t="s">
        <v>45</v>
      </c>
      <c r="H146" s="23">
        <f t="shared" si="17"/>
        <v>0</v>
      </c>
      <c r="I146" s="24">
        <v>9</v>
      </c>
      <c r="J146" s="23">
        <f t="shared" si="18"/>
        <v>3</v>
      </c>
      <c r="K146" s="24" t="s">
        <v>36</v>
      </c>
      <c r="L146" s="23">
        <f t="shared" si="19"/>
        <v>3</v>
      </c>
      <c r="M146" s="24">
        <v>312</v>
      </c>
      <c r="N146" s="23">
        <f t="shared" si="20"/>
        <v>3</v>
      </c>
    </row>
    <row r="147" spans="1:14" x14ac:dyDescent="0.2">
      <c r="A147" s="37" t="s">
        <v>265</v>
      </c>
      <c r="B147" s="2">
        <f t="shared" si="14"/>
        <v>9</v>
      </c>
      <c r="C147" s="24" t="s">
        <v>59</v>
      </c>
      <c r="D147" s="23">
        <f t="shared" si="15"/>
        <v>0</v>
      </c>
      <c r="E147" s="24" t="s">
        <v>64</v>
      </c>
      <c r="F147" s="23">
        <f t="shared" si="16"/>
        <v>0</v>
      </c>
      <c r="G147" s="24" t="s">
        <v>55</v>
      </c>
      <c r="H147" s="23">
        <f t="shared" si="17"/>
        <v>5</v>
      </c>
      <c r="I147" s="24">
        <v>8</v>
      </c>
      <c r="J147" s="23">
        <f t="shared" si="18"/>
        <v>1</v>
      </c>
      <c r="K147" s="24" t="s">
        <v>34</v>
      </c>
      <c r="L147" s="23">
        <f t="shared" si="19"/>
        <v>0</v>
      </c>
      <c r="M147" s="24">
        <v>315</v>
      </c>
      <c r="N147" s="23">
        <f t="shared" si="20"/>
        <v>3</v>
      </c>
    </row>
    <row r="148" spans="1:14" x14ac:dyDescent="0.2">
      <c r="A148" s="37" t="s">
        <v>266</v>
      </c>
      <c r="B148" s="2">
        <f t="shared" si="14"/>
        <v>9</v>
      </c>
      <c r="C148" s="24" t="s">
        <v>59</v>
      </c>
      <c r="D148" s="23">
        <f t="shared" si="15"/>
        <v>0</v>
      </c>
      <c r="E148" s="24" t="s">
        <v>83</v>
      </c>
      <c r="F148" s="23">
        <f t="shared" si="16"/>
        <v>5</v>
      </c>
      <c r="G148" s="24" t="s">
        <v>114</v>
      </c>
      <c r="H148" s="23">
        <f t="shared" si="17"/>
        <v>0</v>
      </c>
      <c r="I148" s="24">
        <v>7</v>
      </c>
      <c r="J148" s="23">
        <f t="shared" si="18"/>
        <v>1</v>
      </c>
      <c r="K148" s="24" t="s">
        <v>34</v>
      </c>
      <c r="L148" s="23">
        <f t="shared" si="19"/>
        <v>0</v>
      </c>
      <c r="M148" s="24">
        <v>310</v>
      </c>
      <c r="N148" s="23">
        <f t="shared" si="20"/>
        <v>3</v>
      </c>
    </row>
    <row r="149" spans="1:14" x14ac:dyDescent="0.2">
      <c r="A149" s="37" t="s">
        <v>276</v>
      </c>
      <c r="B149" s="2">
        <f t="shared" si="14"/>
        <v>9</v>
      </c>
      <c r="C149" s="24" t="s">
        <v>55</v>
      </c>
      <c r="D149" s="23">
        <f t="shared" si="15"/>
        <v>0</v>
      </c>
      <c r="E149" s="24" t="s">
        <v>59</v>
      </c>
      <c r="F149" s="23">
        <f t="shared" si="16"/>
        <v>0</v>
      </c>
      <c r="G149" s="24" t="s">
        <v>45</v>
      </c>
      <c r="H149" s="23">
        <f t="shared" si="17"/>
        <v>0</v>
      </c>
      <c r="I149" s="24">
        <v>11</v>
      </c>
      <c r="J149" s="23">
        <f t="shared" si="18"/>
        <v>5</v>
      </c>
      <c r="K149" s="24" t="s">
        <v>36</v>
      </c>
      <c r="L149" s="23">
        <f t="shared" si="19"/>
        <v>3</v>
      </c>
      <c r="M149" s="24">
        <v>340</v>
      </c>
      <c r="N149" s="23">
        <f t="shared" si="20"/>
        <v>1</v>
      </c>
    </row>
    <row r="150" spans="1:14" x14ac:dyDescent="0.2">
      <c r="A150" s="37" t="s">
        <v>279</v>
      </c>
      <c r="B150" s="2">
        <f t="shared" si="14"/>
        <v>9</v>
      </c>
      <c r="C150" s="24" t="s">
        <v>83</v>
      </c>
      <c r="D150" s="23">
        <f t="shared" si="15"/>
        <v>0</v>
      </c>
      <c r="E150" s="24" t="s">
        <v>64</v>
      </c>
      <c r="F150" s="23">
        <f t="shared" si="16"/>
        <v>0</v>
      </c>
      <c r="G150" s="24" t="s">
        <v>45</v>
      </c>
      <c r="H150" s="23">
        <f t="shared" si="17"/>
        <v>0</v>
      </c>
      <c r="I150" s="24">
        <v>10</v>
      </c>
      <c r="J150" s="23">
        <f t="shared" si="18"/>
        <v>3</v>
      </c>
      <c r="K150" s="24" t="s">
        <v>36</v>
      </c>
      <c r="L150" s="23">
        <f t="shared" si="19"/>
        <v>3</v>
      </c>
      <c r="M150" s="24">
        <v>320</v>
      </c>
      <c r="N150" s="23">
        <f t="shared" si="20"/>
        <v>3</v>
      </c>
    </row>
    <row r="151" spans="1:14" x14ac:dyDescent="0.2">
      <c r="A151" s="37" t="s">
        <v>281</v>
      </c>
      <c r="B151" s="2">
        <f t="shared" si="14"/>
        <v>9</v>
      </c>
      <c r="C151" s="24" t="s">
        <v>55</v>
      </c>
      <c r="D151" s="23">
        <f t="shared" si="15"/>
        <v>0</v>
      </c>
      <c r="E151" s="24" t="s">
        <v>59</v>
      </c>
      <c r="F151" s="23">
        <f t="shared" si="16"/>
        <v>0</v>
      </c>
      <c r="G151" s="24" t="s">
        <v>45</v>
      </c>
      <c r="H151" s="23">
        <f t="shared" si="17"/>
        <v>0</v>
      </c>
      <c r="I151" s="24">
        <v>6</v>
      </c>
      <c r="J151" s="23">
        <f t="shared" si="18"/>
        <v>1</v>
      </c>
      <c r="K151" s="24" t="s">
        <v>36</v>
      </c>
      <c r="L151" s="23">
        <f t="shared" si="19"/>
        <v>3</v>
      </c>
      <c r="M151" s="24">
        <v>300</v>
      </c>
      <c r="N151" s="23">
        <f t="shared" si="20"/>
        <v>5</v>
      </c>
    </row>
    <row r="152" spans="1:14" x14ac:dyDescent="0.2">
      <c r="A152" s="37" t="s">
        <v>288</v>
      </c>
      <c r="B152" s="2">
        <f t="shared" si="14"/>
        <v>9</v>
      </c>
      <c r="C152" s="24" t="s">
        <v>64</v>
      </c>
      <c r="D152" s="23">
        <f t="shared" si="15"/>
        <v>0</v>
      </c>
      <c r="E152" s="24" t="s">
        <v>55</v>
      </c>
      <c r="F152" s="23">
        <f t="shared" si="16"/>
        <v>0</v>
      </c>
      <c r="G152" s="24" t="s">
        <v>45</v>
      </c>
      <c r="H152" s="23">
        <f t="shared" si="17"/>
        <v>0</v>
      </c>
      <c r="I152" s="24">
        <v>12</v>
      </c>
      <c r="J152" s="23">
        <f t="shared" si="18"/>
        <v>3</v>
      </c>
      <c r="K152" s="24" t="s">
        <v>36</v>
      </c>
      <c r="L152" s="23">
        <f t="shared" si="19"/>
        <v>3</v>
      </c>
      <c r="M152" s="24">
        <v>311</v>
      </c>
      <c r="N152" s="23">
        <f t="shared" si="20"/>
        <v>3</v>
      </c>
    </row>
    <row r="153" spans="1:14" x14ac:dyDescent="0.2">
      <c r="A153" s="37" t="s">
        <v>301</v>
      </c>
      <c r="B153" s="2">
        <f t="shared" si="14"/>
        <v>9</v>
      </c>
      <c r="C153" s="24" t="s">
        <v>83</v>
      </c>
      <c r="D153" s="23">
        <f t="shared" si="15"/>
        <v>0</v>
      </c>
      <c r="E153" s="24" t="s">
        <v>55</v>
      </c>
      <c r="F153" s="23">
        <f t="shared" si="16"/>
        <v>0</v>
      </c>
      <c r="G153" s="24" t="s">
        <v>114</v>
      </c>
      <c r="H153" s="23">
        <f t="shared" si="17"/>
        <v>0</v>
      </c>
      <c r="I153" s="24">
        <v>12</v>
      </c>
      <c r="J153" s="23">
        <f t="shared" si="18"/>
        <v>3</v>
      </c>
      <c r="K153" s="24" t="s">
        <v>36</v>
      </c>
      <c r="L153" s="23">
        <f t="shared" si="19"/>
        <v>3</v>
      </c>
      <c r="M153" s="24">
        <v>312</v>
      </c>
      <c r="N153" s="23">
        <f t="shared" si="20"/>
        <v>3</v>
      </c>
    </row>
    <row r="154" spans="1:14" x14ac:dyDescent="0.2">
      <c r="A154" s="37" t="s">
        <v>302</v>
      </c>
      <c r="B154" s="2">
        <f t="shared" si="14"/>
        <v>9</v>
      </c>
      <c r="C154" s="24" t="s">
        <v>59</v>
      </c>
      <c r="D154" s="23">
        <f t="shared" si="15"/>
        <v>0</v>
      </c>
      <c r="E154" s="24" t="s">
        <v>55</v>
      </c>
      <c r="F154" s="23">
        <f t="shared" si="16"/>
        <v>0</v>
      </c>
      <c r="G154" s="24" t="s">
        <v>64</v>
      </c>
      <c r="H154" s="23">
        <f t="shared" si="17"/>
        <v>0</v>
      </c>
      <c r="I154" s="24">
        <v>8</v>
      </c>
      <c r="J154" s="23">
        <f t="shared" si="18"/>
        <v>1</v>
      </c>
      <c r="K154" s="24" t="s">
        <v>36</v>
      </c>
      <c r="L154" s="23">
        <f t="shared" si="19"/>
        <v>3</v>
      </c>
      <c r="M154" s="24">
        <v>306</v>
      </c>
      <c r="N154" s="23">
        <f t="shared" si="20"/>
        <v>5</v>
      </c>
    </row>
    <row r="155" spans="1:14" x14ac:dyDescent="0.2">
      <c r="A155" s="37" t="s">
        <v>315</v>
      </c>
      <c r="B155" s="2">
        <f t="shared" si="14"/>
        <v>9</v>
      </c>
      <c r="C155" s="24" t="s">
        <v>59</v>
      </c>
      <c r="D155" s="23">
        <f t="shared" si="15"/>
        <v>0</v>
      </c>
      <c r="E155" s="24" t="s">
        <v>64</v>
      </c>
      <c r="F155" s="23">
        <f t="shared" si="16"/>
        <v>0</v>
      </c>
      <c r="G155" s="24" t="s">
        <v>114</v>
      </c>
      <c r="H155" s="23">
        <f t="shared" si="17"/>
        <v>0</v>
      </c>
      <c r="I155" s="24">
        <v>11</v>
      </c>
      <c r="J155" s="23">
        <f t="shared" si="18"/>
        <v>5</v>
      </c>
      <c r="K155" s="24" t="s">
        <v>36</v>
      </c>
      <c r="L155" s="23">
        <f t="shared" si="19"/>
        <v>3</v>
      </c>
      <c r="M155" s="24">
        <v>325</v>
      </c>
      <c r="N155" s="23">
        <f t="shared" si="20"/>
        <v>1</v>
      </c>
    </row>
    <row r="156" spans="1:14" x14ac:dyDescent="0.2">
      <c r="A156" s="37" t="s">
        <v>320</v>
      </c>
      <c r="B156" s="2">
        <f t="shared" si="14"/>
        <v>9</v>
      </c>
      <c r="C156" s="24" t="s">
        <v>59</v>
      </c>
      <c r="D156" s="23">
        <f t="shared" si="15"/>
        <v>0</v>
      </c>
      <c r="E156" s="24" t="s">
        <v>83</v>
      </c>
      <c r="F156" s="23">
        <f t="shared" si="16"/>
        <v>5</v>
      </c>
      <c r="G156" s="24" t="s">
        <v>45</v>
      </c>
      <c r="H156" s="23">
        <f t="shared" si="17"/>
        <v>0</v>
      </c>
      <c r="I156" s="24">
        <v>7</v>
      </c>
      <c r="J156" s="23">
        <f t="shared" si="18"/>
        <v>1</v>
      </c>
      <c r="K156" s="24" t="s">
        <v>37</v>
      </c>
      <c r="L156" s="23">
        <f t="shared" si="19"/>
        <v>0</v>
      </c>
      <c r="M156" s="24">
        <v>310</v>
      </c>
      <c r="N156" s="23">
        <f t="shared" si="20"/>
        <v>3</v>
      </c>
    </row>
    <row r="157" spans="1:14" x14ac:dyDescent="0.2">
      <c r="A157" s="37" t="s">
        <v>331</v>
      </c>
      <c r="B157" s="2">
        <f t="shared" si="14"/>
        <v>9</v>
      </c>
      <c r="C157" s="24" t="s">
        <v>55</v>
      </c>
      <c r="D157" s="23">
        <f t="shared" si="15"/>
        <v>0</v>
      </c>
      <c r="E157" s="24" t="s">
        <v>114</v>
      </c>
      <c r="F157" s="23">
        <f t="shared" si="16"/>
        <v>0</v>
      </c>
      <c r="G157" s="24" t="s">
        <v>64</v>
      </c>
      <c r="H157" s="23">
        <f t="shared" si="17"/>
        <v>0</v>
      </c>
      <c r="I157" s="24">
        <v>8</v>
      </c>
      <c r="J157" s="23">
        <f t="shared" si="18"/>
        <v>1</v>
      </c>
      <c r="K157" s="24" t="s">
        <v>36</v>
      </c>
      <c r="L157" s="23">
        <f t="shared" si="19"/>
        <v>3</v>
      </c>
      <c r="M157" s="24">
        <v>300</v>
      </c>
      <c r="N157" s="23">
        <f t="shared" si="20"/>
        <v>5</v>
      </c>
    </row>
    <row r="158" spans="1:14" x14ac:dyDescent="0.2">
      <c r="A158" s="37" t="s">
        <v>332</v>
      </c>
      <c r="B158" s="2">
        <f t="shared" si="14"/>
        <v>9</v>
      </c>
      <c r="C158" s="24" t="s">
        <v>55</v>
      </c>
      <c r="D158" s="23">
        <f t="shared" si="15"/>
        <v>0</v>
      </c>
      <c r="E158" s="24" t="s">
        <v>83</v>
      </c>
      <c r="F158" s="23">
        <f t="shared" si="16"/>
        <v>5</v>
      </c>
      <c r="G158" s="24" t="s">
        <v>45</v>
      </c>
      <c r="H158" s="23">
        <f t="shared" si="17"/>
        <v>0</v>
      </c>
      <c r="I158" s="24">
        <v>10</v>
      </c>
      <c r="J158" s="23">
        <f t="shared" si="18"/>
        <v>3</v>
      </c>
      <c r="K158" s="24" t="s">
        <v>37</v>
      </c>
      <c r="L158" s="23">
        <f t="shared" si="19"/>
        <v>0</v>
      </c>
      <c r="M158" s="24">
        <v>325</v>
      </c>
      <c r="N158" s="23">
        <f t="shared" si="20"/>
        <v>1</v>
      </c>
    </row>
    <row r="159" spans="1:14" x14ac:dyDescent="0.2">
      <c r="A159" s="37" t="s">
        <v>334</v>
      </c>
      <c r="B159" s="2">
        <f t="shared" si="14"/>
        <v>9</v>
      </c>
      <c r="C159" s="24" t="s">
        <v>83</v>
      </c>
      <c r="D159" s="23">
        <f t="shared" si="15"/>
        <v>0</v>
      </c>
      <c r="E159" s="24" t="s">
        <v>59</v>
      </c>
      <c r="F159" s="23">
        <f t="shared" si="16"/>
        <v>0</v>
      </c>
      <c r="G159" s="24" t="s">
        <v>45</v>
      </c>
      <c r="H159" s="23">
        <f t="shared" si="17"/>
        <v>0</v>
      </c>
      <c r="I159" s="24">
        <v>10</v>
      </c>
      <c r="J159" s="23">
        <f t="shared" si="18"/>
        <v>3</v>
      </c>
      <c r="K159" s="24" t="s">
        <v>36</v>
      </c>
      <c r="L159" s="23">
        <f t="shared" si="19"/>
        <v>3</v>
      </c>
      <c r="M159" s="24">
        <v>287</v>
      </c>
      <c r="N159" s="23">
        <f t="shared" si="20"/>
        <v>3</v>
      </c>
    </row>
    <row r="160" spans="1:14" x14ac:dyDescent="0.2">
      <c r="A160" s="37" t="s">
        <v>340</v>
      </c>
      <c r="B160" s="2">
        <f t="shared" si="14"/>
        <v>9</v>
      </c>
      <c r="C160" s="24" t="s">
        <v>55</v>
      </c>
      <c r="D160" s="23">
        <f t="shared" si="15"/>
        <v>0</v>
      </c>
      <c r="E160" s="24" t="s">
        <v>83</v>
      </c>
      <c r="F160" s="23">
        <f t="shared" si="16"/>
        <v>5</v>
      </c>
      <c r="G160" s="24" t="s">
        <v>45</v>
      </c>
      <c r="H160" s="23">
        <f t="shared" si="17"/>
        <v>0</v>
      </c>
      <c r="I160" s="24">
        <v>8</v>
      </c>
      <c r="J160" s="23">
        <f t="shared" si="18"/>
        <v>1</v>
      </c>
      <c r="K160" s="24" t="s">
        <v>37</v>
      </c>
      <c r="L160" s="23">
        <f t="shared" si="19"/>
        <v>0</v>
      </c>
      <c r="M160" s="24">
        <v>310</v>
      </c>
      <c r="N160" s="23">
        <f t="shared" si="20"/>
        <v>3</v>
      </c>
    </row>
    <row r="161" spans="1:14" x14ac:dyDescent="0.2">
      <c r="A161" s="37" t="s">
        <v>344</v>
      </c>
      <c r="B161" s="2">
        <f t="shared" si="14"/>
        <v>9</v>
      </c>
      <c r="C161" s="24" t="s">
        <v>55</v>
      </c>
      <c r="D161" s="23">
        <f t="shared" si="15"/>
        <v>0</v>
      </c>
      <c r="E161" s="24" t="s">
        <v>83</v>
      </c>
      <c r="F161" s="23">
        <f t="shared" si="16"/>
        <v>5</v>
      </c>
      <c r="G161" s="24" t="s">
        <v>45</v>
      </c>
      <c r="H161" s="23">
        <f t="shared" si="17"/>
        <v>0</v>
      </c>
      <c r="I161" s="24">
        <v>8</v>
      </c>
      <c r="J161" s="23">
        <f t="shared" si="18"/>
        <v>1</v>
      </c>
      <c r="K161" s="24" t="s">
        <v>37</v>
      </c>
      <c r="L161" s="23">
        <f t="shared" si="19"/>
        <v>0</v>
      </c>
      <c r="M161" s="24">
        <v>310</v>
      </c>
      <c r="N161" s="23">
        <f t="shared" si="20"/>
        <v>3</v>
      </c>
    </row>
    <row r="162" spans="1:14" x14ac:dyDescent="0.2">
      <c r="A162" s="37" t="s">
        <v>345</v>
      </c>
      <c r="B162" s="2">
        <f t="shared" si="14"/>
        <v>9</v>
      </c>
      <c r="C162" s="24" t="s">
        <v>83</v>
      </c>
      <c r="D162" s="23">
        <f t="shared" si="15"/>
        <v>0</v>
      </c>
      <c r="E162" s="24" t="s">
        <v>55</v>
      </c>
      <c r="F162" s="23">
        <f t="shared" si="16"/>
        <v>0</v>
      </c>
      <c r="G162" s="24" t="s">
        <v>45</v>
      </c>
      <c r="H162" s="23">
        <f t="shared" si="17"/>
        <v>0</v>
      </c>
      <c r="I162" s="24">
        <v>8</v>
      </c>
      <c r="J162" s="23">
        <f t="shared" si="18"/>
        <v>1</v>
      </c>
      <c r="K162" s="24" t="s">
        <v>36</v>
      </c>
      <c r="L162" s="23">
        <f t="shared" si="19"/>
        <v>3</v>
      </c>
      <c r="M162" s="24">
        <v>300</v>
      </c>
      <c r="N162" s="23">
        <f t="shared" si="20"/>
        <v>5</v>
      </c>
    </row>
    <row r="163" spans="1:14" x14ac:dyDescent="0.2">
      <c r="A163" s="37" t="s">
        <v>348</v>
      </c>
      <c r="B163" s="2">
        <f t="shared" si="14"/>
        <v>9</v>
      </c>
      <c r="C163" s="24" t="s">
        <v>55</v>
      </c>
      <c r="D163" s="23">
        <f t="shared" si="15"/>
        <v>0</v>
      </c>
      <c r="E163" s="24" t="s">
        <v>83</v>
      </c>
      <c r="F163" s="23">
        <f t="shared" si="16"/>
        <v>5</v>
      </c>
      <c r="G163" s="24" t="s">
        <v>59</v>
      </c>
      <c r="H163" s="23">
        <f t="shared" si="17"/>
        <v>0</v>
      </c>
      <c r="I163" s="24">
        <v>8</v>
      </c>
      <c r="J163" s="23">
        <f t="shared" si="18"/>
        <v>1</v>
      </c>
      <c r="K163" s="24" t="s">
        <v>37</v>
      </c>
      <c r="L163" s="23">
        <f t="shared" si="19"/>
        <v>0</v>
      </c>
      <c r="M163" s="24">
        <v>318</v>
      </c>
      <c r="N163" s="23">
        <f t="shared" si="20"/>
        <v>3</v>
      </c>
    </row>
    <row r="164" spans="1:14" x14ac:dyDescent="0.2">
      <c r="A164" s="37" t="s">
        <v>351</v>
      </c>
      <c r="B164" s="2">
        <f t="shared" si="14"/>
        <v>9</v>
      </c>
      <c r="C164" s="24" t="s">
        <v>83</v>
      </c>
      <c r="D164" s="23">
        <f t="shared" si="15"/>
        <v>0</v>
      </c>
      <c r="E164" s="24" t="s">
        <v>59</v>
      </c>
      <c r="F164" s="23">
        <f t="shared" si="16"/>
        <v>0</v>
      </c>
      <c r="G164" s="24" t="s">
        <v>45</v>
      </c>
      <c r="H164" s="23">
        <f t="shared" si="17"/>
        <v>0</v>
      </c>
      <c r="I164" s="24">
        <v>7</v>
      </c>
      <c r="J164" s="23">
        <f t="shared" si="18"/>
        <v>1</v>
      </c>
      <c r="K164" s="24" t="s">
        <v>36</v>
      </c>
      <c r="L164" s="23">
        <f t="shared" si="19"/>
        <v>3</v>
      </c>
      <c r="M164" s="24">
        <v>304</v>
      </c>
      <c r="N164" s="23">
        <f t="shared" si="20"/>
        <v>5</v>
      </c>
    </row>
    <row r="165" spans="1:14" x14ac:dyDescent="0.2">
      <c r="A165" s="37" t="s">
        <v>355</v>
      </c>
      <c r="B165" s="2">
        <f t="shared" si="14"/>
        <v>9</v>
      </c>
      <c r="C165" s="24" t="s">
        <v>83</v>
      </c>
      <c r="D165" s="23">
        <f t="shared" si="15"/>
        <v>0</v>
      </c>
      <c r="E165" s="24" t="s">
        <v>55</v>
      </c>
      <c r="F165" s="23">
        <f t="shared" si="16"/>
        <v>0</v>
      </c>
      <c r="G165" s="24" t="s">
        <v>45</v>
      </c>
      <c r="H165" s="23">
        <f t="shared" si="17"/>
        <v>0</v>
      </c>
      <c r="I165" s="24">
        <v>9</v>
      </c>
      <c r="J165" s="23">
        <f t="shared" si="18"/>
        <v>3</v>
      </c>
      <c r="K165" s="24" t="s">
        <v>36</v>
      </c>
      <c r="L165" s="23">
        <f t="shared" si="19"/>
        <v>3</v>
      </c>
      <c r="M165" s="24">
        <v>320</v>
      </c>
      <c r="N165" s="23">
        <f t="shared" si="20"/>
        <v>3</v>
      </c>
    </row>
    <row r="166" spans="1:14" x14ac:dyDescent="0.2">
      <c r="A166" s="37" t="s">
        <v>360</v>
      </c>
      <c r="B166" s="2">
        <f t="shared" si="14"/>
        <v>9</v>
      </c>
      <c r="C166" s="24" t="s">
        <v>55</v>
      </c>
      <c r="D166" s="23">
        <f t="shared" si="15"/>
        <v>0</v>
      </c>
      <c r="E166" s="24" t="s">
        <v>45</v>
      </c>
      <c r="F166" s="23">
        <f t="shared" si="16"/>
        <v>0</v>
      </c>
      <c r="G166" s="24" t="s">
        <v>114</v>
      </c>
      <c r="H166" s="23">
        <f t="shared" si="17"/>
        <v>0</v>
      </c>
      <c r="I166" s="24">
        <v>8</v>
      </c>
      <c r="J166" s="23">
        <f t="shared" si="18"/>
        <v>1</v>
      </c>
      <c r="K166" s="24" t="s">
        <v>36</v>
      </c>
      <c r="L166" s="23">
        <f t="shared" si="19"/>
        <v>3</v>
      </c>
      <c r="M166" s="24">
        <v>290</v>
      </c>
      <c r="N166" s="23">
        <f t="shared" si="20"/>
        <v>5</v>
      </c>
    </row>
    <row r="167" spans="1:14" x14ac:dyDescent="0.2">
      <c r="A167" s="37" t="s">
        <v>363</v>
      </c>
      <c r="B167" s="2">
        <f t="shared" si="14"/>
        <v>9</v>
      </c>
      <c r="C167" s="24" t="s">
        <v>55</v>
      </c>
      <c r="D167" s="23">
        <f t="shared" si="15"/>
        <v>0</v>
      </c>
      <c r="E167" s="24" t="s">
        <v>64</v>
      </c>
      <c r="F167" s="23">
        <f t="shared" si="16"/>
        <v>0</v>
      </c>
      <c r="G167" s="24" t="s">
        <v>45</v>
      </c>
      <c r="H167" s="23">
        <f t="shared" si="17"/>
        <v>0</v>
      </c>
      <c r="I167" s="24">
        <v>13</v>
      </c>
      <c r="J167" s="23">
        <f t="shared" si="18"/>
        <v>3</v>
      </c>
      <c r="K167" s="24" t="s">
        <v>36</v>
      </c>
      <c r="L167" s="23">
        <f t="shared" si="19"/>
        <v>3</v>
      </c>
      <c r="M167" s="24">
        <v>320</v>
      </c>
      <c r="N167" s="23">
        <f t="shared" si="20"/>
        <v>3</v>
      </c>
    </row>
    <row r="168" spans="1:14" x14ac:dyDescent="0.2">
      <c r="A168" s="37" t="s">
        <v>372</v>
      </c>
      <c r="B168" s="2">
        <f t="shared" si="14"/>
        <v>9</v>
      </c>
      <c r="C168" s="24" t="s">
        <v>55</v>
      </c>
      <c r="D168" s="23">
        <f t="shared" si="15"/>
        <v>0</v>
      </c>
      <c r="E168" s="24" t="s">
        <v>114</v>
      </c>
      <c r="F168" s="23">
        <f t="shared" si="16"/>
        <v>0</v>
      </c>
      <c r="G168" s="24" t="s">
        <v>45</v>
      </c>
      <c r="H168" s="23">
        <f t="shared" si="17"/>
        <v>0</v>
      </c>
      <c r="I168" s="24">
        <v>7</v>
      </c>
      <c r="J168" s="23">
        <f t="shared" si="18"/>
        <v>1</v>
      </c>
      <c r="K168" s="24" t="s">
        <v>36</v>
      </c>
      <c r="L168" s="23">
        <f t="shared" si="19"/>
        <v>3</v>
      </c>
      <c r="M168" s="24">
        <v>290</v>
      </c>
      <c r="N168" s="23">
        <f t="shared" si="20"/>
        <v>5</v>
      </c>
    </row>
    <row r="169" spans="1:14" x14ac:dyDescent="0.2">
      <c r="A169" s="37" t="s">
        <v>377</v>
      </c>
      <c r="B169" s="2">
        <f t="shared" si="14"/>
        <v>9</v>
      </c>
      <c r="C169" s="24" t="s">
        <v>55</v>
      </c>
      <c r="D169" s="23">
        <f t="shared" si="15"/>
        <v>0</v>
      </c>
      <c r="E169" s="24" t="s">
        <v>64</v>
      </c>
      <c r="F169" s="23">
        <f t="shared" si="16"/>
        <v>0</v>
      </c>
      <c r="G169" s="24" t="s">
        <v>45</v>
      </c>
      <c r="H169" s="23">
        <f t="shared" si="17"/>
        <v>0</v>
      </c>
      <c r="I169" s="24">
        <v>12</v>
      </c>
      <c r="J169" s="23">
        <f t="shared" si="18"/>
        <v>3</v>
      </c>
      <c r="K169" s="24" t="s">
        <v>36</v>
      </c>
      <c r="L169" s="23">
        <f t="shared" si="19"/>
        <v>3</v>
      </c>
      <c r="M169" s="24">
        <v>315</v>
      </c>
      <c r="N169" s="23">
        <f t="shared" si="20"/>
        <v>3</v>
      </c>
    </row>
    <row r="170" spans="1:14" x14ac:dyDescent="0.2">
      <c r="A170" s="37" t="s">
        <v>381</v>
      </c>
      <c r="B170" s="2">
        <f t="shared" si="14"/>
        <v>9</v>
      </c>
      <c r="C170" s="11" t="s">
        <v>59</v>
      </c>
      <c r="D170" s="23">
        <f t="shared" si="15"/>
        <v>0</v>
      </c>
      <c r="E170" s="24" t="s">
        <v>83</v>
      </c>
      <c r="F170" s="23">
        <f t="shared" si="16"/>
        <v>5</v>
      </c>
      <c r="G170" s="24" t="s">
        <v>45</v>
      </c>
      <c r="H170" s="23">
        <f t="shared" si="17"/>
        <v>0</v>
      </c>
      <c r="I170" s="24">
        <v>12</v>
      </c>
      <c r="J170" s="23">
        <f t="shared" si="18"/>
        <v>3</v>
      </c>
      <c r="K170" s="24" t="s">
        <v>34</v>
      </c>
      <c r="L170" s="23">
        <f t="shared" si="19"/>
        <v>0</v>
      </c>
      <c r="M170" s="24">
        <v>333</v>
      </c>
      <c r="N170" s="23">
        <f t="shared" si="20"/>
        <v>1</v>
      </c>
    </row>
    <row r="171" spans="1:14" x14ac:dyDescent="0.2">
      <c r="A171" s="37" t="s">
        <v>386</v>
      </c>
      <c r="B171" s="2">
        <f t="shared" si="14"/>
        <v>9</v>
      </c>
      <c r="C171" s="24" t="s">
        <v>83</v>
      </c>
      <c r="D171" s="23">
        <f t="shared" si="15"/>
        <v>0</v>
      </c>
      <c r="E171" s="24" t="s">
        <v>55</v>
      </c>
      <c r="F171" s="23">
        <f t="shared" si="16"/>
        <v>0</v>
      </c>
      <c r="G171" s="24" t="s">
        <v>45</v>
      </c>
      <c r="H171" s="23">
        <f t="shared" si="17"/>
        <v>0</v>
      </c>
      <c r="I171" s="24">
        <v>12</v>
      </c>
      <c r="J171" s="23">
        <f t="shared" si="18"/>
        <v>3</v>
      </c>
      <c r="K171" s="24" t="s">
        <v>36</v>
      </c>
      <c r="L171" s="23">
        <f t="shared" si="19"/>
        <v>3</v>
      </c>
      <c r="M171" s="24">
        <v>320</v>
      </c>
      <c r="N171" s="23">
        <f t="shared" si="20"/>
        <v>3</v>
      </c>
    </row>
    <row r="172" spans="1:14" x14ac:dyDescent="0.2">
      <c r="A172" s="37" t="s">
        <v>392</v>
      </c>
      <c r="B172" s="2">
        <f t="shared" si="14"/>
        <v>9</v>
      </c>
      <c r="C172" s="24" t="s">
        <v>83</v>
      </c>
      <c r="D172" s="23">
        <f t="shared" si="15"/>
        <v>0</v>
      </c>
      <c r="E172" s="24" t="s">
        <v>55</v>
      </c>
      <c r="F172" s="23">
        <f t="shared" si="16"/>
        <v>0</v>
      </c>
      <c r="G172" s="24" t="s">
        <v>45</v>
      </c>
      <c r="H172" s="23">
        <f t="shared" si="17"/>
        <v>0</v>
      </c>
      <c r="I172" s="24">
        <v>9</v>
      </c>
      <c r="J172" s="23">
        <f t="shared" si="18"/>
        <v>3</v>
      </c>
      <c r="K172" s="24" t="s">
        <v>36</v>
      </c>
      <c r="L172" s="23">
        <f t="shared" si="19"/>
        <v>3</v>
      </c>
      <c r="M172" s="24">
        <v>285</v>
      </c>
      <c r="N172" s="23">
        <f t="shared" si="20"/>
        <v>3</v>
      </c>
    </row>
    <row r="173" spans="1:14" x14ac:dyDescent="0.2">
      <c r="A173" s="37" t="s">
        <v>405</v>
      </c>
      <c r="B173" s="2">
        <f t="shared" si="14"/>
        <v>9</v>
      </c>
      <c r="C173" s="24" t="s">
        <v>83</v>
      </c>
      <c r="D173" s="23">
        <f t="shared" si="15"/>
        <v>0</v>
      </c>
      <c r="E173" s="24" t="s">
        <v>55</v>
      </c>
      <c r="F173" s="23">
        <f t="shared" si="16"/>
        <v>0</v>
      </c>
      <c r="G173" s="24" t="s">
        <v>45</v>
      </c>
      <c r="H173" s="23">
        <f t="shared" si="17"/>
        <v>0</v>
      </c>
      <c r="I173" s="24">
        <v>8</v>
      </c>
      <c r="J173" s="23">
        <f t="shared" si="18"/>
        <v>1</v>
      </c>
      <c r="K173" s="24" t="s">
        <v>36</v>
      </c>
      <c r="L173" s="23">
        <f t="shared" si="19"/>
        <v>3</v>
      </c>
      <c r="M173" s="24">
        <v>300</v>
      </c>
      <c r="N173" s="23">
        <f t="shared" si="20"/>
        <v>5</v>
      </c>
    </row>
    <row r="174" spans="1:14" x14ac:dyDescent="0.2">
      <c r="A174" s="37" t="s">
        <v>413</v>
      </c>
      <c r="B174" s="2">
        <f t="shared" si="14"/>
        <v>9</v>
      </c>
      <c r="C174" s="24" t="s">
        <v>55</v>
      </c>
      <c r="D174" s="23">
        <f t="shared" si="15"/>
        <v>0</v>
      </c>
      <c r="E174" s="24" t="s">
        <v>64</v>
      </c>
      <c r="F174" s="23">
        <f t="shared" si="16"/>
        <v>0</v>
      </c>
      <c r="G174" s="24" t="s">
        <v>45</v>
      </c>
      <c r="H174" s="23">
        <f t="shared" si="17"/>
        <v>0</v>
      </c>
      <c r="I174" s="24">
        <v>7</v>
      </c>
      <c r="J174" s="23">
        <f t="shared" si="18"/>
        <v>1</v>
      </c>
      <c r="K174" s="24" t="s">
        <v>36</v>
      </c>
      <c r="L174" s="23">
        <f t="shared" si="19"/>
        <v>3</v>
      </c>
      <c r="M174" s="24">
        <v>305</v>
      </c>
      <c r="N174" s="23">
        <f t="shared" si="20"/>
        <v>5</v>
      </c>
    </row>
    <row r="175" spans="1:14" x14ac:dyDescent="0.2">
      <c r="A175" s="37" t="s">
        <v>426</v>
      </c>
      <c r="B175" s="2">
        <f t="shared" si="14"/>
        <v>9</v>
      </c>
      <c r="C175" s="24" t="s">
        <v>55</v>
      </c>
      <c r="D175" s="23">
        <f t="shared" si="15"/>
        <v>0</v>
      </c>
      <c r="E175" s="24" t="s">
        <v>114</v>
      </c>
      <c r="F175" s="23">
        <f t="shared" si="16"/>
        <v>0</v>
      </c>
      <c r="G175" s="24" t="s">
        <v>45</v>
      </c>
      <c r="H175" s="23">
        <f t="shared" si="17"/>
        <v>0</v>
      </c>
      <c r="I175" s="24">
        <v>14</v>
      </c>
      <c r="J175" s="23">
        <f t="shared" si="18"/>
        <v>1</v>
      </c>
      <c r="K175" s="24" t="s">
        <v>36</v>
      </c>
      <c r="L175" s="23">
        <f t="shared" si="19"/>
        <v>3</v>
      </c>
      <c r="M175" s="24">
        <v>300</v>
      </c>
      <c r="N175" s="23">
        <f t="shared" si="20"/>
        <v>5</v>
      </c>
    </row>
    <row r="176" spans="1:14" x14ac:dyDescent="0.2">
      <c r="A176" s="37" t="s">
        <v>429</v>
      </c>
      <c r="B176" s="2">
        <f t="shared" si="14"/>
        <v>9</v>
      </c>
      <c r="C176" s="24" t="s">
        <v>83</v>
      </c>
      <c r="D176" s="23">
        <f t="shared" si="15"/>
        <v>0</v>
      </c>
      <c r="E176" s="24" t="s">
        <v>55</v>
      </c>
      <c r="F176" s="23">
        <f t="shared" si="16"/>
        <v>0</v>
      </c>
      <c r="G176" s="24" t="s">
        <v>64</v>
      </c>
      <c r="H176" s="23">
        <f t="shared" si="17"/>
        <v>0</v>
      </c>
      <c r="I176" s="24">
        <v>8</v>
      </c>
      <c r="J176" s="23">
        <f t="shared" si="18"/>
        <v>1</v>
      </c>
      <c r="K176" s="24" t="s">
        <v>36</v>
      </c>
      <c r="L176" s="23">
        <f t="shared" si="19"/>
        <v>3</v>
      </c>
      <c r="M176" s="24">
        <v>300</v>
      </c>
      <c r="N176" s="23">
        <f t="shared" si="20"/>
        <v>5</v>
      </c>
    </row>
    <row r="177" spans="1:14" x14ac:dyDescent="0.2">
      <c r="A177" s="37" t="s">
        <v>435</v>
      </c>
      <c r="B177" s="2">
        <f t="shared" si="14"/>
        <v>9</v>
      </c>
      <c r="C177" s="24" t="s">
        <v>55</v>
      </c>
      <c r="D177" s="23">
        <f t="shared" si="15"/>
        <v>0</v>
      </c>
      <c r="E177" s="24" t="s">
        <v>114</v>
      </c>
      <c r="F177" s="23">
        <f t="shared" si="16"/>
        <v>0</v>
      </c>
      <c r="G177" s="24" t="s">
        <v>45</v>
      </c>
      <c r="H177" s="23">
        <f t="shared" si="17"/>
        <v>0</v>
      </c>
      <c r="I177" s="24">
        <v>9</v>
      </c>
      <c r="J177" s="23">
        <f t="shared" si="18"/>
        <v>3</v>
      </c>
      <c r="K177" s="24" t="s">
        <v>36</v>
      </c>
      <c r="L177" s="23">
        <f t="shared" si="19"/>
        <v>3</v>
      </c>
      <c r="M177" s="24">
        <v>283</v>
      </c>
      <c r="N177" s="23">
        <f t="shared" si="20"/>
        <v>3</v>
      </c>
    </row>
    <row r="178" spans="1:14" x14ac:dyDescent="0.2">
      <c r="A178" s="37" t="s">
        <v>140</v>
      </c>
      <c r="B178" s="2">
        <f t="shared" si="14"/>
        <v>9</v>
      </c>
      <c r="C178" s="24" t="s">
        <v>83</v>
      </c>
      <c r="D178" s="23">
        <f t="shared" si="15"/>
        <v>0</v>
      </c>
      <c r="E178" s="24" t="s">
        <v>83</v>
      </c>
      <c r="F178" s="23">
        <f t="shared" si="16"/>
        <v>5</v>
      </c>
      <c r="G178" s="24" t="s">
        <v>59</v>
      </c>
      <c r="H178" s="23">
        <f t="shared" si="17"/>
        <v>0</v>
      </c>
      <c r="I178" s="24">
        <v>8</v>
      </c>
      <c r="J178" s="23">
        <f t="shared" si="18"/>
        <v>1</v>
      </c>
      <c r="K178" s="24" t="s">
        <v>37</v>
      </c>
      <c r="L178" s="23">
        <f t="shared" si="19"/>
        <v>0</v>
      </c>
      <c r="M178" s="24">
        <v>313</v>
      </c>
      <c r="N178" s="23">
        <f t="shared" si="20"/>
        <v>3</v>
      </c>
    </row>
    <row r="179" spans="1:14" x14ac:dyDescent="0.2">
      <c r="A179" s="37" t="s">
        <v>166</v>
      </c>
      <c r="B179" s="2">
        <f t="shared" si="14"/>
        <v>9</v>
      </c>
      <c r="C179" s="24" t="s">
        <v>55</v>
      </c>
      <c r="D179" s="23">
        <f t="shared" si="15"/>
        <v>0</v>
      </c>
      <c r="E179" s="24" t="s">
        <v>83</v>
      </c>
      <c r="F179" s="23">
        <f t="shared" si="16"/>
        <v>5</v>
      </c>
      <c r="G179" s="24" t="s">
        <v>59</v>
      </c>
      <c r="H179" s="23">
        <f t="shared" si="17"/>
        <v>0</v>
      </c>
      <c r="I179" s="24">
        <v>6</v>
      </c>
      <c r="J179" s="23">
        <f t="shared" si="18"/>
        <v>1</v>
      </c>
      <c r="K179" s="24" t="s">
        <v>37</v>
      </c>
      <c r="L179" s="23">
        <f t="shared" si="19"/>
        <v>0</v>
      </c>
      <c r="M179" s="24">
        <v>287</v>
      </c>
      <c r="N179" s="23">
        <f t="shared" si="20"/>
        <v>3</v>
      </c>
    </row>
    <row r="180" spans="1:14" x14ac:dyDescent="0.2">
      <c r="A180" s="22" t="s">
        <v>534</v>
      </c>
      <c r="B180" s="2">
        <f t="shared" si="14"/>
        <v>9</v>
      </c>
      <c r="C180" s="24" t="s">
        <v>55</v>
      </c>
      <c r="D180" s="23">
        <f t="shared" si="15"/>
        <v>0</v>
      </c>
      <c r="E180" s="24" t="s">
        <v>83</v>
      </c>
      <c r="F180" s="23">
        <f t="shared" si="16"/>
        <v>5</v>
      </c>
      <c r="G180" s="24" t="s">
        <v>45</v>
      </c>
      <c r="H180" s="23">
        <f t="shared" si="17"/>
        <v>0</v>
      </c>
      <c r="I180" s="24">
        <v>6</v>
      </c>
      <c r="J180" s="23">
        <f t="shared" si="18"/>
        <v>1</v>
      </c>
      <c r="K180" s="24" t="s">
        <v>37</v>
      </c>
      <c r="L180" s="23">
        <f t="shared" si="19"/>
        <v>0</v>
      </c>
      <c r="M180" s="24">
        <v>278</v>
      </c>
      <c r="N180" s="23">
        <f t="shared" si="20"/>
        <v>3</v>
      </c>
    </row>
    <row r="181" spans="1:14" x14ac:dyDescent="0.2">
      <c r="A181" s="37" t="s">
        <v>454</v>
      </c>
      <c r="B181" s="2">
        <f t="shared" si="14"/>
        <v>9</v>
      </c>
      <c r="C181" s="24" t="s">
        <v>83</v>
      </c>
      <c r="D181" s="23">
        <f t="shared" si="15"/>
        <v>0</v>
      </c>
      <c r="E181" s="24" t="s">
        <v>114</v>
      </c>
      <c r="F181" s="23">
        <f t="shared" si="16"/>
        <v>0</v>
      </c>
      <c r="G181" s="24" t="s">
        <v>45</v>
      </c>
      <c r="H181" s="23">
        <f t="shared" si="17"/>
        <v>0</v>
      </c>
      <c r="I181" s="24">
        <v>8</v>
      </c>
      <c r="J181" s="23">
        <f t="shared" si="18"/>
        <v>1</v>
      </c>
      <c r="K181" s="24" t="s">
        <v>36</v>
      </c>
      <c r="L181" s="23">
        <f t="shared" si="19"/>
        <v>3</v>
      </c>
      <c r="M181" s="24">
        <v>295</v>
      </c>
      <c r="N181" s="23">
        <f t="shared" si="20"/>
        <v>5</v>
      </c>
    </row>
    <row r="182" spans="1:14" x14ac:dyDescent="0.2">
      <c r="A182" s="37" t="s">
        <v>459</v>
      </c>
      <c r="B182" s="2">
        <f t="shared" si="14"/>
        <v>9</v>
      </c>
      <c r="C182" s="10" t="s">
        <v>83</v>
      </c>
      <c r="D182" s="23">
        <f t="shared" si="15"/>
        <v>0</v>
      </c>
      <c r="E182" s="10" t="s">
        <v>59</v>
      </c>
      <c r="F182" s="23">
        <f t="shared" si="16"/>
        <v>0</v>
      </c>
      <c r="G182" s="10" t="s">
        <v>45</v>
      </c>
      <c r="H182" s="23">
        <f t="shared" si="17"/>
        <v>0</v>
      </c>
      <c r="I182" s="10">
        <v>10</v>
      </c>
      <c r="J182" s="23">
        <f t="shared" si="18"/>
        <v>3</v>
      </c>
      <c r="K182" s="10" t="s">
        <v>36</v>
      </c>
      <c r="L182" s="23">
        <f t="shared" si="19"/>
        <v>3</v>
      </c>
      <c r="M182" s="10">
        <v>320</v>
      </c>
      <c r="N182" s="23">
        <f t="shared" si="20"/>
        <v>3</v>
      </c>
    </row>
    <row r="183" spans="1:14" x14ac:dyDescent="0.2">
      <c r="A183" s="37" t="s">
        <v>465</v>
      </c>
      <c r="B183" s="2">
        <f t="shared" si="14"/>
        <v>9</v>
      </c>
      <c r="C183" s="10" t="s">
        <v>55</v>
      </c>
      <c r="D183" s="23">
        <f t="shared" si="15"/>
        <v>0</v>
      </c>
      <c r="E183" s="10" t="s">
        <v>83</v>
      </c>
      <c r="F183" s="23">
        <f t="shared" si="16"/>
        <v>5</v>
      </c>
      <c r="G183" s="10" t="s">
        <v>45</v>
      </c>
      <c r="H183" s="23">
        <f t="shared" si="17"/>
        <v>0</v>
      </c>
      <c r="I183" s="10">
        <v>6</v>
      </c>
      <c r="J183" s="23">
        <f t="shared" si="18"/>
        <v>1</v>
      </c>
      <c r="K183" s="10" t="s">
        <v>36</v>
      </c>
      <c r="L183" s="23">
        <f t="shared" si="19"/>
        <v>3</v>
      </c>
      <c r="M183" s="10">
        <v>180</v>
      </c>
      <c r="N183" s="23">
        <f t="shared" si="20"/>
        <v>0</v>
      </c>
    </row>
    <row r="184" spans="1:14" x14ac:dyDescent="0.2">
      <c r="A184" s="37" t="s">
        <v>468</v>
      </c>
      <c r="B184" s="2">
        <f t="shared" si="14"/>
        <v>9</v>
      </c>
      <c r="C184" s="10" t="s">
        <v>55</v>
      </c>
      <c r="D184" s="23">
        <f t="shared" si="15"/>
        <v>0</v>
      </c>
      <c r="E184" s="10" t="s">
        <v>114</v>
      </c>
      <c r="F184" s="23">
        <f t="shared" si="16"/>
        <v>0</v>
      </c>
      <c r="G184" s="10" t="s">
        <v>45</v>
      </c>
      <c r="H184" s="23">
        <f t="shared" si="17"/>
        <v>0</v>
      </c>
      <c r="I184" s="10">
        <v>7</v>
      </c>
      <c r="J184" s="23">
        <f t="shared" si="18"/>
        <v>1</v>
      </c>
      <c r="K184" s="10" t="s">
        <v>36</v>
      </c>
      <c r="L184" s="23">
        <f t="shared" si="19"/>
        <v>3</v>
      </c>
      <c r="M184" s="10">
        <v>288</v>
      </c>
      <c r="N184" s="23">
        <f t="shared" si="20"/>
        <v>5</v>
      </c>
    </row>
    <row r="185" spans="1:14" x14ac:dyDescent="0.2">
      <c r="A185" s="37" t="s">
        <v>476</v>
      </c>
      <c r="B185" s="2">
        <f t="shared" si="14"/>
        <v>9</v>
      </c>
      <c r="C185" s="10" t="s">
        <v>55</v>
      </c>
      <c r="D185" s="23">
        <f t="shared" si="15"/>
        <v>0</v>
      </c>
      <c r="E185" s="10" t="s">
        <v>59</v>
      </c>
      <c r="F185" s="23">
        <f t="shared" si="16"/>
        <v>0</v>
      </c>
      <c r="G185" s="10" t="s">
        <v>114</v>
      </c>
      <c r="H185" s="23">
        <f t="shared" si="17"/>
        <v>0</v>
      </c>
      <c r="I185" s="10">
        <v>10</v>
      </c>
      <c r="J185" s="23">
        <f t="shared" si="18"/>
        <v>3</v>
      </c>
      <c r="K185" s="10" t="s">
        <v>36</v>
      </c>
      <c r="L185" s="23">
        <f t="shared" si="19"/>
        <v>3</v>
      </c>
      <c r="M185" s="10">
        <v>310</v>
      </c>
      <c r="N185" s="23">
        <f t="shared" si="20"/>
        <v>3</v>
      </c>
    </row>
    <row r="186" spans="1:14" x14ac:dyDescent="0.2">
      <c r="A186" s="37" t="s">
        <v>187</v>
      </c>
      <c r="B186" s="2">
        <f t="shared" si="14"/>
        <v>8</v>
      </c>
      <c r="C186" s="24" t="s">
        <v>59</v>
      </c>
      <c r="D186" s="23">
        <f t="shared" si="15"/>
        <v>0</v>
      </c>
      <c r="E186" s="24" t="s">
        <v>114</v>
      </c>
      <c r="F186" s="23">
        <f t="shared" si="16"/>
        <v>0</v>
      </c>
      <c r="G186" s="24" t="s">
        <v>55</v>
      </c>
      <c r="H186" s="23">
        <f t="shared" si="17"/>
        <v>5</v>
      </c>
      <c r="I186" s="24">
        <v>13</v>
      </c>
      <c r="J186" s="23">
        <f t="shared" si="18"/>
        <v>3</v>
      </c>
      <c r="K186" s="24" t="s">
        <v>34</v>
      </c>
      <c r="L186" s="23">
        <f t="shared" si="19"/>
        <v>0</v>
      </c>
      <c r="M186" s="24">
        <v>357</v>
      </c>
      <c r="N186" s="23">
        <f t="shared" si="20"/>
        <v>0</v>
      </c>
    </row>
    <row r="187" spans="1:14" x14ac:dyDescent="0.2">
      <c r="A187" s="37" t="s">
        <v>188</v>
      </c>
      <c r="B187" s="2">
        <f t="shared" si="14"/>
        <v>8</v>
      </c>
      <c r="C187" s="24" t="s">
        <v>64</v>
      </c>
      <c r="D187" s="23">
        <f t="shared" si="15"/>
        <v>0</v>
      </c>
      <c r="E187" s="24" t="s">
        <v>59</v>
      </c>
      <c r="F187" s="23">
        <f t="shared" si="16"/>
        <v>0</v>
      </c>
      <c r="G187" s="24" t="s">
        <v>45</v>
      </c>
      <c r="H187" s="23">
        <f t="shared" si="17"/>
        <v>0</v>
      </c>
      <c r="I187" s="24">
        <v>9</v>
      </c>
      <c r="J187" s="23">
        <f t="shared" si="18"/>
        <v>3</v>
      </c>
      <c r="K187" s="24" t="s">
        <v>34</v>
      </c>
      <c r="L187" s="23">
        <f t="shared" si="19"/>
        <v>0</v>
      </c>
      <c r="M187" s="24">
        <v>288</v>
      </c>
      <c r="N187" s="23">
        <f t="shared" si="20"/>
        <v>5</v>
      </c>
    </row>
    <row r="188" spans="1:14" x14ac:dyDescent="0.2">
      <c r="A188" s="37" t="s">
        <v>92</v>
      </c>
      <c r="B188" s="2">
        <f t="shared" si="14"/>
        <v>8</v>
      </c>
      <c r="C188" s="24" t="s">
        <v>59</v>
      </c>
      <c r="D188" s="23">
        <f t="shared" si="15"/>
        <v>0</v>
      </c>
      <c r="E188" s="24" t="s">
        <v>114</v>
      </c>
      <c r="F188" s="23">
        <f t="shared" si="16"/>
        <v>0</v>
      </c>
      <c r="G188" s="24" t="s">
        <v>45</v>
      </c>
      <c r="H188" s="23">
        <f t="shared" si="17"/>
        <v>0</v>
      </c>
      <c r="I188" s="24">
        <v>12</v>
      </c>
      <c r="J188" s="23">
        <f t="shared" si="18"/>
        <v>3</v>
      </c>
      <c r="K188" s="24" t="s">
        <v>34</v>
      </c>
      <c r="L188" s="23">
        <f t="shared" si="19"/>
        <v>0</v>
      </c>
      <c r="M188" s="24">
        <v>290</v>
      </c>
      <c r="N188" s="23">
        <f t="shared" si="20"/>
        <v>5</v>
      </c>
    </row>
    <row r="189" spans="1:14" x14ac:dyDescent="0.2">
      <c r="A189" s="22" t="s">
        <v>64</v>
      </c>
      <c r="B189" s="2">
        <f t="shared" si="14"/>
        <v>8</v>
      </c>
      <c r="C189" s="24" t="s">
        <v>64</v>
      </c>
      <c r="D189" s="23">
        <f t="shared" si="15"/>
        <v>0</v>
      </c>
      <c r="E189" s="24" t="s">
        <v>55</v>
      </c>
      <c r="F189" s="23">
        <f t="shared" si="16"/>
        <v>0</v>
      </c>
      <c r="G189" s="24" t="s">
        <v>45</v>
      </c>
      <c r="H189" s="23">
        <f t="shared" si="17"/>
        <v>0</v>
      </c>
      <c r="I189" s="24">
        <v>13</v>
      </c>
      <c r="J189" s="23">
        <f t="shared" si="18"/>
        <v>3</v>
      </c>
      <c r="K189" s="24" t="s">
        <v>34</v>
      </c>
      <c r="L189" s="23">
        <f t="shared" si="19"/>
        <v>0</v>
      </c>
      <c r="M189" s="24">
        <v>295</v>
      </c>
      <c r="N189" s="23">
        <f t="shared" si="20"/>
        <v>5</v>
      </c>
    </row>
    <row r="190" spans="1:14" x14ac:dyDescent="0.2">
      <c r="A190" s="37" t="s">
        <v>222</v>
      </c>
      <c r="B190" s="2">
        <f t="shared" si="14"/>
        <v>8</v>
      </c>
      <c r="C190" s="24" t="s">
        <v>55</v>
      </c>
      <c r="D190" s="23">
        <f t="shared" si="15"/>
        <v>0</v>
      </c>
      <c r="E190" s="24" t="s">
        <v>83</v>
      </c>
      <c r="F190" s="23">
        <f t="shared" si="16"/>
        <v>5</v>
      </c>
      <c r="G190" s="24" t="s">
        <v>45</v>
      </c>
      <c r="H190" s="23">
        <f t="shared" si="17"/>
        <v>0</v>
      </c>
      <c r="I190" s="24">
        <v>9</v>
      </c>
      <c r="J190" s="23">
        <f t="shared" si="18"/>
        <v>3</v>
      </c>
      <c r="K190" s="24" t="s">
        <v>37</v>
      </c>
      <c r="L190" s="23">
        <f t="shared" si="19"/>
        <v>0</v>
      </c>
      <c r="M190" s="24">
        <v>211</v>
      </c>
      <c r="N190" s="23">
        <f t="shared" si="20"/>
        <v>0</v>
      </c>
    </row>
    <row r="191" spans="1:14" x14ac:dyDescent="0.2">
      <c r="A191" s="37" t="s">
        <v>237</v>
      </c>
      <c r="B191" s="2">
        <f t="shared" si="14"/>
        <v>8</v>
      </c>
      <c r="C191" s="24" t="s">
        <v>55</v>
      </c>
      <c r="D191" s="23">
        <f t="shared" si="15"/>
        <v>0</v>
      </c>
      <c r="E191" s="24" t="s">
        <v>64</v>
      </c>
      <c r="F191" s="23">
        <f t="shared" si="16"/>
        <v>0</v>
      </c>
      <c r="G191" s="24" t="s">
        <v>45</v>
      </c>
      <c r="H191" s="23">
        <f t="shared" si="17"/>
        <v>0</v>
      </c>
      <c r="I191" s="24">
        <v>9</v>
      </c>
      <c r="J191" s="23">
        <f t="shared" si="18"/>
        <v>3</v>
      </c>
      <c r="K191" s="24" t="s">
        <v>37</v>
      </c>
      <c r="L191" s="23">
        <f t="shared" si="19"/>
        <v>0</v>
      </c>
      <c r="M191" s="24">
        <v>301</v>
      </c>
      <c r="N191" s="23">
        <f t="shared" si="20"/>
        <v>5</v>
      </c>
    </row>
    <row r="192" spans="1:14" x14ac:dyDescent="0.2">
      <c r="A192" s="37" t="s">
        <v>247</v>
      </c>
      <c r="B192" s="2">
        <f t="shared" si="14"/>
        <v>8</v>
      </c>
      <c r="C192" s="24" t="s">
        <v>59</v>
      </c>
      <c r="D192" s="23">
        <f t="shared" si="15"/>
        <v>0</v>
      </c>
      <c r="E192" s="24" t="s">
        <v>64</v>
      </c>
      <c r="F192" s="23">
        <f t="shared" si="16"/>
        <v>0</v>
      </c>
      <c r="G192" s="24" t="s">
        <v>45</v>
      </c>
      <c r="H192" s="23">
        <f t="shared" si="17"/>
        <v>0</v>
      </c>
      <c r="I192" s="24">
        <v>11</v>
      </c>
      <c r="J192" s="23">
        <f t="shared" si="18"/>
        <v>5</v>
      </c>
      <c r="K192" s="24" t="s">
        <v>34</v>
      </c>
      <c r="L192" s="23">
        <f t="shared" si="19"/>
        <v>0</v>
      </c>
      <c r="M192" s="24">
        <v>310</v>
      </c>
      <c r="N192" s="23">
        <f t="shared" si="20"/>
        <v>3</v>
      </c>
    </row>
    <row r="193" spans="1:14" x14ac:dyDescent="0.2">
      <c r="A193" s="37" t="s">
        <v>264</v>
      </c>
      <c r="B193" s="2">
        <f t="shared" si="14"/>
        <v>8</v>
      </c>
      <c r="C193" s="24" t="s">
        <v>55</v>
      </c>
      <c r="D193" s="23">
        <f t="shared" si="15"/>
        <v>0</v>
      </c>
      <c r="E193" s="24" t="s">
        <v>64</v>
      </c>
      <c r="F193" s="23">
        <f t="shared" si="16"/>
        <v>0</v>
      </c>
      <c r="G193" s="24" t="s">
        <v>45</v>
      </c>
      <c r="H193" s="23">
        <f t="shared" si="17"/>
        <v>0</v>
      </c>
      <c r="I193" s="24">
        <v>12</v>
      </c>
      <c r="J193" s="23">
        <f t="shared" si="18"/>
        <v>3</v>
      </c>
      <c r="K193" s="24" t="s">
        <v>37</v>
      </c>
      <c r="L193" s="23">
        <f t="shared" si="19"/>
        <v>0</v>
      </c>
      <c r="M193" s="24">
        <v>300</v>
      </c>
      <c r="N193" s="23">
        <f t="shared" si="20"/>
        <v>5</v>
      </c>
    </row>
    <row r="194" spans="1:14" x14ac:dyDescent="0.2">
      <c r="A194" s="37" t="s">
        <v>267</v>
      </c>
      <c r="B194" s="2">
        <f t="shared" si="14"/>
        <v>8</v>
      </c>
      <c r="C194" s="24" t="s">
        <v>64</v>
      </c>
      <c r="D194" s="23">
        <f t="shared" si="15"/>
        <v>0</v>
      </c>
      <c r="E194" s="24" t="s">
        <v>59</v>
      </c>
      <c r="F194" s="23">
        <f t="shared" si="16"/>
        <v>0</v>
      </c>
      <c r="G194" s="24" t="s">
        <v>114</v>
      </c>
      <c r="H194" s="23">
        <f t="shared" si="17"/>
        <v>0</v>
      </c>
      <c r="I194" s="24">
        <v>10</v>
      </c>
      <c r="J194" s="23">
        <f t="shared" si="18"/>
        <v>3</v>
      </c>
      <c r="K194" s="24" t="s">
        <v>34</v>
      </c>
      <c r="L194" s="23">
        <f t="shared" si="19"/>
        <v>0</v>
      </c>
      <c r="M194" s="24">
        <v>308</v>
      </c>
      <c r="N194" s="23">
        <f t="shared" si="20"/>
        <v>5</v>
      </c>
    </row>
    <row r="195" spans="1:14" x14ac:dyDescent="0.2">
      <c r="A195" s="37" t="s">
        <v>282</v>
      </c>
      <c r="B195" s="2">
        <f t="shared" si="14"/>
        <v>8</v>
      </c>
      <c r="C195" s="24" t="s">
        <v>55</v>
      </c>
      <c r="D195" s="23">
        <f t="shared" si="15"/>
        <v>0</v>
      </c>
      <c r="E195" s="24" t="s">
        <v>59</v>
      </c>
      <c r="F195" s="23">
        <f t="shared" si="16"/>
        <v>0</v>
      </c>
      <c r="G195" s="24" t="s">
        <v>45</v>
      </c>
      <c r="H195" s="23">
        <f t="shared" si="17"/>
        <v>0</v>
      </c>
      <c r="I195" s="24">
        <v>11</v>
      </c>
      <c r="J195" s="23">
        <f t="shared" si="18"/>
        <v>5</v>
      </c>
      <c r="K195" s="24" t="s">
        <v>34</v>
      </c>
      <c r="L195" s="23">
        <f t="shared" si="19"/>
        <v>0</v>
      </c>
      <c r="M195" s="24">
        <v>313</v>
      </c>
      <c r="N195" s="23">
        <f t="shared" si="20"/>
        <v>3</v>
      </c>
    </row>
    <row r="196" spans="1:14" x14ac:dyDescent="0.2">
      <c r="A196" s="37" t="s">
        <v>284</v>
      </c>
      <c r="B196" s="2">
        <f t="shared" si="14"/>
        <v>8</v>
      </c>
      <c r="C196" s="24" t="s">
        <v>83</v>
      </c>
      <c r="D196" s="23">
        <f t="shared" si="15"/>
        <v>0</v>
      </c>
      <c r="E196" s="24" t="s">
        <v>55</v>
      </c>
      <c r="F196" s="23">
        <f t="shared" si="16"/>
        <v>0</v>
      </c>
      <c r="G196" s="24" t="s">
        <v>45</v>
      </c>
      <c r="H196" s="23">
        <f t="shared" si="17"/>
        <v>0</v>
      </c>
      <c r="I196" s="24">
        <v>10</v>
      </c>
      <c r="J196" s="23">
        <f t="shared" si="18"/>
        <v>3</v>
      </c>
      <c r="K196" s="24" t="s">
        <v>37</v>
      </c>
      <c r="L196" s="23">
        <f t="shared" si="19"/>
        <v>0</v>
      </c>
      <c r="M196" s="24">
        <v>300</v>
      </c>
      <c r="N196" s="23">
        <f t="shared" si="20"/>
        <v>5</v>
      </c>
    </row>
    <row r="197" spans="1:14" x14ac:dyDescent="0.2">
      <c r="A197" s="37" t="s">
        <v>285</v>
      </c>
      <c r="B197" s="2">
        <f t="shared" ref="B197:B260" si="21">D197+F197+H197+J197+L197+N197</f>
        <v>8</v>
      </c>
      <c r="C197" s="24" t="s">
        <v>59</v>
      </c>
      <c r="D197" s="23">
        <f t="shared" ref="D197:D260" si="22">IF(C197=C$3, 5,) + IF(AND(C197=E$3, E197=C$3), 2.5, 0)</f>
        <v>0</v>
      </c>
      <c r="E197" s="24" t="s">
        <v>64</v>
      </c>
      <c r="F197" s="23">
        <f t="shared" ref="F197:F260" si="23">IF(E197=E$3,5, 0) + IF(AND(E197=C$3, C197=E$3), 2.5, 0)</f>
        <v>0</v>
      </c>
      <c r="G197" s="24" t="s">
        <v>45</v>
      </c>
      <c r="H197" s="23">
        <f t="shared" ref="H197:H260" si="24">IF(G197=G$3, 5, 0)</f>
        <v>0</v>
      </c>
      <c r="I197" s="24">
        <v>12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24" t="s">
        <v>34</v>
      </c>
      <c r="L197" s="23">
        <f t="shared" ref="L197:L260" si="26">IF(K197=K$3, 3, 0)</f>
        <v>0</v>
      </c>
      <c r="M197" s="24">
        <v>289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5</v>
      </c>
    </row>
    <row r="198" spans="1:14" x14ac:dyDescent="0.2">
      <c r="A198" s="37" t="s">
        <v>286</v>
      </c>
      <c r="B198" s="2">
        <f t="shared" si="21"/>
        <v>8</v>
      </c>
      <c r="C198" s="24" t="s">
        <v>83</v>
      </c>
      <c r="D198" s="23">
        <f t="shared" si="22"/>
        <v>0</v>
      </c>
      <c r="E198" s="24" t="s">
        <v>55</v>
      </c>
      <c r="F198" s="23">
        <f t="shared" si="23"/>
        <v>0</v>
      </c>
      <c r="G198" s="24" t="s">
        <v>45</v>
      </c>
      <c r="H198" s="23">
        <f t="shared" si="24"/>
        <v>0</v>
      </c>
      <c r="I198" s="24">
        <v>10</v>
      </c>
      <c r="J198" s="23">
        <f t="shared" si="25"/>
        <v>3</v>
      </c>
      <c r="K198" s="24" t="s">
        <v>37</v>
      </c>
      <c r="L198" s="23">
        <f t="shared" si="26"/>
        <v>0</v>
      </c>
      <c r="M198" s="24">
        <v>290</v>
      </c>
      <c r="N198" s="23">
        <f t="shared" si="27"/>
        <v>5</v>
      </c>
    </row>
    <row r="199" spans="1:14" x14ac:dyDescent="0.2">
      <c r="A199" s="37" t="s">
        <v>316</v>
      </c>
      <c r="B199" s="2">
        <f t="shared" si="21"/>
        <v>8</v>
      </c>
      <c r="C199" s="24" t="s">
        <v>55</v>
      </c>
      <c r="D199" s="23">
        <f t="shared" si="22"/>
        <v>0</v>
      </c>
      <c r="E199" s="24" t="s">
        <v>59</v>
      </c>
      <c r="F199" s="23">
        <f t="shared" si="23"/>
        <v>0</v>
      </c>
      <c r="G199" s="24" t="s">
        <v>45</v>
      </c>
      <c r="H199" s="23">
        <f t="shared" si="24"/>
        <v>0</v>
      </c>
      <c r="I199" s="24">
        <v>12</v>
      </c>
      <c r="J199" s="23">
        <f t="shared" si="25"/>
        <v>3</v>
      </c>
      <c r="K199" s="24" t="s">
        <v>37</v>
      </c>
      <c r="L199" s="23">
        <f t="shared" si="26"/>
        <v>0</v>
      </c>
      <c r="M199" s="24">
        <v>290</v>
      </c>
      <c r="N199" s="23">
        <f t="shared" si="27"/>
        <v>5</v>
      </c>
    </row>
    <row r="200" spans="1:14" x14ac:dyDescent="0.2">
      <c r="A200" s="37" t="s">
        <v>326</v>
      </c>
      <c r="B200" s="2">
        <f t="shared" si="21"/>
        <v>8</v>
      </c>
      <c r="C200" s="24" t="s">
        <v>55</v>
      </c>
      <c r="D200" s="23">
        <f t="shared" si="22"/>
        <v>0</v>
      </c>
      <c r="E200" s="24" t="s">
        <v>59</v>
      </c>
      <c r="F200" s="23">
        <f t="shared" si="23"/>
        <v>0</v>
      </c>
      <c r="G200" s="24" t="s">
        <v>45</v>
      </c>
      <c r="H200" s="23">
        <f t="shared" si="24"/>
        <v>0</v>
      </c>
      <c r="I200" s="24">
        <v>5</v>
      </c>
      <c r="J200" s="23">
        <f t="shared" si="25"/>
        <v>0</v>
      </c>
      <c r="K200" s="24" t="s">
        <v>36</v>
      </c>
      <c r="L200" s="23">
        <f t="shared" si="26"/>
        <v>3</v>
      </c>
      <c r="M200" s="24">
        <v>300</v>
      </c>
      <c r="N200" s="23">
        <f t="shared" si="27"/>
        <v>5</v>
      </c>
    </row>
    <row r="201" spans="1:14" x14ac:dyDescent="0.2">
      <c r="A201" s="37" t="s">
        <v>393</v>
      </c>
      <c r="B201" s="2">
        <f t="shared" si="21"/>
        <v>8</v>
      </c>
      <c r="C201" s="24" t="s">
        <v>55</v>
      </c>
      <c r="D201" s="23">
        <f t="shared" si="22"/>
        <v>0</v>
      </c>
      <c r="E201" s="24" t="s">
        <v>59</v>
      </c>
      <c r="F201" s="23">
        <f t="shared" si="23"/>
        <v>0</v>
      </c>
      <c r="G201" s="24" t="s">
        <v>45</v>
      </c>
      <c r="H201" s="23">
        <f t="shared" si="24"/>
        <v>0</v>
      </c>
      <c r="I201" s="24">
        <v>9</v>
      </c>
      <c r="J201" s="23">
        <f t="shared" si="25"/>
        <v>3</v>
      </c>
      <c r="K201" s="24" t="s">
        <v>37</v>
      </c>
      <c r="L201" s="23">
        <f t="shared" si="26"/>
        <v>0</v>
      </c>
      <c r="M201" s="24">
        <v>300</v>
      </c>
      <c r="N201" s="23">
        <f t="shared" si="27"/>
        <v>5</v>
      </c>
    </row>
    <row r="202" spans="1:14" x14ac:dyDescent="0.2">
      <c r="A202" s="37" t="s">
        <v>410</v>
      </c>
      <c r="B202" s="2">
        <f t="shared" si="21"/>
        <v>8</v>
      </c>
      <c r="C202" s="24" t="s">
        <v>83</v>
      </c>
      <c r="D202" s="23">
        <f t="shared" si="22"/>
        <v>0</v>
      </c>
      <c r="E202" s="24" t="s">
        <v>64</v>
      </c>
      <c r="F202" s="23">
        <f t="shared" si="23"/>
        <v>0</v>
      </c>
      <c r="G202" s="24" t="s">
        <v>55</v>
      </c>
      <c r="H202" s="23">
        <f t="shared" si="24"/>
        <v>5</v>
      </c>
      <c r="I202" s="24">
        <v>12</v>
      </c>
      <c r="J202" s="23">
        <f t="shared" si="25"/>
        <v>3</v>
      </c>
      <c r="K202" s="24" t="s">
        <v>78</v>
      </c>
      <c r="L202" s="23">
        <f t="shared" si="26"/>
        <v>0</v>
      </c>
      <c r="M202" s="24">
        <v>385</v>
      </c>
      <c r="N202" s="23">
        <f t="shared" si="27"/>
        <v>0</v>
      </c>
    </row>
    <row r="203" spans="1:14" x14ac:dyDescent="0.2">
      <c r="A203" s="37" t="s">
        <v>421</v>
      </c>
      <c r="B203" s="2">
        <f t="shared" si="21"/>
        <v>8</v>
      </c>
      <c r="C203" s="24" t="s">
        <v>83</v>
      </c>
      <c r="D203" s="23">
        <f t="shared" si="22"/>
        <v>0</v>
      </c>
      <c r="E203" s="24" t="s">
        <v>55</v>
      </c>
      <c r="F203" s="23">
        <f t="shared" si="23"/>
        <v>0</v>
      </c>
      <c r="G203" s="24" t="s">
        <v>45</v>
      </c>
      <c r="H203" s="23">
        <f t="shared" si="24"/>
        <v>0</v>
      </c>
      <c r="I203" s="24">
        <v>9</v>
      </c>
      <c r="J203" s="23">
        <f t="shared" si="25"/>
        <v>3</v>
      </c>
      <c r="K203" s="24" t="s">
        <v>37</v>
      </c>
      <c r="L203" s="23">
        <f t="shared" si="26"/>
        <v>0</v>
      </c>
      <c r="M203" s="24">
        <v>300</v>
      </c>
      <c r="N203" s="23">
        <f t="shared" si="27"/>
        <v>5</v>
      </c>
    </row>
    <row r="204" spans="1:14" x14ac:dyDescent="0.2">
      <c r="A204" s="37" t="s">
        <v>434</v>
      </c>
      <c r="B204" s="2">
        <f t="shared" si="21"/>
        <v>8</v>
      </c>
      <c r="C204" s="24" t="s">
        <v>55</v>
      </c>
      <c r="D204" s="23">
        <f t="shared" si="22"/>
        <v>0</v>
      </c>
      <c r="E204" s="24" t="s">
        <v>64</v>
      </c>
      <c r="F204" s="23">
        <f t="shared" si="23"/>
        <v>0</v>
      </c>
      <c r="G204" s="24" t="s">
        <v>59</v>
      </c>
      <c r="H204" s="23">
        <f t="shared" si="24"/>
        <v>0</v>
      </c>
      <c r="I204" s="24">
        <v>10</v>
      </c>
      <c r="J204" s="23">
        <f t="shared" si="25"/>
        <v>3</v>
      </c>
      <c r="K204" s="24" t="s">
        <v>37</v>
      </c>
      <c r="L204" s="23">
        <f t="shared" si="26"/>
        <v>0</v>
      </c>
      <c r="M204" s="24">
        <v>303</v>
      </c>
      <c r="N204" s="23">
        <f t="shared" si="27"/>
        <v>5</v>
      </c>
    </row>
    <row r="205" spans="1:14" x14ac:dyDescent="0.2">
      <c r="A205" s="37" t="s">
        <v>438</v>
      </c>
      <c r="B205" s="2">
        <f t="shared" si="21"/>
        <v>8</v>
      </c>
      <c r="C205" s="24" t="s">
        <v>59</v>
      </c>
      <c r="D205" s="23">
        <f t="shared" si="22"/>
        <v>0</v>
      </c>
      <c r="E205" s="24" t="s">
        <v>64</v>
      </c>
      <c r="F205" s="23">
        <f t="shared" si="23"/>
        <v>0</v>
      </c>
      <c r="G205" s="24" t="s">
        <v>45</v>
      </c>
      <c r="H205" s="23">
        <f t="shared" si="24"/>
        <v>0</v>
      </c>
      <c r="I205" s="24">
        <v>11</v>
      </c>
      <c r="J205" s="23">
        <f t="shared" si="25"/>
        <v>5</v>
      </c>
      <c r="K205" s="24" t="s">
        <v>34</v>
      </c>
      <c r="L205" s="23">
        <f t="shared" si="26"/>
        <v>0</v>
      </c>
      <c r="M205" s="24">
        <v>317</v>
      </c>
      <c r="N205" s="23">
        <f t="shared" si="27"/>
        <v>3</v>
      </c>
    </row>
    <row r="206" spans="1:14" x14ac:dyDescent="0.2">
      <c r="A206" s="37" t="s">
        <v>440</v>
      </c>
      <c r="B206" s="2">
        <f t="shared" si="21"/>
        <v>8</v>
      </c>
      <c r="C206" s="24" t="s">
        <v>59</v>
      </c>
      <c r="D206" s="23">
        <f t="shared" si="22"/>
        <v>0</v>
      </c>
      <c r="E206" s="24" t="s">
        <v>114</v>
      </c>
      <c r="F206" s="23">
        <f t="shared" si="23"/>
        <v>0</v>
      </c>
      <c r="G206" s="24" t="s">
        <v>45</v>
      </c>
      <c r="H206" s="23">
        <f t="shared" si="24"/>
        <v>0</v>
      </c>
      <c r="I206" s="24">
        <v>9</v>
      </c>
      <c r="J206" s="23">
        <f t="shared" si="25"/>
        <v>3</v>
      </c>
      <c r="K206" s="24" t="s">
        <v>37</v>
      </c>
      <c r="L206" s="23">
        <f t="shared" si="26"/>
        <v>0</v>
      </c>
      <c r="M206" s="24">
        <v>302</v>
      </c>
      <c r="N206" s="23">
        <f t="shared" si="27"/>
        <v>5</v>
      </c>
    </row>
    <row r="207" spans="1:14" x14ac:dyDescent="0.2">
      <c r="A207" s="37" t="s">
        <v>451</v>
      </c>
      <c r="B207" s="2">
        <f t="shared" si="21"/>
        <v>8</v>
      </c>
      <c r="C207" s="24" t="s">
        <v>59</v>
      </c>
      <c r="D207" s="23">
        <f t="shared" si="22"/>
        <v>0</v>
      </c>
      <c r="E207" s="24" t="s">
        <v>55</v>
      </c>
      <c r="F207" s="23">
        <f t="shared" si="23"/>
        <v>0</v>
      </c>
      <c r="G207" s="24" t="s">
        <v>45</v>
      </c>
      <c r="H207" s="23">
        <f t="shared" si="24"/>
        <v>0</v>
      </c>
      <c r="I207" s="24">
        <v>9</v>
      </c>
      <c r="J207" s="23">
        <f t="shared" si="25"/>
        <v>3</v>
      </c>
      <c r="K207" s="24" t="s">
        <v>34</v>
      </c>
      <c r="L207" s="23">
        <f t="shared" si="26"/>
        <v>0</v>
      </c>
      <c r="M207" s="24">
        <v>304</v>
      </c>
      <c r="N207" s="23">
        <f t="shared" si="27"/>
        <v>5</v>
      </c>
    </row>
    <row r="208" spans="1:14" x14ac:dyDescent="0.2">
      <c r="A208" s="37" t="s">
        <v>477</v>
      </c>
      <c r="B208" s="2">
        <f t="shared" si="21"/>
        <v>8</v>
      </c>
      <c r="C208" s="10" t="s">
        <v>55</v>
      </c>
      <c r="D208" s="23">
        <f t="shared" si="22"/>
        <v>0</v>
      </c>
      <c r="E208" s="10" t="s">
        <v>114</v>
      </c>
      <c r="F208" s="23">
        <f t="shared" si="23"/>
        <v>0</v>
      </c>
      <c r="G208" s="10" t="s">
        <v>64</v>
      </c>
      <c r="H208" s="23">
        <f t="shared" si="24"/>
        <v>0</v>
      </c>
      <c r="I208" s="10">
        <v>9</v>
      </c>
      <c r="J208" s="23">
        <f t="shared" si="25"/>
        <v>3</v>
      </c>
      <c r="K208" s="10" t="s">
        <v>37</v>
      </c>
      <c r="L208" s="23">
        <f t="shared" si="26"/>
        <v>0</v>
      </c>
      <c r="M208" s="10">
        <v>305</v>
      </c>
      <c r="N208" s="23">
        <f t="shared" si="27"/>
        <v>5</v>
      </c>
    </row>
    <row r="209" spans="1:14" x14ac:dyDescent="0.2">
      <c r="A209" s="37" t="s">
        <v>160</v>
      </c>
      <c r="B209" s="2">
        <f t="shared" si="21"/>
        <v>7</v>
      </c>
      <c r="C209" s="24" t="s">
        <v>55</v>
      </c>
      <c r="D209" s="23">
        <f t="shared" si="22"/>
        <v>0</v>
      </c>
      <c r="E209" s="24" t="s">
        <v>64</v>
      </c>
      <c r="F209" s="23">
        <f t="shared" si="23"/>
        <v>0</v>
      </c>
      <c r="G209" s="24" t="s">
        <v>45</v>
      </c>
      <c r="H209" s="23">
        <f t="shared" si="24"/>
        <v>0</v>
      </c>
      <c r="I209" s="24">
        <v>7</v>
      </c>
      <c r="J209" s="23">
        <f t="shared" si="25"/>
        <v>1</v>
      </c>
      <c r="K209" s="24" t="s">
        <v>36</v>
      </c>
      <c r="L209" s="23">
        <f t="shared" si="26"/>
        <v>3</v>
      </c>
      <c r="M209" s="24">
        <v>321</v>
      </c>
      <c r="N209" s="23">
        <f t="shared" si="27"/>
        <v>3</v>
      </c>
    </row>
    <row r="210" spans="1:14" x14ac:dyDescent="0.2">
      <c r="A210" s="37" t="s">
        <v>167</v>
      </c>
      <c r="B210" s="2">
        <f t="shared" si="21"/>
        <v>7</v>
      </c>
      <c r="C210" s="24" t="s">
        <v>55</v>
      </c>
      <c r="D210" s="23">
        <f t="shared" si="22"/>
        <v>0</v>
      </c>
      <c r="E210" s="24" t="s">
        <v>64</v>
      </c>
      <c r="F210" s="23">
        <f t="shared" si="23"/>
        <v>0</v>
      </c>
      <c r="G210" s="24" t="s">
        <v>59</v>
      </c>
      <c r="H210" s="23">
        <f t="shared" si="24"/>
        <v>0</v>
      </c>
      <c r="I210" s="24">
        <v>10</v>
      </c>
      <c r="J210" s="23">
        <f t="shared" si="25"/>
        <v>3</v>
      </c>
      <c r="K210" s="24" t="s">
        <v>36</v>
      </c>
      <c r="L210" s="23">
        <f t="shared" si="26"/>
        <v>3</v>
      </c>
      <c r="M210" s="24">
        <v>250</v>
      </c>
      <c r="N210" s="23">
        <f t="shared" si="27"/>
        <v>1</v>
      </c>
    </row>
    <row r="211" spans="1:14" x14ac:dyDescent="0.2">
      <c r="A211" s="37" t="s">
        <v>180</v>
      </c>
      <c r="B211" s="2">
        <f t="shared" si="21"/>
        <v>7</v>
      </c>
      <c r="C211" s="24" t="s">
        <v>55</v>
      </c>
      <c r="D211" s="23">
        <f t="shared" si="22"/>
        <v>0</v>
      </c>
      <c r="E211" s="24" t="s">
        <v>83</v>
      </c>
      <c r="F211" s="23">
        <f t="shared" si="23"/>
        <v>5</v>
      </c>
      <c r="G211" s="24" t="s">
        <v>45</v>
      </c>
      <c r="H211" s="23">
        <f t="shared" si="24"/>
        <v>0</v>
      </c>
      <c r="I211" s="24">
        <v>8</v>
      </c>
      <c r="J211" s="23">
        <f t="shared" si="25"/>
        <v>1</v>
      </c>
      <c r="K211" s="24" t="s">
        <v>37</v>
      </c>
      <c r="L211" s="23">
        <f t="shared" si="26"/>
        <v>0</v>
      </c>
      <c r="M211" s="24">
        <v>330</v>
      </c>
      <c r="N211" s="23">
        <f t="shared" si="27"/>
        <v>1</v>
      </c>
    </row>
    <row r="212" spans="1:14" x14ac:dyDescent="0.2">
      <c r="A212" s="37" t="s">
        <v>181</v>
      </c>
      <c r="B212" s="2">
        <f t="shared" si="21"/>
        <v>7</v>
      </c>
      <c r="C212" s="24" t="s">
        <v>55</v>
      </c>
      <c r="D212" s="23">
        <f t="shared" si="22"/>
        <v>0</v>
      </c>
      <c r="E212" s="24" t="s">
        <v>59</v>
      </c>
      <c r="F212" s="23">
        <f t="shared" si="23"/>
        <v>0</v>
      </c>
      <c r="G212" s="24" t="s">
        <v>45</v>
      </c>
      <c r="H212" s="23">
        <f t="shared" si="24"/>
        <v>0</v>
      </c>
      <c r="I212" s="24">
        <v>7</v>
      </c>
      <c r="J212" s="23">
        <f t="shared" si="25"/>
        <v>1</v>
      </c>
      <c r="K212" s="24" t="s">
        <v>36</v>
      </c>
      <c r="L212" s="23">
        <f t="shared" si="26"/>
        <v>3</v>
      </c>
      <c r="M212" s="24">
        <v>280</v>
      </c>
      <c r="N212" s="23">
        <f t="shared" si="27"/>
        <v>3</v>
      </c>
    </row>
    <row r="213" spans="1:14" x14ac:dyDescent="0.2">
      <c r="A213" s="37" t="s">
        <v>189</v>
      </c>
      <c r="B213" s="2">
        <f t="shared" si="21"/>
        <v>7</v>
      </c>
      <c r="C213" s="24" t="s">
        <v>59</v>
      </c>
      <c r="D213" s="23">
        <f t="shared" si="22"/>
        <v>0</v>
      </c>
      <c r="E213" s="24" t="s">
        <v>64</v>
      </c>
      <c r="F213" s="23">
        <f t="shared" si="23"/>
        <v>0</v>
      </c>
      <c r="G213" s="24" t="s">
        <v>45</v>
      </c>
      <c r="H213" s="23">
        <f t="shared" si="24"/>
        <v>0</v>
      </c>
      <c r="I213" s="24">
        <v>10</v>
      </c>
      <c r="J213" s="23">
        <f t="shared" si="25"/>
        <v>3</v>
      </c>
      <c r="K213" s="24" t="s">
        <v>36</v>
      </c>
      <c r="L213" s="23">
        <f t="shared" si="26"/>
        <v>3</v>
      </c>
      <c r="M213" s="24">
        <v>325</v>
      </c>
      <c r="N213" s="23">
        <f t="shared" si="27"/>
        <v>1</v>
      </c>
    </row>
    <row r="214" spans="1:14" x14ac:dyDescent="0.2">
      <c r="A214" s="37" t="s">
        <v>196</v>
      </c>
      <c r="B214" s="2">
        <f t="shared" si="21"/>
        <v>7</v>
      </c>
      <c r="C214" s="24" t="s">
        <v>83</v>
      </c>
      <c r="D214" s="23">
        <f t="shared" si="22"/>
        <v>0</v>
      </c>
      <c r="E214" s="24" t="s">
        <v>59</v>
      </c>
      <c r="F214" s="23">
        <f t="shared" si="23"/>
        <v>0</v>
      </c>
      <c r="G214" s="24" t="s">
        <v>45</v>
      </c>
      <c r="H214" s="23">
        <f t="shared" si="24"/>
        <v>0</v>
      </c>
      <c r="I214" s="24">
        <v>7</v>
      </c>
      <c r="J214" s="23">
        <f t="shared" si="25"/>
        <v>1</v>
      </c>
      <c r="K214" s="24" t="s">
        <v>36</v>
      </c>
      <c r="L214" s="23">
        <f t="shared" si="26"/>
        <v>3</v>
      </c>
      <c r="M214" s="24">
        <v>287</v>
      </c>
      <c r="N214" s="23">
        <f t="shared" si="27"/>
        <v>3</v>
      </c>
    </row>
    <row r="215" spans="1:14" x14ac:dyDescent="0.2">
      <c r="A215" s="37" t="s">
        <v>209</v>
      </c>
      <c r="B215" s="2">
        <f t="shared" si="21"/>
        <v>7</v>
      </c>
      <c r="C215" s="24" t="s">
        <v>83</v>
      </c>
      <c r="D215" s="23">
        <f t="shared" si="22"/>
        <v>0</v>
      </c>
      <c r="E215" s="24" t="s">
        <v>64</v>
      </c>
      <c r="F215" s="23">
        <f t="shared" si="23"/>
        <v>0</v>
      </c>
      <c r="G215" s="24" t="s">
        <v>45</v>
      </c>
      <c r="H215" s="23">
        <f t="shared" si="24"/>
        <v>0</v>
      </c>
      <c r="I215" s="24">
        <v>8</v>
      </c>
      <c r="J215" s="23">
        <f t="shared" si="25"/>
        <v>1</v>
      </c>
      <c r="K215" s="24" t="s">
        <v>36</v>
      </c>
      <c r="L215" s="23">
        <f t="shared" si="26"/>
        <v>3</v>
      </c>
      <c r="M215" s="24">
        <v>318</v>
      </c>
      <c r="N215" s="23">
        <f t="shared" si="27"/>
        <v>3</v>
      </c>
    </row>
    <row r="216" spans="1:14" x14ac:dyDescent="0.2">
      <c r="A216" s="37" t="s">
        <v>220</v>
      </c>
      <c r="B216" s="2">
        <f t="shared" si="21"/>
        <v>7</v>
      </c>
      <c r="C216" s="24" t="s">
        <v>59</v>
      </c>
      <c r="D216" s="23">
        <f t="shared" si="22"/>
        <v>0</v>
      </c>
      <c r="E216" s="24" t="s">
        <v>55</v>
      </c>
      <c r="F216" s="23">
        <f t="shared" si="23"/>
        <v>0</v>
      </c>
      <c r="G216" s="24" t="s">
        <v>45</v>
      </c>
      <c r="H216" s="23">
        <f t="shared" si="24"/>
        <v>0</v>
      </c>
      <c r="I216" s="24">
        <v>7</v>
      </c>
      <c r="J216" s="23">
        <f t="shared" si="25"/>
        <v>1</v>
      </c>
      <c r="K216" s="24" t="s">
        <v>36</v>
      </c>
      <c r="L216" s="23">
        <f t="shared" si="26"/>
        <v>3</v>
      </c>
      <c r="M216" s="24">
        <v>315</v>
      </c>
      <c r="N216" s="23">
        <f t="shared" si="27"/>
        <v>3</v>
      </c>
    </row>
    <row r="217" spans="1:14" x14ac:dyDescent="0.2">
      <c r="A217" s="37" t="s">
        <v>226</v>
      </c>
      <c r="B217" s="2">
        <f t="shared" si="21"/>
        <v>7</v>
      </c>
      <c r="C217" s="24" t="s">
        <v>83</v>
      </c>
      <c r="D217" s="23">
        <f t="shared" si="22"/>
        <v>0</v>
      </c>
      <c r="E217" s="24" t="s">
        <v>64</v>
      </c>
      <c r="F217" s="23">
        <f t="shared" si="23"/>
        <v>0</v>
      </c>
      <c r="G217" s="24" t="s">
        <v>45</v>
      </c>
      <c r="H217" s="23">
        <f t="shared" si="24"/>
        <v>0</v>
      </c>
      <c r="I217" s="24">
        <v>12</v>
      </c>
      <c r="J217" s="23">
        <f t="shared" si="25"/>
        <v>3</v>
      </c>
      <c r="K217" s="24" t="s">
        <v>36</v>
      </c>
      <c r="L217" s="23">
        <f t="shared" si="26"/>
        <v>3</v>
      </c>
      <c r="M217" s="24">
        <v>332</v>
      </c>
      <c r="N217" s="23">
        <f t="shared" si="27"/>
        <v>1</v>
      </c>
    </row>
    <row r="218" spans="1:14" x14ac:dyDescent="0.2">
      <c r="A218" s="37" t="s">
        <v>232</v>
      </c>
      <c r="B218" s="2">
        <f t="shared" si="21"/>
        <v>7</v>
      </c>
      <c r="C218" s="24" t="s">
        <v>55</v>
      </c>
      <c r="D218" s="23">
        <f t="shared" si="22"/>
        <v>0</v>
      </c>
      <c r="E218" s="24" t="s">
        <v>59</v>
      </c>
      <c r="F218" s="23">
        <f t="shared" si="23"/>
        <v>0</v>
      </c>
      <c r="G218" s="24" t="s">
        <v>45</v>
      </c>
      <c r="H218" s="23">
        <f t="shared" si="24"/>
        <v>0</v>
      </c>
      <c r="I218" s="24">
        <v>12</v>
      </c>
      <c r="J218" s="23">
        <f t="shared" si="25"/>
        <v>3</v>
      </c>
      <c r="K218" s="24" t="s">
        <v>36</v>
      </c>
      <c r="L218" s="23">
        <f t="shared" si="26"/>
        <v>3</v>
      </c>
      <c r="M218" s="24">
        <v>325</v>
      </c>
      <c r="N218" s="23">
        <f t="shared" si="27"/>
        <v>1</v>
      </c>
    </row>
    <row r="219" spans="1:14" x14ac:dyDescent="0.2">
      <c r="A219" s="37" t="s">
        <v>242</v>
      </c>
      <c r="B219" s="2">
        <f t="shared" si="21"/>
        <v>7</v>
      </c>
      <c r="C219" s="24" t="s">
        <v>64</v>
      </c>
      <c r="D219" s="23">
        <f t="shared" si="22"/>
        <v>0</v>
      </c>
      <c r="E219" s="24" t="s">
        <v>55</v>
      </c>
      <c r="F219" s="23">
        <f t="shared" si="23"/>
        <v>0</v>
      </c>
      <c r="G219" s="24" t="s">
        <v>83</v>
      </c>
      <c r="H219" s="23">
        <f t="shared" si="24"/>
        <v>0</v>
      </c>
      <c r="I219" s="24">
        <v>16</v>
      </c>
      <c r="J219" s="23">
        <f t="shared" si="25"/>
        <v>1</v>
      </c>
      <c r="K219" s="24" t="s">
        <v>36</v>
      </c>
      <c r="L219" s="23">
        <f t="shared" si="26"/>
        <v>3</v>
      </c>
      <c r="M219" s="24">
        <v>316</v>
      </c>
      <c r="N219" s="23">
        <f t="shared" si="27"/>
        <v>3</v>
      </c>
    </row>
    <row r="220" spans="1:14" x14ac:dyDescent="0.2">
      <c r="A220" s="37" t="s">
        <v>244</v>
      </c>
      <c r="B220" s="2">
        <f t="shared" si="21"/>
        <v>7</v>
      </c>
      <c r="C220" s="24" t="s">
        <v>55</v>
      </c>
      <c r="D220" s="23">
        <f t="shared" si="22"/>
        <v>0</v>
      </c>
      <c r="E220" s="24" t="s">
        <v>59</v>
      </c>
      <c r="F220" s="23">
        <f t="shared" si="23"/>
        <v>0</v>
      </c>
      <c r="G220" s="24" t="s">
        <v>45</v>
      </c>
      <c r="H220" s="23">
        <f t="shared" si="24"/>
        <v>0</v>
      </c>
      <c r="I220" s="24">
        <v>7</v>
      </c>
      <c r="J220" s="23">
        <f t="shared" si="25"/>
        <v>1</v>
      </c>
      <c r="K220" s="24" t="s">
        <v>36</v>
      </c>
      <c r="L220" s="23">
        <f t="shared" si="26"/>
        <v>3</v>
      </c>
      <c r="M220" s="24">
        <v>315</v>
      </c>
      <c r="N220" s="23">
        <f t="shared" si="27"/>
        <v>3</v>
      </c>
    </row>
    <row r="221" spans="1:14" x14ac:dyDescent="0.2">
      <c r="A221" s="37" t="s">
        <v>250</v>
      </c>
      <c r="B221" s="2">
        <f t="shared" si="21"/>
        <v>7</v>
      </c>
      <c r="C221" s="24" t="s">
        <v>55</v>
      </c>
      <c r="D221" s="23">
        <f t="shared" si="22"/>
        <v>0</v>
      </c>
      <c r="E221" s="24" t="s">
        <v>83</v>
      </c>
      <c r="F221" s="23">
        <f t="shared" si="23"/>
        <v>5</v>
      </c>
      <c r="G221" s="24" t="s">
        <v>114</v>
      </c>
      <c r="H221" s="23">
        <f t="shared" si="24"/>
        <v>0</v>
      </c>
      <c r="I221" s="24">
        <v>7</v>
      </c>
      <c r="J221" s="23">
        <f t="shared" si="25"/>
        <v>1</v>
      </c>
      <c r="K221" s="24" t="s">
        <v>37</v>
      </c>
      <c r="L221" s="23">
        <f t="shared" si="26"/>
        <v>0</v>
      </c>
      <c r="M221" s="24">
        <v>330</v>
      </c>
      <c r="N221" s="23">
        <f t="shared" si="27"/>
        <v>1</v>
      </c>
    </row>
    <row r="222" spans="1:14" x14ac:dyDescent="0.2">
      <c r="A222" s="37" t="s">
        <v>260</v>
      </c>
      <c r="B222" s="2">
        <f t="shared" si="21"/>
        <v>7</v>
      </c>
      <c r="C222" s="24" t="s">
        <v>55</v>
      </c>
      <c r="D222" s="23">
        <f t="shared" si="22"/>
        <v>0</v>
      </c>
      <c r="E222" s="24" t="s">
        <v>83</v>
      </c>
      <c r="F222" s="23">
        <f t="shared" si="23"/>
        <v>5</v>
      </c>
      <c r="G222" s="24" t="s">
        <v>45</v>
      </c>
      <c r="H222" s="23">
        <f t="shared" si="24"/>
        <v>0</v>
      </c>
      <c r="I222" s="24">
        <v>8</v>
      </c>
      <c r="J222" s="23">
        <f t="shared" si="25"/>
        <v>1</v>
      </c>
      <c r="K222" s="24" t="s">
        <v>37</v>
      </c>
      <c r="L222" s="23">
        <f t="shared" si="26"/>
        <v>0</v>
      </c>
      <c r="M222" s="24">
        <v>347</v>
      </c>
      <c r="N222" s="23">
        <f t="shared" si="27"/>
        <v>1</v>
      </c>
    </row>
    <row r="223" spans="1:14" x14ac:dyDescent="0.2">
      <c r="A223" s="37" t="s">
        <v>269</v>
      </c>
      <c r="B223" s="2">
        <f t="shared" si="21"/>
        <v>7</v>
      </c>
      <c r="C223" s="24" t="s">
        <v>55</v>
      </c>
      <c r="D223" s="23">
        <f t="shared" si="22"/>
        <v>0</v>
      </c>
      <c r="E223" s="24" t="s">
        <v>64</v>
      </c>
      <c r="F223" s="23">
        <f t="shared" si="23"/>
        <v>0</v>
      </c>
      <c r="G223" s="24" t="s">
        <v>83</v>
      </c>
      <c r="H223" s="23">
        <f t="shared" si="24"/>
        <v>0</v>
      </c>
      <c r="I223" s="24">
        <v>8</v>
      </c>
      <c r="J223" s="23">
        <f t="shared" si="25"/>
        <v>1</v>
      </c>
      <c r="K223" s="24" t="s">
        <v>36</v>
      </c>
      <c r="L223" s="23">
        <f t="shared" si="26"/>
        <v>3</v>
      </c>
      <c r="M223" s="24">
        <v>310</v>
      </c>
      <c r="N223" s="23">
        <f t="shared" si="27"/>
        <v>3</v>
      </c>
    </row>
    <row r="224" spans="1:14" x14ac:dyDescent="0.2">
      <c r="A224" s="37" t="s">
        <v>283</v>
      </c>
      <c r="B224" s="2">
        <f t="shared" si="21"/>
        <v>7</v>
      </c>
      <c r="C224" s="24" t="s">
        <v>83</v>
      </c>
      <c r="D224" s="23">
        <f t="shared" si="22"/>
        <v>0</v>
      </c>
      <c r="E224" s="24" t="s">
        <v>55</v>
      </c>
      <c r="F224" s="23">
        <f t="shared" si="23"/>
        <v>0</v>
      </c>
      <c r="G224" s="24" t="s">
        <v>45</v>
      </c>
      <c r="H224" s="23">
        <f t="shared" si="24"/>
        <v>0</v>
      </c>
      <c r="I224" s="24">
        <v>7</v>
      </c>
      <c r="J224" s="23">
        <f t="shared" si="25"/>
        <v>1</v>
      </c>
      <c r="K224" s="24" t="s">
        <v>36</v>
      </c>
      <c r="L224" s="23">
        <f t="shared" si="26"/>
        <v>3</v>
      </c>
      <c r="M224" s="24">
        <v>314</v>
      </c>
      <c r="N224" s="23">
        <f t="shared" si="27"/>
        <v>3</v>
      </c>
    </row>
    <row r="225" spans="1:14" x14ac:dyDescent="0.2">
      <c r="A225" s="37" t="s">
        <v>295</v>
      </c>
      <c r="B225" s="2">
        <f t="shared" si="21"/>
        <v>7</v>
      </c>
      <c r="C225" s="24" t="s">
        <v>55</v>
      </c>
      <c r="D225" s="23">
        <f t="shared" si="22"/>
        <v>0</v>
      </c>
      <c r="E225" s="24" t="s">
        <v>64</v>
      </c>
      <c r="F225" s="23">
        <f t="shared" si="23"/>
        <v>0</v>
      </c>
      <c r="G225" s="24" t="s">
        <v>45</v>
      </c>
      <c r="H225" s="23">
        <f t="shared" si="24"/>
        <v>0</v>
      </c>
      <c r="I225" s="24">
        <v>8</v>
      </c>
      <c r="J225" s="23">
        <f t="shared" si="25"/>
        <v>1</v>
      </c>
      <c r="K225" s="24" t="s">
        <v>36</v>
      </c>
      <c r="L225" s="23">
        <f t="shared" si="26"/>
        <v>3</v>
      </c>
      <c r="M225" s="24">
        <v>310</v>
      </c>
      <c r="N225" s="23">
        <f t="shared" si="27"/>
        <v>3</v>
      </c>
    </row>
    <row r="226" spans="1:14" x14ac:dyDescent="0.2">
      <c r="A226" s="37" t="s">
        <v>299</v>
      </c>
      <c r="B226" s="2">
        <f t="shared" si="21"/>
        <v>7</v>
      </c>
      <c r="C226" s="24" t="s">
        <v>83</v>
      </c>
      <c r="D226" s="23">
        <f t="shared" si="22"/>
        <v>0</v>
      </c>
      <c r="E226" s="24" t="s">
        <v>55</v>
      </c>
      <c r="F226" s="23">
        <f t="shared" si="23"/>
        <v>0</v>
      </c>
      <c r="G226" s="24" t="s">
        <v>45</v>
      </c>
      <c r="H226" s="23">
        <f t="shared" si="24"/>
        <v>0</v>
      </c>
      <c r="I226" s="24">
        <v>7</v>
      </c>
      <c r="J226" s="23">
        <f t="shared" si="25"/>
        <v>1</v>
      </c>
      <c r="K226" s="24" t="s">
        <v>36</v>
      </c>
      <c r="L226" s="23">
        <f t="shared" si="26"/>
        <v>3</v>
      </c>
      <c r="M226" s="24">
        <v>285</v>
      </c>
      <c r="N226" s="23">
        <f t="shared" si="27"/>
        <v>3</v>
      </c>
    </row>
    <row r="227" spans="1:14" x14ac:dyDescent="0.2">
      <c r="A227" s="37" t="s">
        <v>304</v>
      </c>
      <c r="B227" s="2">
        <f t="shared" si="21"/>
        <v>7</v>
      </c>
      <c r="C227" s="24" t="s">
        <v>55</v>
      </c>
      <c r="D227" s="23">
        <f t="shared" si="22"/>
        <v>0</v>
      </c>
      <c r="E227" s="24" t="s">
        <v>64</v>
      </c>
      <c r="F227" s="23">
        <f t="shared" si="23"/>
        <v>0</v>
      </c>
      <c r="G227" s="24" t="s">
        <v>45</v>
      </c>
      <c r="H227" s="23">
        <f t="shared" si="24"/>
        <v>0</v>
      </c>
      <c r="I227" s="24">
        <v>8</v>
      </c>
      <c r="J227" s="23">
        <f t="shared" si="25"/>
        <v>1</v>
      </c>
      <c r="K227" s="24" t="s">
        <v>36</v>
      </c>
      <c r="L227" s="23">
        <f t="shared" si="26"/>
        <v>3</v>
      </c>
      <c r="M227" s="24">
        <v>320</v>
      </c>
      <c r="N227" s="23">
        <f t="shared" si="27"/>
        <v>3</v>
      </c>
    </row>
    <row r="228" spans="1:14" x14ac:dyDescent="0.2">
      <c r="A228" s="37" t="s">
        <v>321</v>
      </c>
      <c r="B228" s="2">
        <f t="shared" si="21"/>
        <v>7</v>
      </c>
      <c r="C228" s="24" t="s">
        <v>55</v>
      </c>
      <c r="D228" s="23">
        <f t="shared" si="22"/>
        <v>0</v>
      </c>
      <c r="E228" s="24" t="s">
        <v>114</v>
      </c>
      <c r="F228" s="23">
        <f t="shared" si="23"/>
        <v>0</v>
      </c>
      <c r="G228" s="24" t="s">
        <v>64</v>
      </c>
      <c r="H228" s="23">
        <f t="shared" si="24"/>
        <v>0</v>
      </c>
      <c r="I228" s="24">
        <v>8</v>
      </c>
      <c r="J228" s="23">
        <f t="shared" si="25"/>
        <v>1</v>
      </c>
      <c r="K228" s="24" t="s">
        <v>36</v>
      </c>
      <c r="L228" s="23">
        <f t="shared" si="26"/>
        <v>3</v>
      </c>
      <c r="M228" s="24">
        <v>320</v>
      </c>
      <c r="N228" s="23">
        <f t="shared" si="27"/>
        <v>3</v>
      </c>
    </row>
    <row r="229" spans="1:14" x14ac:dyDescent="0.2">
      <c r="A229" s="37" t="s">
        <v>341</v>
      </c>
      <c r="B229" s="2">
        <f t="shared" si="21"/>
        <v>7</v>
      </c>
      <c r="C229" s="24" t="s">
        <v>83</v>
      </c>
      <c r="D229" s="23">
        <f t="shared" si="22"/>
        <v>0</v>
      </c>
      <c r="E229" s="24" t="s">
        <v>55</v>
      </c>
      <c r="F229" s="23">
        <f t="shared" si="23"/>
        <v>0</v>
      </c>
      <c r="G229" s="24" t="s">
        <v>59</v>
      </c>
      <c r="H229" s="23">
        <f t="shared" si="24"/>
        <v>0</v>
      </c>
      <c r="I229" s="24">
        <v>9</v>
      </c>
      <c r="J229" s="23">
        <f t="shared" si="25"/>
        <v>3</v>
      </c>
      <c r="K229" s="24" t="s">
        <v>36</v>
      </c>
      <c r="L229" s="23">
        <f t="shared" si="26"/>
        <v>3</v>
      </c>
      <c r="M229" s="24">
        <v>340</v>
      </c>
      <c r="N229" s="23">
        <f t="shared" si="27"/>
        <v>1</v>
      </c>
    </row>
    <row r="230" spans="1:14" x14ac:dyDescent="0.2">
      <c r="A230" s="37" t="s">
        <v>343</v>
      </c>
      <c r="B230" s="2">
        <f t="shared" si="21"/>
        <v>7</v>
      </c>
      <c r="C230" s="24" t="s">
        <v>64</v>
      </c>
      <c r="D230" s="23">
        <f t="shared" si="22"/>
        <v>0</v>
      </c>
      <c r="E230" s="24" t="s">
        <v>59</v>
      </c>
      <c r="F230" s="23">
        <f t="shared" si="23"/>
        <v>0</v>
      </c>
      <c r="G230" s="24" t="s">
        <v>45</v>
      </c>
      <c r="H230" s="23">
        <f t="shared" si="24"/>
        <v>0</v>
      </c>
      <c r="I230" s="24">
        <v>8</v>
      </c>
      <c r="J230" s="23">
        <f t="shared" si="25"/>
        <v>1</v>
      </c>
      <c r="K230" s="24" t="s">
        <v>36</v>
      </c>
      <c r="L230" s="23">
        <f t="shared" si="26"/>
        <v>3</v>
      </c>
      <c r="M230" s="24">
        <v>310</v>
      </c>
      <c r="N230" s="23">
        <f t="shared" si="27"/>
        <v>3</v>
      </c>
    </row>
    <row r="231" spans="1:14" x14ac:dyDescent="0.2">
      <c r="A231" s="37" t="s">
        <v>347</v>
      </c>
      <c r="B231" s="2">
        <f t="shared" si="21"/>
        <v>7</v>
      </c>
      <c r="C231" s="24" t="s">
        <v>55</v>
      </c>
      <c r="D231" s="23">
        <f t="shared" si="22"/>
        <v>0</v>
      </c>
      <c r="E231" s="24" t="s">
        <v>114</v>
      </c>
      <c r="F231" s="23">
        <f t="shared" si="23"/>
        <v>0</v>
      </c>
      <c r="G231" s="24" t="s">
        <v>45</v>
      </c>
      <c r="H231" s="23">
        <f t="shared" si="24"/>
        <v>0</v>
      </c>
      <c r="I231" s="24">
        <v>8</v>
      </c>
      <c r="J231" s="23">
        <f t="shared" si="25"/>
        <v>1</v>
      </c>
      <c r="K231" s="24" t="s">
        <v>36</v>
      </c>
      <c r="L231" s="23">
        <f t="shared" si="26"/>
        <v>3</v>
      </c>
      <c r="M231" s="24">
        <v>313</v>
      </c>
      <c r="N231" s="23">
        <f t="shared" si="27"/>
        <v>3</v>
      </c>
    </row>
    <row r="232" spans="1:14" x14ac:dyDescent="0.2">
      <c r="A232" s="37" t="s">
        <v>369</v>
      </c>
      <c r="B232" s="2">
        <f t="shared" si="21"/>
        <v>7</v>
      </c>
      <c r="C232" s="24" t="s">
        <v>55</v>
      </c>
      <c r="D232" s="23">
        <f t="shared" si="22"/>
        <v>0</v>
      </c>
      <c r="E232" s="24" t="s">
        <v>59</v>
      </c>
      <c r="F232" s="23">
        <f t="shared" si="23"/>
        <v>0</v>
      </c>
      <c r="G232" s="24" t="s">
        <v>45</v>
      </c>
      <c r="H232" s="23">
        <f t="shared" si="24"/>
        <v>0</v>
      </c>
      <c r="I232" s="24">
        <v>8</v>
      </c>
      <c r="J232" s="23">
        <f t="shared" si="25"/>
        <v>1</v>
      </c>
      <c r="K232" s="24" t="s">
        <v>36</v>
      </c>
      <c r="L232" s="23">
        <f t="shared" si="26"/>
        <v>3</v>
      </c>
      <c r="M232" s="24">
        <v>321</v>
      </c>
      <c r="N232" s="23">
        <f t="shared" si="27"/>
        <v>3</v>
      </c>
    </row>
    <row r="233" spans="1:14" x14ac:dyDescent="0.2">
      <c r="A233" s="37" t="s">
        <v>370</v>
      </c>
      <c r="B233" s="2">
        <f t="shared" si="21"/>
        <v>7</v>
      </c>
      <c r="C233" s="24" t="s">
        <v>59</v>
      </c>
      <c r="D233" s="23">
        <f t="shared" si="22"/>
        <v>0</v>
      </c>
      <c r="E233" s="24" t="s">
        <v>83</v>
      </c>
      <c r="F233" s="23">
        <f t="shared" si="23"/>
        <v>5</v>
      </c>
      <c r="G233" s="24" t="s">
        <v>45</v>
      </c>
      <c r="H233" s="23">
        <f t="shared" si="24"/>
        <v>0</v>
      </c>
      <c r="I233" s="24">
        <v>8</v>
      </c>
      <c r="J233" s="23">
        <f t="shared" si="25"/>
        <v>1</v>
      </c>
      <c r="K233" s="24" t="s">
        <v>34</v>
      </c>
      <c r="L233" s="23">
        <f t="shared" si="26"/>
        <v>0</v>
      </c>
      <c r="M233" s="24">
        <v>327</v>
      </c>
      <c r="N233" s="23">
        <f t="shared" si="27"/>
        <v>1</v>
      </c>
    </row>
    <row r="234" spans="1:14" x14ac:dyDescent="0.2">
      <c r="A234" s="37" t="s">
        <v>139</v>
      </c>
      <c r="B234" s="2">
        <f t="shared" si="21"/>
        <v>7</v>
      </c>
      <c r="C234" s="24" t="s">
        <v>55</v>
      </c>
      <c r="D234" s="23">
        <f t="shared" si="22"/>
        <v>0</v>
      </c>
      <c r="E234" s="24" t="s">
        <v>64</v>
      </c>
      <c r="F234" s="23">
        <f t="shared" si="23"/>
        <v>0</v>
      </c>
      <c r="G234" s="24" t="s">
        <v>45</v>
      </c>
      <c r="H234" s="23">
        <f t="shared" si="24"/>
        <v>0</v>
      </c>
      <c r="I234" s="24">
        <v>8</v>
      </c>
      <c r="J234" s="23">
        <f t="shared" si="25"/>
        <v>1</v>
      </c>
      <c r="K234" s="24" t="s">
        <v>36</v>
      </c>
      <c r="L234" s="23">
        <f t="shared" si="26"/>
        <v>3</v>
      </c>
      <c r="M234" s="24">
        <v>315</v>
      </c>
      <c r="N234" s="23">
        <f t="shared" si="27"/>
        <v>3</v>
      </c>
    </row>
    <row r="235" spans="1:14" x14ac:dyDescent="0.2">
      <c r="A235" s="37" t="s">
        <v>376</v>
      </c>
      <c r="B235" s="2">
        <f t="shared" si="21"/>
        <v>7</v>
      </c>
      <c r="C235" s="24" t="s">
        <v>55</v>
      </c>
      <c r="D235" s="23">
        <f t="shared" si="22"/>
        <v>0</v>
      </c>
      <c r="E235" s="24" t="s">
        <v>64</v>
      </c>
      <c r="F235" s="23">
        <f t="shared" si="23"/>
        <v>0</v>
      </c>
      <c r="G235" s="24" t="s">
        <v>45</v>
      </c>
      <c r="H235" s="23">
        <f t="shared" si="24"/>
        <v>0</v>
      </c>
      <c r="I235" s="24">
        <v>8</v>
      </c>
      <c r="J235" s="23">
        <f t="shared" si="25"/>
        <v>1</v>
      </c>
      <c r="K235" s="24" t="s">
        <v>36</v>
      </c>
      <c r="L235" s="23">
        <f t="shared" si="26"/>
        <v>3</v>
      </c>
      <c r="M235" s="24">
        <v>310</v>
      </c>
      <c r="N235" s="23">
        <f t="shared" si="27"/>
        <v>3</v>
      </c>
    </row>
    <row r="236" spans="1:14" x14ac:dyDescent="0.2">
      <c r="A236" s="37" t="s">
        <v>387</v>
      </c>
      <c r="B236" s="2">
        <f t="shared" si="21"/>
        <v>7</v>
      </c>
      <c r="C236" s="24" t="s">
        <v>55</v>
      </c>
      <c r="D236" s="23">
        <f t="shared" si="22"/>
        <v>0</v>
      </c>
      <c r="E236" s="24" t="s">
        <v>45</v>
      </c>
      <c r="F236" s="23">
        <f t="shared" si="23"/>
        <v>0</v>
      </c>
      <c r="G236" s="24" t="s">
        <v>59</v>
      </c>
      <c r="H236" s="23">
        <f t="shared" si="24"/>
        <v>0</v>
      </c>
      <c r="I236" s="24">
        <v>9</v>
      </c>
      <c r="J236" s="23">
        <f t="shared" si="25"/>
        <v>3</v>
      </c>
      <c r="K236" s="24" t="s">
        <v>36</v>
      </c>
      <c r="L236" s="23">
        <f t="shared" si="26"/>
        <v>3</v>
      </c>
      <c r="M236" s="24">
        <v>345</v>
      </c>
      <c r="N236" s="23">
        <f t="shared" si="27"/>
        <v>1</v>
      </c>
    </row>
    <row r="237" spans="1:14" x14ac:dyDescent="0.2">
      <c r="A237" s="37" t="s">
        <v>399</v>
      </c>
      <c r="B237" s="2">
        <f t="shared" si="21"/>
        <v>7</v>
      </c>
      <c r="C237" s="24" t="s">
        <v>64</v>
      </c>
      <c r="D237" s="23">
        <f t="shared" si="22"/>
        <v>0</v>
      </c>
      <c r="E237" s="24" t="s">
        <v>55</v>
      </c>
      <c r="F237" s="23">
        <f t="shared" si="23"/>
        <v>0</v>
      </c>
      <c r="G237" s="24" t="s">
        <v>114</v>
      </c>
      <c r="H237" s="23">
        <f t="shared" si="24"/>
        <v>0</v>
      </c>
      <c r="I237" s="24">
        <v>7</v>
      </c>
      <c r="J237" s="23">
        <f t="shared" si="25"/>
        <v>1</v>
      </c>
      <c r="K237" s="24" t="s">
        <v>36</v>
      </c>
      <c r="L237" s="23">
        <f t="shared" si="26"/>
        <v>3</v>
      </c>
      <c r="M237" s="24">
        <v>312</v>
      </c>
      <c r="N237" s="23">
        <f t="shared" si="27"/>
        <v>3</v>
      </c>
    </row>
    <row r="238" spans="1:14" x14ac:dyDescent="0.2">
      <c r="A238" s="37" t="s">
        <v>401</v>
      </c>
      <c r="B238" s="2">
        <f t="shared" si="21"/>
        <v>7</v>
      </c>
      <c r="C238" s="24" t="s">
        <v>83</v>
      </c>
      <c r="D238" s="23">
        <f t="shared" si="22"/>
        <v>0</v>
      </c>
      <c r="E238" s="24" t="s">
        <v>64</v>
      </c>
      <c r="F238" s="23">
        <f t="shared" si="23"/>
        <v>0</v>
      </c>
      <c r="G238" s="24" t="s">
        <v>45</v>
      </c>
      <c r="H238" s="23">
        <f t="shared" si="24"/>
        <v>0</v>
      </c>
      <c r="I238" s="24">
        <v>8</v>
      </c>
      <c r="J238" s="23">
        <f t="shared" si="25"/>
        <v>1</v>
      </c>
      <c r="K238" s="24" t="s">
        <v>36</v>
      </c>
      <c r="L238" s="23">
        <f t="shared" si="26"/>
        <v>3</v>
      </c>
      <c r="M238" s="24">
        <v>313</v>
      </c>
      <c r="N238" s="23">
        <f t="shared" si="27"/>
        <v>3</v>
      </c>
    </row>
    <row r="239" spans="1:14" x14ac:dyDescent="0.2">
      <c r="A239" s="37" t="s">
        <v>406</v>
      </c>
      <c r="B239" s="2">
        <f t="shared" si="21"/>
        <v>7</v>
      </c>
      <c r="C239" s="24" t="s">
        <v>59</v>
      </c>
      <c r="D239" s="23">
        <f t="shared" si="22"/>
        <v>0</v>
      </c>
      <c r="E239" s="24" t="s">
        <v>64</v>
      </c>
      <c r="F239" s="23">
        <f t="shared" si="23"/>
        <v>0</v>
      </c>
      <c r="G239" s="24" t="s">
        <v>45</v>
      </c>
      <c r="H239" s="23">
        <f t="shared" si="24"/>
        <v>0</v>
      </c>
      <c r="I239" s="24">
        <v>7</v>
      </c>
      <c r="J239" s="23">
        <f t="shared" si="25"/>
        <v>1</v>
      </c>
      <c r="K239" s="24" t="s">
        <v>36</v>
      </c>
      <c r="L239" s="23">
        <f t="shared" si="26"/>
        <v>3</v>
      </c>
      <c r="M239" s="24">
        <v>320</v>
      </c>
      <c r="N239" s="23">
        <f t="shared" si="27"/>
        <v>3</v>
      </c>
    </row>
    <row r="240" spans="1:14" x14ac:dyDescent="0.2">
      <c r="A240" s="37" t="s">
        <v>411</v>
      </c>
      <c r="B240" s="2">
        <f t="shared" si="21"/>
        <v>7</v>
      </c>
      <c r="C240" s="24" t="s">
        <v>55</v>
      </c>
      <c r="D240" s="23">
        <f t="shared" si="22"/>
        <v>0</v>
      </c>
      <c r="E240" s="24" t="s">
        <v>64</v>
      </c>
      <c r="F240" s="23">
        <f t="shared" si="23"/>
        <v>0</v>
      </c>
      <c r="G240" s="24" t="s">
        <v>45</v>
      </c>
      <c r="H240" s="23">
        <f t="shared" si="24"/>
        <v>0</v>
      </c>
      <c r="I240" s="24">
        <v>7</v>
      </c>
      <c r="J240" s="23">
        <f t="shared" si="25"/>
        <v>1</v>
      </c>
      <c r="K240" s="24" t="s">
        <v>36</v>
      </c>
      <c r="L240" s="23">
        <f t="shared" si="26"/>
        <v>3</v>
      </c>
      <c r="M240" s="24">
        <v>309</v>
      </c>
      <c r="N240" s="23">
        <f t="shared" si="27"/>
        <v>3</v>
      </c>
    </row>
    <row r="241" spans="1:14" x14ac:dyDescent="0.2">
      <c r="A241" s="37" t="s">
        <v>415</v>
      </c>
      <c r="B241" s="2">
        <f t="shared" si="21"/>
        <v>7</v>
      </c>
      <c r="C241" s="24" t="s">
        <v>59</v>
      </c>
      <c r="D241" s="23">
        <f t="shared" si="22"/>
        <v>0</v>
      </c>
      <c r="E241" s="24" t="s">
        <v>114</v>
      </c>
      <c r="F241" s="23">
        <f t="shared" si="23"/>
        <v>0</v>
      </c>
      <c r="G241" s="24" t="s">
        <v>55</v>
      </c>
      <c r="H241" s="23">
        <f t="shared" si="24"/>
        <v>5</v>
      </c>
      <c r="I241" s="24">
        <v>7</v>
      </c>
      <c r="J241" s="23">
        <f t="shared" si="25"/>
        <v>1</v>
      </c>
      <c r="K241" s="24" t="s">
        <v>34</v>
      </c>
      <c r="L241" s="23">
        <f t="shared" si="26"/>
        <v>0</v>
      </c>
      <c r="M241" s="24">
        <v>324</v>
      </c>
      <c r="N241" s="23">
        <f t="shared" si="27"/>
        <v>1</v>
      </c>
    </row>
    <row r="242" spans="1:14" x14ac:dyDescent="0.2">
      <c r="A242" s="37" t="s">
        <v>417</v>
      </c>
      <c r="B242" s="2">
        <f t="shared" si="21"/>
        <v>7</v>
      </c>
      <c r="C242" s="24" t="s">
        <v>55</v>
      </c>
      <c r="D242" s="23">
        <f t="shared" si="22"/>
        <v>0</v>
      </c>
      <c r="E242" s="24" t="s">
        <v>114</v>
      </c>
      <c r="F242" s="23">
        <f t="shared" si="23"/>
        <v>0</v>
      </c>
      <c r="G242" s="24" t="s">
        <v>59</v>
      </c>
      <c r="H242" s="23">
        <f t="shared" si="24"/>
        <v>0</v>
      </c>
      <c r="I242" s="24">
        <v>8</v>
      </c>
      <c r="J242" s="23">
        <f t="shared" si="25"/>
        <v>1</v>
      </c>
      <c r="K242" s="24" t="s">
        <v>36</v>
      </c>
      <c r="L242" s="23">
        <f t="shared" si="26"/>
        <v>3</v>
      </c>
      <c r="M242" s="24">
        <v>287</v>
      </c>
      <c r="N242" s="23">
        <f t="shared" si="27"/>
        <v>3</v>
      </c>
    </row>
    <row r="243" spans="1:14" x14ac:dyDescent="0.2">
      <c r="A243" s="37" t="s">
        <v>443</v>
      </c>
      <c r="B243" s="2">
        <f t="shared" si="21"/>
        <v>7</v>
      </c>
      <c r="C243" s="24" t="s">
        <v>83</v>
      </c>
      <c r="D243" s="23">
        <f t="shared" si="22"/>
        <v>0</v>
      </c>
      <c r="E243" s="24" t="s">
        <v>64</v>
      </c>
      <c r="F243" s="23">
        <f t="shared" si="23"/>
        <v>0</v>
      </c>
      <c r="G243" s="24" t="s">
        <v>45</v>
      </c>
      <c r="H243" s="23">
        <f t="shared" si="24"/>
        <v>0</v>
      </c>
      <c r="I243" s="24">
        <v>8</v>
      </c>
      <c r="J243" s="23">
        <f t="shared" si="25"/>
        <v>1</v>
      </c>
      <c r="K243" s="24" t="s">
        <v>36</v>
      </c>
      <c r="L243" s="23">
        <f t="shared" si="26"/>
        <v>3</v>
      </c>
      <c r="M243" s="24">
        <v>311</v>
      </c>
      <c r="N243" s="23">
        <f t="shared" si="27"/>
        <v>3</v>
      </c>
    </row>
    <row r="244" spans="1:14" x14ac:dyDescent="0.2">
      <c r="A244" s="37" t="s">
        <v>463</v>
      </c>
      <c r="B244" s="2">
        <f t="shared" si="21"/>
        <v>7</v>
      </c>
      <c r="C244" s="10" t="s">
        <v>83</v>
      </c>
      <c r="D244" s="23">
        <f t="shared" si="22"/>
        <v>0</v>
      </c>
      <c r="E244" s="10" t="s">
        <v>55</v>
      </c>
      <c r="F244" s="23">
        <f t="shared" si="23"/>
        <v>0</v>
      </c>
      <c r="G244" s="10" t="s">
        <v>64</v>
      </c>
      <c r="H244" s="23">
        <f t="shared" si="24"/>
        <v>0</v>
      </c>
      <c r="I244" s="10">
        <v>9</v>
      </c>
      <c r="J244" s="23">
        <f t="shared" si="25"/>
        <v>3</v>
      </c>
      <c r="K244" s="10" t="s">
        <v>36</v>
      </c>
      <c r="L244" s="23">
        <f t="shared" si="26"/>
        <v>3</v>
      </c>
      <c r="M244" s="10">
        <v>329</v>
      </c>
      <c r="N244" s="23">
        <f t="shared" si="27"/>
        <v>1</v>
      </c>
    </row>
    <row r="245" spans="1:14" x14ac:dyDescent="0.2">
      <c r="A245" s="37" t="s">
        <v>464</v>
      </c>
      <c r="B245" s="2">
        <f t="shared" si="21"/>
        <v>7</v>
      </c>
      <c r="C245" s="10" t="s">
        <v>83</v>
      </c>
      <c r="D245" s="23">
        <f t="shared" si="22"/>
        <v>0</v>
      </c>
      <c r="E245" s="10" t="s">
        <v>59</v>
      </c>
      <c r="F245" s="23">
        <f t="shared" si="23"/>
        <v>0</v>
      </c>
      <c r="G245" s="10" t="s">
        <v>45</v>
      </c>
      <c r="H245" s="23">
        <f t="shared" si="24"/>
        <v>0</v>
      </c>
      <c r="I245" s="10">
        <v>12</v>
      </c>
      <c r="J245" s="23">
        <f t="shared" si="25"/>
        <v>3</v>
      </c>
      <c r="K245" s="10" t="s">
        <v>36</v>
      </c>
      <c r="L245" s="23">
        <f t="shared" si="26"/>
        <v>3</v>
      </c>
      <c r="M245" s="10">
        <v>338</v>
      </c>
      <c r="N245" s="23">
        <f t="shared" si="27"/>
        <v>1</v>
      </c>
    </row>
    <row r="246" spans="1:14" x14ac:dyDescent="0.2">
      <c r="A246" s="37" t="s">
        <v>470</v>
      </c>
      <c r="B246" s="2">
        <f t="shared" si="21"/>
        <v>7</v>
      </c>
      <c r="C246" s="10" t="s">
        <v>55</v>
      </c>
      <c r="D246" s="23">
        <f t="shared" si="22"/>
        <v>0</v>
      </c>
      <c r="E246" s="10" t="s">
        <v>59</v>
      </c>
      <c r="F246" s="23">
        <f t="shared" si="23"/>
        <v>0</v>
      </c>
      <c r="G246" s="10" t="s">
        <v>45</v>
      </c>
      <c r="H246" s="23">
        <f t="shared" si="24"/>
        <v>0</v>
      </c>
      <c r="I246" s="10">
        <v>8</v>
      </c>
      <c r="J246" s="23">
        <f t="shared" si="25"/>
        <v>1</v>
      </c>
      <c r="K246" s="10" t="s">
        <v>36</v>
      </c>
      <c r="L246" s="23">
        <f t="shared" si="26"/>
        <v>3</v>
      </c>
      <c r="M246" s="10">
        <v>310</v>
      </c>
      <c r="N246" s="23">
        <f t="shared" si="27"/>
        <v>3</v>
      </c>
    </row>
    <row r="247" spans="1:14" x14ac:dyDescent="0.2">
      <c r="A247" s="37" t="s">
        <v>162</v>
      </c>
      <c r="B247" s="2">
        <f t="shared" si="21"/>
        <v>6</v>
      </c>
      <c r="C247" s="24" t="s">
        <v>59</v>
      </c>
      <c r="D247" s="23">
        <f t="shared" si="22"/>
        <v>0</v>
      </c>
      <c r="E247" s="24" t="s">
        <v>114</v>
      </c>
      <c r="F247" s="23">
        <f t="shared" si="23"/>
        <v>0</v>
      </c>
      <c r="G247" s="24" t="s">
        <v>45</v>
      </c>
      <c r="H247" s="23">
        <f t="shared" si="24"/>
        <v>0</v>
      </c>
      <c r="I247" s="24">
        <v>10</v>
      </c>
      <c r="J247" s="23">
        <f t="shared" si="25"/>
        <v>3</v>
      </c>
      <c r="K247" s="24" t="s">
        <v>34</v>
      </c>
      <c r="L247" s="23">
        <f t="shared" si="26"/>
        <v>0</v>
      </c>
      <c r="M247" s="24">
        <v>315</v>
      </c>
      <c r="N247" s="23">
        <f t="shared" si="27"/>
        <v>3</v>
      </c>
    </row>
    <row r="248" spans="1:14" x14ac:dyDescent="0.2">
      <c r="A248" s="37" t="s">
        <v>144</v>
      </c>
      <c r="B248" s="2">
        <f t="shared" si="21"/>
        <v>6</v>
      </c>
      <c r="C248" s="24" t="s">
        <v>59</v>
      </c>
      <c r="D248" s="23">
        <f t="shared" si="22"/>
        <v>0</v>
      </c>
      <c r="E248" s="24" t="s">
        <v>114</v>
      </c>
      <c r="F248" s="23">
        <f t="shared" si="23"/>
        <v>0</v>
      </c>
      <c r="G248" s="24" t="s">
        <v>45</v>
      </c>
      <c r="H248" s="23">
        <f t="shared" si="24"/>
        <v>0</v>
      </c>
      <c r="I248" s="24">
        <v>7</v>
      </c>
      <c r="J248" s="23">
        <f t="shared" si="25"/>
        <v>1</v>
      </c>
      <c r="K248" s="24" t="s">
        <v>34</v>
      </c>
      <c r="L248" s="23">
        <f t="shared" si="26"/>
        <v>0</v>
      </c>
      <c r="M248" s="24">
        <v>297</v>
      </c>
      <c r="N248" s="23">
        <f t="shared" si="27"/>
        <v>5</v>
      </c>
    </row>
    <row r="249" spans="1:14" x14ac:dyDescent="0.2">
      <c r="A249" s="37" t="s">
        <v>171</v>
      </c>
      <c r="B249" s="2">
        <f t="shared" si="21"/>
        <v>6</v>
      </c>
      <c r="C249" s="24" t="s">
        <v>83</v>
      </c>
      <c r="D249" s="23">
        <f t="shared" si="22"/>
        <v>0</v>
      </c>
      <c r="E249" s="24" t="s">
        <v>55</v>
      </c>
      <c r="F249" s="23">
        <f t="shared" si="23"/>
        <v>0</v>
      </c>
      <c r="G249" s="24" t="s">
        <v>45</v>
      </c>
      <c r="H249" s="23">
        <f t="shared" si="24"/>
        <v>0</v>
      </c>
      <c r="I249" s="24">
        <v>6</v>
      </c>
      <c r="J249" s="23">
        <f t="shared" si="25"/>
        <v>1</v>
      </c>
      <c r="K249" s="24" t="s">
        <v>37</v>
      </c>
      <c r="L249" s="23">
        <f t="shared" si="26"/>
        <v>0</v>
      </c>
      <c r="M249" s="24">
        <v>295</v>
      </c>
      <c r="N249" s="23">
        <f t="shared" si="27"/>
        <v>5</v>
      </c>
    </row>
    <row r="250" spans="1:14" x14ac:dyDescent="0.2">
      <c r="A250" s="37" t="s">
        <v>177</v>
      </c>
      <c r="B250" s="2">
        <f t="shared" si="21"/>
        <v>6</v>
      </c>
      <c r="C250" s="24" t="s">
        <v>55</v>
      </c>
      <c r="D250" s="23">
        <f t="shared" si="22"/>
        <v>0</v>
      </c>
      <c r="E250" s="24" t="s">
        <v>59</v>
      </c>
      <c r="F250" s="23">
        <f t="shared" si="23"/>
        <v>0</v>
      </c>
      <c r="G250" s="24" t="s">
        <v>114</v>
      </c>
      <c r="H250" s="23">
        <f t="shared" si="24"/>
        <v>0</v>
      </c>
      <c r="I250" s="24">
        <v>11</v>
      </c>
      <c r="J250" s="23">
        <f t="shared" si="25"/>
        <v>5</v>
      </c>
      <c r="K250" s="24" t="s">
        <v>37</v>
      </c>
      <c r="L250" s="23">
        <f t="shared" si="26"/>
        <v>0</v>
      </c>
      <c r="M250" s="24">
        <v>337</v>
      </c>
      <c r="N250" s="23">
        <f t="shared" si="27"/>
        <v>1</v>
      </c>
    </row>
    <row r="251" spans="1:14" x14ac:dyDescent="0.2">
      <c r="A251" s="37" t="s">
        <v>186</v>
      </c>
      <c r="B251" s="2">
        <f t="shared" si="21"/>
        <v>6</v>
      </c>
      <c r="C251" s="24" t="s">
        <v>64</v>
      </c>
      <c r="D251" s="23">
        <f t="shared" si="22"/>
        <v>0</v>
      </c>
      <c r="E251" s="24" t="s">
        <v>59</v>
      </c>
      <c r="F251" s="23">
        <f t="shared" si="23"/>
        <v>0</v>
      </c>
      <c r="G251" s="24" t="s">
        <v>114</v>
      </c>
      <c r="H251" s="23">
        <f t="shared" si="24"/>
        <v>0</v>
      </c>
      <c r="I251" s="24">
        <v>9</v>
      </c>
      <c r="J251" s="23">
        <f t="shared" si="25"/>
        <v>3</v>
      </c>
      <c r="K251" s="24" t="s">
        <v>34</v>
      </c>
      <c r="L251" s="23">
        <f t="shared" si="26"/>
        <v>0</v>
      </c>
      <c r="M251" s="24">
        <v>287</v>
      </c>
      <c r="N251" s="23">
        <f t="shared" si="27"/>
        <v>3</v>
      </c>
    </row>
    <row r="252" spans="1:14" x14ac:dyDescent="0.2">
      <c r="A252" s="37" t="s">
        <v>194</v>
      </c>
      <c r="B252" s="2">
        <f t="shared" si="21"/>
        <v>6</v>
      </c>
      <c r="C252" s="24" t="s">
        <v>83</v>
      </c>
      <c r="D252" s="23">
        <f t="shared" si="22"/>
        <v>0</v>
      </c>
      <c r="E252" s="24" t="s">
        <v>55</v>
      </c>
      <c r="F252" s="23">
        <f t="shared" si="23"/>
        <v>0</v>
      </c>
      <c r="G252" s="24" t="s">
        <v>64</v>
      </c>
      <c r="H252" s="23">
        <f t="shared" si="24"/>
        <v>0</v>
      </c>
      <c r="I252" s="24">
        <v>8</v>
      </c>
      <c r="J252" s="23">
        <f t="shared" si="25"/>
        <v>1</v>
      </c>
      <c r="K252" s="24" t="s">
        <v>37</v>
      </c>
      <c r="L252" s="23">
        <f t="shared" si="26"/>
        <v>0</v>
      </c>
      <c r="M252" s="24">
        <v>290</v>
      </c>
      <c r="N252" s="23">
        <f t="shared" si="27"/>
        <v>5</v>
      </c>
    </row>
    <row r="253" spans="1:14" x14ac:dyDescent="0.2">
      <c r="A253" s="37" t="s">
        <v>195</v>
      </c>
      <c r="B253" s="2">
        <f t="shared" si="21"/>
        <v>6</v>
      </c>
      <c r="C253" s="24" t="s">
        <v>55</v>
      </c>
      <c r="D253" s="23">
        <f t="shared" si="22"/>
        <v>0</v>
      </c>
      <c r="E253" s="24" t="s">
        <v>114</v>
      </c>
      <c r="F253" s="23">
        <f t="shared" si="23"/>
        <v>0</v>
      </c>
      <c r="G253" s="24" t="s">
        <v>64</v>
      </c>
      <c r="H253" s="23">
        <f t="shared" si="24"/>
        <v>0</v>
      </c>
      <c r="I253" s="24">
        <v>4</v>
      </c>
      <c r="J253" s="23">
        <f t="shared" si="25"/>
        <v>0</v>
      </c>
      <c r="K253" s="24" t="s">
        <v>36</v>
      </c>
      <c r="L253" s="23">
        <f t="shared" si="26"/>
        <v>3</v>
      </c>
      <c r="M253" s="24">
        <v>275</v>
      </c>
      <c r="N253" s="23">
        <f t="shared" si="27"/>
        <v>3</v>
      </c>
    </row>
    <row r="254" spans="1:14" x14ac:dyDescent="0.2">
      <c r="A254" s="37" t="s">
        <v>197</v>
      </c>
      <c r="B254" s="2">
        <f t="shared" si="21"/>
        <v>6</v>
      </c>
      <c r="C254" s="24" t="s">
        <v>83</v>
      </c>
      <c r="D254" s="23">
        <f t="shared" si="22"/>
        <v>0</v>
      </c>
      <c r="E254" s="24" t="s">
        <v>59</v>
      </c>
      <c r="F254" s="23">
        <f t="shared" si="23"/>
        <v>0</v>
      </c>
      <c r="G254" s="24" t="s">
        <v>45</v>
      </c>
      <c r="H254" s="23">
        <f t="shared" si="24"/>
        <v>0</v>
      </c>
      <c r="I254" s="24">
        <v>7</v>
      </c>
      <c r="J254" s="23">
        <f t="shared" si="25"/>
        <v>1</v>
      </c>
      <c r="K254" s="24" t="s">
        <v>37</v>
      </c>
      <c r="L254" s="23">
        <f t="shared" si="26"/>
        <v>0</v>
      </c>
      <c r="M254" s="24">
        <v>300</v>
      </c>
      <c r="N254" s="23">
        <f t="shared" si="27"/>
        <v>5</v>
      </c>
    </row>
    <row r="255" spans="1:14" x14ac:dyDescent="0.2">
      <c r="A255" s="37" t="s">
        <v>212</v>
      </c>
      <c r="B255" s="2">
        <f t="shared" si="21"/>
        <v>6</v>
      </c>
      <c r="C255" s="24" t="s">
        <v>55</v>
      </c>
      <c r="D255" s="23">
        <f t="shared" si="22"/>
        <v>0</v>
      </c>
      <c r="E255" s="24" t="s">
        <v>59</v>
      </c>
      <c r="F255" s="23">
        <f t="shared" si="23"/>
        <v>0</v>
      </c>
      <c r="G255" s="24" t="s">
        <v>45</v>
      </c>
      <c r="H255" s="23">
        <f t="shared" si="24"/>
        <v>0</v>
      </c>
      <c r="I255" s="24">
        <v>12</v>
      </c>
      <c r="J255" s="23">
        <f t="shared" si="25"/>
        <v>3</v>
      </c>
      <c r="K255" s="24" t="s">
        <v>37</v>
      </c>
      <c r="L255" s="23">
        <f t="shared" si="26"/>
        <v>0</v>
      </c>
      <c r="M255" s="24">
        <v>310</v>
      </c>
      <c r="N255" s="23">
        <f t="shared" si="27"/>
        <v>3</v>
      </c>
    </row>
    <row r="256" spans="1:14" x14ac:dyDescent="0.2">
      <c r="A256" s="37" t="s">
        <v>217</v>
      </c>
      <c r="B256" s="2">
        <f t="shared" si="21"/>
        <v>6</v>
      </c>
      <c r="C256" s="24" t="s">
        <v>59</v>
      </c>
      <c r="D256" s="23">
        <f t="shared" si="22"/>
        <v>0</v>
      </c>
      <c r="E256" s="24" t="s">
        <v>64</v>
      </c>
      <c r="F256" s="23">
        <f t="shared" si="23"/>
        <v>0</v>
      </c>
      <c r="G256" s="24" t="s">
        <v>45</v>
      </c>
      <c r="H256" s="23">
        <f t="shared" si="24"/>
        <v>0</v>
      </c>
      <c r="I256" s="24">
        <v>8</v>
      </c>
      <c r="J256" s="23">
        <f t="shared" si="25"/>
        <v>1</v>
      </c>
      <c r="K256" s="24" t="s">
        <v>34</v>
      </c>
      <c r="L256" s="23">
        <f t="shared" si="26"/>
        <v>0</v>
      </c>
      <c r="M256" s="24">
        <v>290</v>
      </c>
      <c r="N256" s="23">
        <f t="shared" si="27"/>
        <v>5</v>
      </c>
    </row>
    <row r="257" spans="1:14" x14ac:dyDescent="0.2">
      <c r="A257" s="37" t="s">
        <v>141</v>
      </c>
      <c r="B257" s="2">
        <f t="shared" si="21"/>
        <v>6</v>
      </c>
      <c r="C257" s="24" t="s">
        <v>59</v>
      </c>
      <c r="D257" s="23">
        <f t="shared" si="22"/>
        <v>0</v>
      </c>
      <c r="E257" s="24" t="s">
        <v>64</v>
      </c>
      <c r="F257" s="23">
        <f t="shared" si="23"/>
        <v>0</v>
      </c>
      <c r="G257" s="24" t="s">
        <v>45</v>
      </c>
      <c r="H257" s="23">
        <f t="shared" si="24"/>
        <v>0</v>
      </c>
      <c r="I257" s="24">
        <v>12</v>
      </c>
      <c r="J257" s="23">
        <f t="shared" si="25"/>
        <v>3</v>
      </c>
      <c r="K257" s="24" t="s">
        <v>34</v>
      </c>
      <c r="L257" s="23">
        <f t="shared" si="26"/>
        <v>0</v>
      </c>
      <c r="M257" s="24">
        <v>312</v>
      </c>
      <c r="N257" s="23">
        <f t="shared" si="27"/>
        <v>3</v>
      </c>
    </row>
    <row r="258" spans="1:14" x14ac:dyDescent="0.2">
      <c r="A258" s="37" t="s">
        <v>223</v>
      </c>
      <c r="B258" s="2">
        <f t="shared" si="21"/>
        <v>6</v>
      </c>
      <c r="C258" s="24" t="s">
        <v>114</v>
      </c>
      <c r="D258" s="23">
        <f t="shared" si="22"/>
        <v>0</v>
      </c>
      <c r="E258" s="24" t="s">
        <v>55</v>
      </c>
      <c r="F258" s="23">
        <f t="shared" si="23"/>
        <v>0</v>
      </c>
      <c r="G258" s="24" t="s">
        <v>64</v>
      </c>
      <c r="H258" s="23">
        <f t="shared" si="24"/>
        <v>0</v>
      </c>
      <c r="I258" s="24">
        <v>9</v>
      </c>
      <c r="J258" s="23">
        <f t="shared" si="25"/>
        <v>3</v>
      </c>
      <c r="K258" s="24" t="s">
        <v>37</v>
      </c>
      <c r="L258" s="23">
        <f t="shared" si="26"/>
        <v>0</v>
      </c>
      <c r="M258" s="24">
        <v>277</v>
      </c>
      <c r="N258" s="23">
        <f t="shared" si="27"/>
        <v>3</v>
      </c>
    </row>
    <row r="259" spans="1:14" x14ac:dyDescent="0.2">
      <c r="A259" s="37" t="s">
        <v>225</v>
      </c>
      <c r="B259" s="2">
        <f t="shared" si="21"/>
        <v>6</v>
      </c>
      <c r="C259" s="24" t="s">
        <v>64</v>
      </c>
      <c r="D259" s="23">
        <f t="shared" si="22"/>
        <v>0</v>
      </c>
      <c r="E259" s="24" t="s">
        <v>59</v>
      </c>
      <c r="F259" s="23">
        <f t="shared" si="23"/>
        <v>0</v>
      </c>
      <c r="G259" s="24" t="s">
        <v>114</v>
      </c>
      <c r="H259" s="23">
        <f t="shared" si="24"/>
        <v>0</v>
      </c>
      <c r="I259" s="24">
        <v>9</v>
      </c>
      <c r="J259" s="23">
        <f t="shared" si="25"/>
        <v>3</v>
      </c>
      <c r="K259" s="24" t="s">
        <v>36</v>
      </c>
      <c r="L259" s="23">
        <f t="shared" si="26"/>
        <v>3</v>
      </c>
      <c r="M259" s="24">
        <v>230</v>
      </c>
      <c r="N259" s="23">
        <f t="shared" si="27"/>
        <v>0</v>
      </c>
    </row>
    <row r="260" spans="1:14" x14ac:dyDescent="0.2">
      <c r="A260" s="37" t="s">
        <v>229</v>
      </c>
      <c r="B260" s="2">
        <f t="shared" si="21"/>
        <v>6</v>
      </c>
      <c r="C260" s="24" t="s">
        <v>55</v>
      </c>
      <c r="D260" s="23">
        <f t="shared" si="22"/>
        <v>0</v>
      </c>
      <c r="E260" s="24" t="s">
        <v>64</v>
      </c>
      <c r="F260" s="23">
        <f t="shared" si="23"/>
        <v>0</v>
      </c>
      <c r="G260" s="24" t="s">
        <v>83</v>
      </c>
      <c r="H260" s="23">
        <f t="shared" si="24"/>
        <v>0</v>
      </c>
      <c r="I260" s="24">
        <v>10</v>
      </c>
      <c r="J260" s="23">
        <f t="shared" si="25"/>
        <v>3</v>
      </c>
      <c r="K260" s="24" t="s">
        <v>37</v>
      </c>
      <c r="L260" s="23">
        <f t="shared" si="26"/>
        <v>0</v>
      </c>
      <c r="M260" s="24">
        <v>317</v>
      </c>
      <c r="N260" s="23">
        <f t="shared" si="27"/>
        <v>3</v>
      </c>
    </row>
    <row r="261" spans="1:14" x14ac:dyDescent="0.2">
      <c r="A261" s="37" t="s">
        <v>245</v>
      </c>
      <c r="B261" s="2">
        <f t="shared" ref="B261:B324" si="28">D261+F261+H261+J261+L261+N261</f>
        <v>6</v>
      </c>
      <c r="C261" s="24" t="s">
        <v>59</v>
      </c>
      <c r="D261" s="23">
        <f t="shared" ref="D261:D324" si="29">IF(C261=C$3, 5,) + IF(AND(C261=E$3, E261=C$3), 2.5, 0)</f>
        <v>0</v>
      </c>
      <c r="E261" s="24" t="s">
        <v>64</v>
      </c>
      <c r="F261" s="23">
        <f t="shared" ref="F261:F324" si="30">IF(E261=E$3,5, 0) + IF(AND(E261=C$3, C261=E$3), 2.5, 0)</f>
        <v>0</v>
      </c>
      <c r="G261" s="24" t="s">
        <v>114</v>
      </c>
      <c r="H261" s="23">
        <f t="shared" ref="H261:H324" si="31">IF(G261=G$3, 5, 0)</f>
        <v>0</v>
      </c>
      <c r="I261" s="24">
        <v>9</v>
      </c>
      <c r="J261" s="23">
        <f t="shared" ref="J261:J324" si="32">IF(I261=I$3, 5, 0) + IF(AND(I261&gt;=(I$3-2), I261&lt;=(I$3+2), I261&lt;&gt;I$3), 3, 0) + IF(AND(I261&gt;=(I$3-5), I261&lt;(I$3-2)), 1, 0) + IF(AND(I261&gt;(I$3+2), I261&lt;=(I$3+5)), 1, 0)</f>
        <v>3</v>
      </c>
      <c r="K261" s="24" t="s">
        <v>34</v>
      </c>
      <c r="L261" s="23">
        <f t="shared" ref="L261:L324" si="33">IF(K261=K$3, 3, 0)</f>
        <v>0</v>
      </c>
      <c r="M261" s="24">
        <v>310</v>
      </c>
      <c r="N261" s="23">
        <f t="shared" ref="N261:N324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37" t="s">
        <v>246</v>
      </c>
      <c r="B262" s="2">
        <f t="shared" si="28"/>
        <v>6</v>
      </c>
      <c r="C262" s="24" t="s">
        <v>83</v>
      </c>
      <c r="D262" s="23">
        <f t="shared" si="29"/>
        <v>0</v>
      </c>
      <c r="E262" s="24" t="s">
        <v>55</v>
      </c>
      <c r="F262" s="23">
        <f t="shared" si="30"/>
        <v>0</v>
      </c>
      <c r="G262" s="24" t="s">
        <v>59</v>
      </c>
      <c r="H262" s="23">
        <f t="shared" si="31"/>
        <v>0</v>
      </c>
      <c r="I262" s="24">
        <v>9</v>
      </c>
      <c r="J262" s="23">
        <f t="shared" si="32"/>
        <v>3</v>
      </c>
      <c r="K262" s="24" t="s">
        <v>37</v>
      </c>
      <c r="L262" s="23">
        <f t="shared" si="33"/>
        <v>0</v>
      </c>
      <c r="M262" s="24">
        <v>321</v>
      </c>
      <c r="N262" s="23">
        <f t="shared" si="34"/>
        <v>3</v>
      </c>
    </row>
    <row r="263" spans="1:14" x14ac:dyDescent="0.2">
      <c r="A263" s="37" t="s">
        <v>248</v>
      </c>
      <c r="B263" s="2">
        <f t="shared" si="28"/>
        <v>6</v>
      </c>
      <c r="C263" s="24" t="s">
        <v>83</v>
      </c>
      <c r="D263" s="23">
        <f t="shared" si="29"/>
        <v>0</v>
      </c>
      <c r="E263" s="24" t="s">
        <v>59</v>
      </c>
      <c r="F263" s="23">
        <f t="shared" si="30"/>
        <v>0</v>
      </c>
      <c r="G263" s="24" t="s">
        <v>45</v>
      </c>
      <c r="H263" s="23">
        <f t="shared" si="31"/>
        <v>0</v>
      </c>
      <c r="I263" s="24">
        <v>6</v>
      </c>
      <c r="J263" s="23">
        <f t="shared" si="32"/>
        <v>1</v>
      </c>
      <c r="K263" s="24" t="s">
        <v>37</v>
      </c>
      <c r="L263" s="23">
        <f t="shared" si="33"/>
        <v>0</v>
      </c>
      <c r="M263" s="24">
        <v>291</v>
      </c>
      <c r="N263" s="23">
        <f t="shared" si="34"/>
        <v>5</v>
      </c>
    </row>
    <row r="264" spans="1:14" x14ac:dyDescent="0.2">
      <c r="A264" s="37" t="s">
        <v>254</v>
      </c>
      <c r="B264" s="2">
        <f t="shared" si="28"/>
        <v>6</v>
      </c>
      <c r="C264" s="24" t="s">
        <v>83</v>
      </c>
      <c r="D264" s="23">
        <f t="shared" si="29"/>
        <v>0</v>
      </c>
      <c r="E264" s="24" t="s">
        <v>55</v>
      </c>
      <c r="F264" s="23">
        <f t="shared" si="30"/>
        <v>0</v>
      </c>
      <c r="G264" s="24" t="s">
        <v>45</v>
      </c>
      <c r="H264" s="23">
        <f t="shared" si="31"/>
        <v>0</v>
      </c>
      <c r="I264" s="24">
        <v>8</v>
      </c>
      <c r="J264" s="23">
        <f t="shared" si="32"/>
        <v>1</v>
      </c>
      <c r="K264" s="24" t="s">
        <v>37</v>
      </c>
      <c r="L264" s="23">
        <f t="shared" si="33"/>
        <v>0</v>
      </c>
      <c r="M264" s="24">
        <v>297</v>
      </c>
      <c r="N264" s="23">
        <f t="shared" si="34"/>
        <v>5</v>
      </c>
    </row>
    <row r="265" spans="1:14" x14ac:dyDescent="0.2">
      <c r="A265" s="37" t="s">
        <v>151</v>
      </c>
      <c r="B265" s="2">
        <f t="shared" si="28"/>
        <v>6</v>
      </c>
      <c r="C265" s="24" t="s">
        <v>114</v>
      </c>
      <c r="D265" s="23">
        <f t="shared" si="29"/>
        <v>0</v>
      </c>
      <c r="E265" s="24" t="s">
        <v>55</v>
      </c>
      <c r="F265" s="23">
        <f t="shared" si="30"/>
        <v>0</v>
      </c>
      <c r="G265" s="24" t="s">
        <v>45</v>
      </c>
      <c r="H265" s="23">
        <f t="shared" si="31"/>
        <v>0</v>
      </c>
      <c r="I265" s="24">
        <v>9</v>
      </c>
      <c r="J265" s="23">
        <f t="shared" si="32"/>
        <v>3</v>
      </c>
      <c r="K265" s="24" t="s">
        <v>37</v>
      </c>
      <c r="L265" s="23">
        <f t="shared" si="33"/>
        <v>0</v>
      </c>
      <c r="M265" s="24">
        <v>319</v>
      </c>
      <c r="N265" s="23">
        <f t="shared" si="34"/>
        <v>3</v>
      </c>
    </row>
    <row r="266" spans="1:14" x14ac:dyDescent="0.2">
      <c r="A266" s="37" t="s">
        <v>268</v>
      </c>
      <c r="B266" s="2">
        <f t="shared" si="28"/>
        <v>6</v>
      </c>
      <c r="C266" s="24" t="s">
        <v>59</v>
      </c>
      <c r="D266" s="23">
        <f t="shared" si="29"/>
        <v>0</v>
      </c>
      <c r="E266" s="24" t="s">
        <v>64</v>
      </c>
      <c r="F266" s="23">
        <f t="shared" si="30"/>
        <v>0</v>
      </c>
      <c r="G266" s="24" t="s">
        <v>45</v>
      </c>
      <c r="H266" s="23">
        <f t="shared" si="31"/>
        <v>0</v>
      </c>
      <c r="I266" s="24">
        <v>12</v>
      </c>
      <c r="J266" s="23">
        <f t="shared" si="32"/>
        <v>3</v>
      </c>
      <c r="K266" s="24" t="s">
        <v>34</v>
      </c>
      <c r="L266" s="23">
        <f t="shared" si="33"/>
        <v>0</v>
      </c>
      <c r="M266" s="24">
        <v>320</v>
      </c>
      <c r="N266" s="23">
        <f t="shared" si="34"/>
        <v>3</v>
      </c>
    </row>
    <row r="267" spans="1:14" x14ac:dyDescent="0.2">
      <c r="A267" s="37" t="s">
        <v>271</v>
      </c>
      <c r="B267" s="2">
        <f t="shared" si="28"/>
        <v>6</v>
      </c>
      <c r="C267" s="24" t="s">
        <v>59</v>
      </c>
      <c r="D267" s="23">
        <f t="shared" si="29"/>
        <v>0</v>
      </c>
      <c r="E267" s="24" t="s">
        <v>55</v>
      </c>
      <c r="F267" s="23">
        <f t="shared" si="30"/>
        <v>0</v>
      </c>
      <c r="G267" s="24" t="s">
        <v>45</v>
      </c>
      <c r="H267" s="23">
        <f t="shared" si="31"/>
        <v>0</v>
      </c>
      <c r="I267" s="24">
        <v>7</v>
      </c>
      <c r="J267" s="23">
        <f t="shared" si="32"/>
        <v>1</v>
      </c>
      <c r="K267" s="24" t="s">
        <v>34</v>
      </c>
      <c r="L267" s="23">
        <f t="shared" si="33"/>
        <v>0</v>
      </c>
      <c r="M267" s="24">
        <v>297</v>
      </c>
      <c r="N267" s="23">
        <f t="shared" si="34"/>
        <v>5</v>
      </c>
    </row>
    <row r="268" spans="1:14" x14ac:dyDescent="0.2">
      <c r="A268" s="37" t="s">
        <v>275</v>
      </c>
      <c r="B268" s="2">
        <f t="shared" si="28"/>
        <v>6</v>
      </c>
      <c r="C268" s="24" t="s">
        <v>59</v>
      </c>
      <c r="D268" s="23">
        <f t="shared" si="29"/>
        <v>0</v>
      </c>
      <c r="E268" s="24" t="s">
        <v>64</v>
      </c>
      <c r="F268" s="23">
        <f t="shared" si="30"/>
        <v>0</v>
      </c>
      <c r="G268" s="24" t="s">
        <v>114</v>
      </c>
      <c r="H268" s="23">
        <f t="shared" si="31"/>
        <v>0</v>
      </c>
      <c r="I268" s="24">
        <v>6</v>
      </c>
      <c r="J268" s="23">
        <f t="shared" si="32"/>
        <v>1</v>
      </c>
      <c r="K268" s="24" t="s">
        <v>34</v>
      </c>
      <c r="L268" s="23">
        <f t="shared" si="33"/>
        <v>0</v>
      </c>
      <c r="M268" s="24">
        <v>290</v>
      </c>
      <c r="N268" s="23">
        <f t="shared" si="34"/>
        <v>5</v>
      </c>
    </row>
    <row r="269" spans="1:14" x14ac:dyDescent="0.2">
      <c r="A269" s="37" t="s">
        <v>280</v>
      </c>
      <c r="B269" s="2">
        <f t="shared" si="28"/>
        <v>6</v>
      </c>
      <c r="C269" s="24" t="s">
        <v>55</v>
      </c>
      <c r="D269" s="23">
        <f t="shared" si="29"/>
        <v>0</v>
      </c>
      <c r="E269" s="24" t="s">
        <v>64</v>
      </c>
      <c r="F269" s="23">
        <f t="shared" si="30"/>
        <v>0</v>
      </c>
      <c r="G269" s="24" t="s">
        <v>114</v>
      </c>
      <c r="H269" s="23">
        <f t="shared" si="31"/>
        <v>0</v>
      </c>
      <c r="I269" s="24">
        <v>5</v>
      </c>
      <c r="J269" s="23">
        <f t="shared" si="32"/>
        <v>0</v>
      </c>
      <c r="K269" s="24" t="s">
        <v>36</v>
      </c>
      <c r="L269" s="23">
        <f t="shared" si="33"/>
        <v>3</v>
      </c>
      <c r="M269" s="24">
        <v>280</v>
      </c>
      <c r="N269" s="23">
        <f t="shared" si="34"/>
        <v>3</v>
      </c>
    </row>
    <row r="270" spans="1:14" x14ac:dyDescent="0.2">
      <c r="A270" s="37" t="s">
        <v>286</v>
      </c>
      <c r="B270" s="2">
        <f t="shared" si="28"/>
        <v>6</v>
      </c>
      <c r="C270" s="24" t="s">
        <v>83</v>
      </c>
      <c r="D270" s="23">
        <f t="shared" si="29"/>
        <v>0</v>
      </c>
      <c r="E270" s="24" t="s">
        <v>55</v>
      </c>
      <c r="F270" s="23">
        <f t="shared" si="30"/>
        <v>0</v>
      </c>
      <c r="G270" s="24" t="s">
        <v>45</v>
      </c>
      <c r="H270" s="23">
        <f t="shared" si="31"/>
        <v>0</v>
      </c>
      <c r="I270" s="24">
        <v>10</v>
      </c>
      <c r="J270" s="23">
        <f t="shared" si="32"/>
        <v>3</v>
      </c>
      <c r="K270" s="24" t="s">
        <v>37</v>
      </c>
      <c r="L270" s="23">
        <f t="shared" si="33"/>
        <v>0</v>
      </c>
      <c r="M270" s="24">
        <v>280</v>
      </c>
      <c r="N270" s="23">
        <f t="shared" si="34"/>
        <v>3</v>
      </c>
    </row>
    <row r="271" spans="1:14" x14ac:dyDescent="0.2">
      <c r="A271" s="37" t="s">
        <v>289</v>
      </c>
      <c r="B271" s="2">
        <f t="shared" si="28"/>
        <v>6</v>
      </c>
      <c r="C271" s="24" t="s">
        <v>59</v>
      </c>
      <c r="D271" s="23">
        <f t="shared" si="29"/>
        <v>0</v>
      </c>
      <c r="E271" s="24" t="s">
        <v>64</v>
      </c>
      <c r="F271" s="23">
        <f t="shared" si="30"/>
        <v>0</v>
      </c>
      <c r="G271" s="24" t="s">
        <v>45</v>
      </c>
      <c r="H271" s="23">
        <f t="shared" si="31"/>
        <v>0</v>
      </c>
      <c r="I271" s="24">
        <v>10</v>
      </c>
      <c r="J271" s="23">
        <f t="shared" si="32"/>
        <v>3</v>
      </c>
      <c r="K271" s="24" t="s">
        <v>34</v>
      </c>
      <c r="L271" s="23">
        <f t="shared" si="33"/>
        <v>0</v>
      </c>
      <c r="M271" s="24">
        <v>322</v>
      </c>
      <c r="N271" s="23">
        <f t="shared" si="34"/>
        <v>3</v>
      </c>
    </row>
    <row r="272" spans="1:14" x14ac:dyDescent="0.2">
      <c r="A272" s="37" t="s">
        <v>291</v>
      </c>
      <c r="B272" s="2">
        <f t="shared" si="28"/>
        <v>6</v>
      </c>
      <c r="C272" s="24" t="s">
        <v>64</v>
      </c>
      <c r="D272" s="23">
        <f t="shared" si="29"/>
        <v>0</v>
      </c>
      <c r="E272" s="24" t="s">
        <v>59</v>
      </c>
      <c r="F272" s="23">
        <f t="shared" si="30"/>
        <v>0</v>
      </c>
      <c r="G272" s="24" t="s">
        <v>45</v>
      </c>
      <c r="H272" s="23">
        <f t="shared" si="31"/>
        <v>0</v>
      </c>
      <c r="I272" s="24">
        <v>15</v>
      </c>
      <c r="J272" s="23">
        <f t="shared" si="32"/>
        <v>1</v>
      </c>
      <c r="K272" s="24" t="s">
        <v>34</v>
      </c>
      <c r="L272" s="23">
        <f t="shared" si="33"/>
        <v>0</v>
      </c>
      <c r="M272" s="24">
        <v>289</v>
      </c>
      <c r="N272" s="23">
        <f t="shared" si="34"/>
        <v>5</v>
      </c>
    </row>
    <row r="273" spans="1:14" x14ac:dyDescent="0.2">
      <c r="A273" s="37" t="s">
        <v>294</v>
      </c>
      <c r="B273" s="2">
        <f t="shared" si="28"/>
        <v>6</v>
      </c>
      <c r="C273" s="24" t="s">
        <v>55</v>
      </c>
      <c r="D273" s="23">
        <f t="shared" si="29"/>
        <v>0</v>
      </c>
      <c r="E273" s="24" t="s">
        <v>64</v>
      </c>
      <c r="F273" s="23">
        <f t="shared" si="30"/>
        <v>0</v>
      </c>
      <c r="G273" s="24" t="s">
        <v>45</v>
      </c>
      <c r="H273" s="23">
        <f t="shared" si="31"/>
        <v>0</v>
      </c>
      <c r="I273" s="24">
        <v>9</v>
      </c>
      <c r="J273" s="23">
        <f t="shared" si="32"/>
        <v>3</v>
      </c>
      <c r="K273" s="24" t="s">
        <v>36</v>
      </c>
      <c r="L273" s="23">
        <f t="shared" si="33"/>
        <v>3</v>
      </c>
      <c r="M273" s="24">
        <v>216</v>
      </c>
      <c r="N273" s="23">
        <f t="shared" si="34"/>
        <v>0</v>
      </c>
    </row>
    <row r="274" spans="1:14" x14ac:dyDescent="0.2">
      <c r="A274" s="37" t="s">
        <v>298</v>
      </c>
      <c r="B274" s="2">
        <f t="shared" si="28"/>
        <v>6</v>
      </c>
      <c r="C274" s="24" t="s">
        <v>83</v>
      </c>
      <c r="D274" s="23">
        <f t="shared" si="29"/>
        <v>0</v>
      </c>
      <c r="E274" s="24" t="s">
        <v>114</v>
      </c>
      <c r="F274" s="23">
        <f t="shared" si="30"/>
        <v>0</v>
      </c>
      <c r="G274" s="24" t="s">
        <v>45</v>
      </c>
      <c r="H274" s="23">
        <f t="shared" si="31"/>
        <v>0</v>
      </c>
      <c r="I274" s="24">
        <v>4</v>
      </c>
      <c r="J274" s="23">
        <f t="shared" si="32"/>
        <v>0</v>
      </c>
      <c r="K274" s="24" t="s">
        <v>36</v>
      </c>
      <c r="L274" s="23">
        <f t="shared" si="33"/>
        <v>3</v>
      </c>
      <c r="M274" s="24">
        <v>275</v>
      </c>
      <c r="N274" s="23">
        <f t="shared" si="34"/>
        <v>3</v>
      </c>
    </row>
    <row r="275" spans="1:14" x14ac:dyDescent="0.2">
      <c r="A275" s="37" t="s">
        <v>311</v>
      </c>
      <c r="B275" s="2">
        <f t="shared" si="28"/>
        <v>6</v>
      </c>
      <c r="C275" s="24" t="s">
        <v>64</v>
      </c>
      <c r="D275" s="23">
        <f t="shared" si="29"/>
        <v>0</v>
      </c>
      <c r="E275" s="24" t="s">
        <v>59</v>
      </c>
      <c r="F275" s="23">
        <f t="shared" si="30"/>
        <v>0</v>
      </c>
      <c r="G275" s="24" t="s">
        <v>45</v>
      </c>
      <c r="H275" s="23">
        <f t="shared" si="31"/>
        <v>0</v>
      </c>
      <c r="I275" s="24">
        <v>10</v>
      </c>
      <c r="J275" s="23">
        <f t="shared" si="32"/>
        <v>3</v>
      </c>
      <c r="K275" s="24" t="s">
        <v>36</v>
      </c>
      <c r="L275" s="23">
        <f t="shared" si="33"/>
        <v>3</v>
      </c>
      <c r="M275" s="24">
        <v>350</v>
      </c>
      <c r="N275" s="23">
        <f t="shared" si="34"/>
        <v>0</v>
      </c>
    </row>
    <row r="276" spans="1:14" x14ac:dyDescent="0.2">
      <c r="A276" s="37" t="s">
        <v>323</v>
      </c>
      <c r="B276" s="2">
        <f t="shared" si="28"/>
        <v>6</v>
      </c>
      <c r="C276" s="24" t="s">
        <v>83</v>
      </c>
      <c r="D276" s="23">
        <f t="shared" si="29"/>
        <v>0</v>
      </c>
      <c r="E276" s="24" t="s">
        <v>64</v>
      </c>
      <c r="F276" s="23">
        <f t="shared" si="30"/>
        <v>0</v>
      </c>
      <c r="G276" s="24" t="s">
        <v>45</v>
      </c>
      <c r="H276" s="23">
        <f t="shared" si="31"/>
        <v>0</v>
      </c>
      <c r="I276" s="24">
        <v>9</v>
      </c>
      <c r="J276" s="23">
        <f t="shared" si="32"/>
        <v>3</v>
      </c>
      <c r="K276" s="24" t="s">
        <v>37</v>
      </c>
      <c r="L276" s="23">
        <f t="shared" si="33"/>
        <v>0</v>
      </c>
      <c r="M276" s="24">
        <v>287</v>
      </c>
      <c r="N276" s="23">
        <f t="shared" si="34"/>
        <v>3</v>
      </c>
    </row>
    <row r="277" spans="1:14" x14ac:dyDescent="0.2">
      <c r="A277" s="37" t="s">
        <v>346</v>
      </c>
      <c r="B277" s="2">
        <f t="shared" si="28"/>
        <v>6</v>
      </c>
      <c r="C277" s="24" t="s">
        <v>59</v>
      </c>
      <c r="D277" s="23">
        <f t="shared" si="29"/>
        <v>0</v>
      </c>
      <c r="E277" s="24" t="s">
        <v>45</v>
      </c>
      <c r="F277" s="23">
        <f t="shared" si="30"/>
        <v>0</v>
      </c>
      <c r="G277" s="24" t="s">
        <v>45</v>
      </c>
      <c r="H277" s="23">
        <f t="shared" si="31"/>
        <v>0</v>
      </c>
      <c r="I277" s="24">
        <v>9</v>
      </c>
      <c r="J277" s="23">
        <f t="shared" si="32"/>
        <v>3</v>
      </c>
      <c r="K277" s="24" t="s">
        <v>34</v>
      </c>
      <c r="L277" s="23">
        <f t="shared" si="33"/>
        <v>0</v>
      </c>
      <c r="M277" s="24">
        <v>315</v>
      </c>
      <c r="N277" s="23">
        <f t="shared" si="34"/>
        <v>3</v>
      </c>
    </row>
    <row r="278" spans="1:14" x14ac:dyDescent="0.2">
      <c r="A278" s="37" t="s">
        <v>349</v>
      </c>
      <c r="B278" s="2">
        <f t="shared" si="28"/>
        <v>6</v>
      </c>
      <c r="C278" s="24" t="s">
        <v>59</v>
      </c>
      <c r="D278" s="23">
        <f t="shared" si="29"/>
        <v>0</v>
      </c>
      <c r="E278" s="24" t="s">
        <v>64</v>
      </c>
      <c r="F278" s="23">
        <f t="shared" si="30"/>
        <v>0</v>
      </c>
      <c r="G278" s="24" t="s">
        <v>45</v>
      </c>
      <c r="H278" s="23">
        <f t="shared" si="31"/>
        <v>0</v>
      </c>
      <c r="I278" s="24">
        <v>12</v>
      </c>
      <c r="J278" s="23">
        <f t="shared" si="32"/>
        <v>3</v>
      </c>
      <c r="K278" s="24" t="s">
        <v>34</v>
      </c>
      <c r="L278" s="23">
        <f t="shared" si="33"/>
        <v>0</v>
      </c>
      <c r="M278" s="24">
        <v>315</v>
      </c>
      <c r="N278" s="23">
        <f t="shared" si="34"/>
        <v>3</v>
      </c>
    </row>
    <row r="279" spans="1:14" x14ac:dyDescent="0.2">
      <c r="A279" s="37" t="s">
        <v>350</v>
      </c>
      <c r="B279" s="2">
        <f t="shared" si="28"/>
        <v>6</v>
      </c>
      <c r="C279" s="24" t="s">
        <v>59</v>
      </c>
      <c r="D279" s="23">
        <f t="shared" si="29"/>
        <v>0</v>
      </c>
      <c r="E279" s="24" t="s">
        <v>55</v>
      </c>
      <c r="F279" s="23">
        <f t="shared" si="30"/>
        <v>0</v>
      </c>
      <c r="G279" s="24" t="s">
        <v>114</v>
      </c>
      <c r="H279" s="23">
        <f t="shared" si="31"/>
        <v>0</v>
      </c>
      <c r="I279" s="24">
        <v>8</v>
      </c>
      <c r="J279" s="23">
        <f t="shared" si="32"/>
        <v>1</v>
      </c>
      <c r="K279" s="24" t="s">
        <v>34</v>
      </c>
      <c r="L279" s="23">
        <f t="shared" si="33"/>
        <v>0</v>
      </c>
      <c r="M279" s="24">
        <v>290</v>
      </c>
      <c r="N279" s="23">
        <f t="shared" si="34"/>
        <v>5</v>
      </c>
    </row>
    <row r="280" spans="1:14" x14ac:dyDescent="0.2">
      <c r="A280" s="37" t="s">
        <v>353</v>
      </c>
      <c r="B280" s="2">
        <f t="shared" si="28"/>
        <v>6</v>
      </c>
      <c r="C280" s="24" t="s">
        <v>55</v>
      </c>
      <c r="D280" s="23">
        <f t="shared" si="29"/>
        <v>0</v>
      </c>
      <c r="E280" s="24" t="s">
        <v>59</v>
      </c>
      <c r="F280" s="23">
        <f t="shared" si="30"/>
        <v>0</v>
      </c>
      <c r="G280" s="24" t="s">
        <v>45</v>
      </c>
      <c r="H280" s="23">
        <f t="shared" si="31"/>
        <v>0</v>
      </c>
      <c r="I280" s="24">
        <v>8</v>
      </c>
      <c r="J280" s="23">
        <f t="shared" si="32"/>
        <v>1</v>
      </c>
      <c r="K280" s="24" t="s">
        <v>37</v>
      </c>
      <c r="L280" s="23">
        <f t="shared" si="33"/>
        <v>0</v>
      </c>
      <c r="M280" s="24">
        <v>305</v>
      </c>
      <c r="N280" s="23">
        <f t="shared" si="34"/>
        <v>5</v>
      </c>
    </row>
    <row r="281" spans="1:14" x14ac:dyDescent="0.2">
      <c r="A281" s="37" t="s">
        <v>364</v>
      </c>
      <c r="B281" s="2">
        <f t="shared" si="28"/>
        <v>6</v>
      </c>
      <c r="C281" s="24" t="s">
        <v>59</v>
      </c>
      <c r="D281" s="23">
        <f t="shared" si="29"/>
        <v>0</v>
      </c>
      <c r="E281" s="24" t="s">
        <v>55</v>
      </c>
      <c r="F281" s="23">
        <f t="shared" si="30"/>
        <v>0</v>
      </c>
      <c r="G281" s="24" t="s">
        <v>114</v>
      </c>
      <c r="H281" s="23">
        <f t="shared" si="31"/>
        <v>0</v>
      </c>
      <c r="I281" s="24">
        <v>14</v>
      </c>
      <c r="J281" s="23">
        <f t="shared" si="32"/>
        <v>1</v>
      </c>
      <c r="K281" s="24" t="s">
        <v>34</v>
      </c>
      <c r="L281" s="23">
        <f t="shared" si="33"/>
        <v>0</v>
      </c>
      <c r="M281" s="24">
        <v>300</v>
      </c>
      <c r="N281" s="23">
        <f t="shared" si="34"/>
        <v>5</v>
      </c>
    </row>
    <row r="282" spans="1:14" x14ac:dyDescent="0.2">
      <c r="A282" s="37" t="s">
        <v>265</v>
      </c>
      <c r="B282" s="2">
        <f t="shared" si="28"/>
        <v>6</v>
      </c>
      <c r="C282" s="24" t="s">
        <v>114</v>
      </c>
      <c r="D282" s="23">
        <f t="shared" si="29"/>
        <v>0</v>
      </c>
      <c r="E282" s="24" t="s">
        <v>55</v>
      </c>
      <c r="F282" s="23">
        <f t="shared" si="30"/>
        <v>0</v>
      </c>
      <c r="G282" s="24" t="s">
        <v>45</v>
      </c>
      <c r="H282" s="23">
        <f t="shared" si="31"/>
        <v>0</v>
      </c>
      <c r="I282" s="24">
        <v>9</v>
      </c>
      <c r="J282" s="23">
        <f t="shared" si="32"/>
        <v>3</v>
      </c>
      <c r="K282" s="24" t="s">
        <v>37</v>
      </c>
      <c r="L282" s="23">
        <f t="shared" si="33"/>
        <v>0</v>
      </c>
      <c r="M282" s="24">
        <v>315</v>
      </c>
      <c r="N282" s="23">
        <f t="shared" si="34"/>
        <v>3</v>
      </c>
    </row>
    <row r="283" spans="1:14" x14ac:dyDescent="0.2">
      <c r="A283" s="37" t="s">
        <v>379</v>
      </c>
      <c r="B283" s="2">
        <f t="shared" si="28"/>
        <v>6</v>
      </c>
      <c r="C283" s="24" t="s">
        <v>59</v>
      </c>
      <c r="D283" s="23">
        <f t="shared" si="29"/>
        <v>0</v>
      </c>
      <c r="E283" s="24" t="s">
        <v>64</v>
      </c>
      <c r="F283" s="23">
        <f t="shared" si="30"/>
        <v>0</v>
      </c>
      <c r="G283" s="24" t="s">
        <v>45</v>
      </c>
      <c r="H283" s="23">
        <f t="shared" si="31"/>
        <v>0</v>
      </c>
      <c r="I283" s="24">
        <v>9</v>
      </c>
      <c r="J283" s="23">
        <f t="shared" si="32"/>
        <v>3</v>
      </c>
      <c r="K283" s="24" t="s">
        <v>34</v>
      </c>
      <c r="L283" s="23">
        <f t="shared" si="33"/>
        <v>0</v>
      </c>
      <c r="M283" s="24">
        <v>320</v>
      </c>
      <c r="N283" s="23">
        <f t="shared" si="34"/>
        <v>3</v>
      </c>
    </row>
    <row r="284" spans="1:14" x14ac:dyDescent="0.2">
      <c r="A284" s="37" t="s">
        <v>382</v>
      </c>
      <c r="B284" s="2">
        <f t="shared" si="28"/>
        <v>6</v>
      </c>
      <c r="C284" s="24" t="s">
        <v>83</v>
      </c>
      <c r="D284" s="23">
        <f t="shared" si="29"/>
        <v>0</v>
      </c>
      <c r="E284" s="24" t="s">
        <v>64</v>
      </c>
      <c r="F284" s="23">
        <f t="shared" si="30"/>
        <v>0</v>
      </c>
      <c r="G284" s="24" t="s">
        <v>45</v>
      </c>
      <c r="H284" s="23">
        <f t="shared" si="31"/>
        <v>0</v>
      </c>
      <c r="I284" s="24">
        <v>8</v>
      </c>
      <c r="J284" s="23">
        <f t="shared" si="32"/>
        <v>1</v>
      </c>
      <c r="K284" s="24" t="s">
        <v>34</v>
      </c>
      <c r="L284" s="23">
        <f t="shared" si="33"/>
        <v>0</v>
      </c>
      <c r="M284" s="24">
        <v>307</v>
      </c>
      <c r="N284" s="23">
        <f t="shared" si="34"/>
        <v>5</v>
      </c>
    </row>
    <row r="285" spans="1:14" x14ac:dyDescent="0.2">
      <c r="A285" s="37" t="s">
        <v>389</v>
      </c>
      <c r="B285" s="2">
        <f t="shared" si="28"/>
        <v>6</v>
      </c>
      <c r="C285" s="24" t="s">
        <v>64</v>
      </c>
      <c r="D285" s="23">
        <f t="shared" si="29"/>
        <v>0</v>
      </c>
      <c r="E285" s="24" t="s">
        <v>55</v>
      </c>
      <c r="F285" s="23">
        <f t="shared" si="30"/>
        <v>0</v>
      </c>
      <c r="G285" s="24" t="s">
        <v>45</v>
      </c>
      <c r="H285" s="23">
        <f t="shared" si="31"/>
        <v>0</v>
      </c>
      <c r="I285" s="24">
        <v>9</v>
      </c>
      <c r="J285" s="23">
        <f t="shared" si="32"/>
        <v>3</v>
      </c>
      <c r="K285" s="24" t="s">
        <v>34</v>
      </c>
      <c r="L285" s="23">
        <f t="shared" si="33"/>
        <v>0</v>
      </c>
      <c r="M285" s="24">
        <v>310</v>
      </c>
      <c r="N285" s="23">
        <f t="shared" si="34"/>
        <v>3</v>
      </c>
    </row>
    <row r="286" spans="1:14" x14ac:dyDescent="0.2">
      <c r="A286" s="37" t="s">
        <v>402</v>
      </c>
      <c r="B286" s="2">
        <f t="shared" si="28"/>
        <v>6</v>
      </c>
      <c r="C286" s="24" t="s">
        <v>59</v>
      </c>
      <c r="D286" s="23">
        <f t="shared" si="29"/>
        <v>0</v>
      </c>
      <c r="E286" s="24" t="s">
        <v>64</v>
      </c>
      <c r="F286" s="23">
        <f t="shared" si="30"/>
        <v>0</v>
      </c>
      <c r="G286" s="24" t="s">
        <v>45</v>
      </c>
      <c r="H286" s="23">
        <f t="shared" si="31"/>
        <v>0</v>
      </c>
      <c r="I286" s="24">
        <v>10</v>
      </c>
      <c r="J286" s="23">
        <f t="shared" si="32"/>
        <v>3</v>
      </c>
      <c r="K286" s="24" t="s">
        <v>34</v>
      </c>
      <c r="L286" s="23">
        <f t="shared" si="33"/>
        <v>0</v>
      </c>
      <c r="M286" s="24">
        <v>320</v>
      </c>
      <c r="N286" s="23">
        <f t="shared" si="34"/>
        <v>3</v>
      </c>
    </row>
    <row r="287" spans="1:14" x14ac:dyDescent="0.2">
      <c r="A287" s="37" t="s">
        <v>408</v>
      </c>
      <c r="B287" s="2">
        <f t="shared" si="28"/>
        <v>6</v>
      </c>
      <c r="C287" s="24" t="s">
        <v>55</v>
      </c>
      <c r="D287" s="23">
        <f t="shared" si="29"/>
        <v>0</v>
      </c>
      <c r="E287" s="24" t="s">
        <v>114</v>
      </c>
      <c r="F287" s="23">
        <f t="shared" si="30"/>
        <v>0</v>
      </c>
      <c r="G287" s="24" t="s">
        <v>45</v>
      </c>
      <c r="H287" s="23">
        <f t="shared" si="31"/>
        <v>0</v>
      </c>
      <c r="I287" s="24">
        <v>13</v>
      </c>
      <c r="J287" s="23">
        <f t="shared" si="32"/>
        <v>3</v>
      </c>
      <c r="K287" s="24" t="s">
        <v>37</v>
      </c>
      <c r="L287" s="23">
        <f t="shared" si="33"/>
        <v>0</v>
      </c>
      <c r="M287" s="24">
        <v>310</v>
      </c>
      <c r="N287" s="23">
        <f t="shared" si="34"/>
        <v>3</v>
      </c>
    </row>
    <row r="288" spans="1:14" x14ac:dyDescent="0.2">
      <c r="A288" s="37" t="s">
        <v>422</v>
      </c>
      <c r="B288" s="2">
        <f t="shared" si="28"/>
        <v>6</v>
      </c>
      <c r="C288" s="24" t="s">
        <v>83</v>
      </c>
      <c r="D288" s="23">
        <f t="shared" si="29"/>
        <v>0</v>
      </c>
      <c r="E288" s="24" t="s">
        <v>64</v>
      </c>
      <c r="F288" s="23">
        <f t="shared" si="30"/>
        <v>0</v>
      </c>
      <c r="G288" s="24" t="s">
        <v>45</v>
      </c>
      <c r="H288" s="23">
        <f t="shared" si="31"/>
        <v>0</v>
      </c>
      <c r="I288" s="24">
        <v>12</v>
      </c>
      <c r="J288" s="23">
        <f t="shared" si="32"/>
        <v>3</v>
      </c>
      <c r="K288" s="24" t="s">
        <v>37</v>
      </c>
      <c r="L288" s="23">
        <f t="shared" si="33"/>
        <v>0</v>
      </c>
      <c r="M288" s="24">
        <v>315</v>
      </c>
      <c r="N288" s="23">
        <f t="shared" si="34"/>
        <v>3</v>
      </c>
    </row>
    <row r="289" spans="1:14" x14ac:dyDescent="0.2">
      <c r="A289" s="37" t="s">
        <v>424</v>
      </c>
      <c r="B289" s="2">
        <f t="shared" si="28"/>
        <v>6</v>
      </c>
      <c r="C289" s="24" t="s">
        <v>59</v>
      </c>
      <c r="D289" s="23">
        <f t="shared" si="29"/>
        <v>0</v>
      </c>
      <c r="E289" s="24" t="s">
        <v>64</v>
      </c>
      <c r="F289" s="23">
        <f t="shared" si="30"/>
        <v>0</v>
      </c>
      <c r="G289" s="24" t="s">
        <v>45</v>
      </c>
      <c r="H289" s="23">
        <f t="shared" si="31"/>
        <v>0</v>
      </c>
      <c r="I289" s="24">
        <v>9</v>
      </c>
      <c r="J289" s="23">
        <f t="shared" si="32"/>
        <v>3</v>
      </c>
      <c r="K289" s="24" t="s">
        <v>34</v>
      </c>
      <c r="L289" s="23">
        <f t="shared" si="33"/>
        <v>0</v>
      </c>
      <c r="M289" s="24">
        <v>317</v>
      </c>
      <c r="N289" s="23">
        <f t="shared" si="34"/>
        <v>3</v>
      </c>
    </row>
    <row r="290" spans="1:14" x14ac:dyDescent="0.2">
      <c r="A290" s="37" t="s">
        <v>425</v>
      </c>
      <c r="B290" s="2">
        <f t="shared" si="28"/>
        <v>6</v>
      </c>
      <c r="C290" s="24" t="s">
        <v>114</v>
      </c>
      <c r="D290" s="23">
        <f t="shared" si="29"/>
        <v>0</v>
      </c>
      <c r="E290" s="24" t="s">
        <v>55</v>
      </c>
      <c r="F290" s="23">
        <f t="shared" si="30"/>
        <v>0</v>
      </c>
      <c r="G290" s="24" t="s">
        <v>64</v>
      </c>
      <c r="H290" s="23">
        <f t="shared" si="31"/>
        <v>0</v>
      </c>
      <c r="I290" s="24">
        <v>12</v>
      </c>
      <c r="J290" s="23">
        <f t="shared" si="32"/>
        <v>3</v>
      </c>
      <c r="K290" s="24" t="s">
        <v>37</v>
      </c>
      <c r="L290" s="23">
        <f t="shared" si="33"/>
        <v>0</v>
      </c>
      <c r="M290" s="24">
        <v>312</v>
      </c>
      <c r="N290" s="23">
        <f t="shared" si="34"/>
        <v>3</v>
      </c>
    </row>
    <row r="291" spans="1:14" x14ac:dyDescent="0.2">
      <c r="A291" s="37" t="s">
        <v>428</v>
      </c>
      <c r="B291" s="2">
        <f t="shared" si="28"/>
        <v>6</v>
      </c>
      <c r="C291" s="24" t="s">
        <v>55</v>
      </c>
      <c r="D291" s="23">
        <f t="shared" si="29"/>
        <v>0</v>
      </c>
      <c r="E291" s="24" t="s">
        <v>114</v>
      </c>
      <c r="F291" s="23">
        <f t="shared" si="30"/>
        <v>0</v>
      </c>
      <c r="G291" s="24" t="s">
        <v>59</v>
      </c>
      <c r="H291" s="23">
        <f t="shared" si="31"/>
        <v>0</v>
      </c>
      <c r="I291" s="24">
        <v>7</v>
      </c>
      <c r="J291" s="23">
        <f t="shared" si="32"/>
        <v>1</v>
      </c>
      <c r="K291" s="24" t="s">
        <v>37</v>
      </c>
      <c r="L291" s="23">
        <f t="shared" si="33"/>
        <v>0</v>
      </c>
      <c r="M291" s="24">
        <v>299</v>
      </c>
      <c r="N291" s="23">
        <f t="shared" si="34"/>
        <v>5</v>
      </c>
    </row>
    <row r="292" spans="1:14" x14ac:dyDescent="0.2">
      <c r="A292" s="37" t="s">
        <v>437</v>
      </c>
      <c r="B292" s="2">
        <f t="shared" si="28"/>
        <v>6</v>
      </c>
      <c r="C292" s="24" t="s">
        <v>55</v>
      </c>
      <c r="D292" s="23">
        <f t="shared" si="29"/>
        <v>0</v>
      </c>
      <c r="E292" s="24" t="s">
        <v>114</v>
      </c>
      <c r="F292" s="23">
        <f t="shared" si="30"/>
        <v>0</v>
      </c>
      <c r="G292" s="24" t="s">
        <v>45</v>
      </c>
      <c r="H292" s="23">
        <f t="shared" si="31"/>
        <v>0</v>
      </c>
      <c r="I292" s="24">
        <v>8</v>
      </c>
      <c r="J292" s="23">
        <f t="shared" si="32"/>
        <v>1</v>
      </c>
      <c r="K292" s="24" t="s">
        <v>37</v>
      </c>
      <c r="L292" s="23">
        <f t="shared" si="33"/>
        <v>0</v>
      </c>
      <c r="M292" s="24">
        <v>295</v>
      </c>
      <c r="N292" s="23">
        <f t="shared" si="34"/>
        <v>5</v>
      </c>
    </row>
    <row r="293" spans="1:14" x14ac:dyDescent="0.2">
      <c r="A293" s="37" t="s">
        <v>446</v>
      </c>
      <c r="B293" s="2">
        <f t="shared" si="28"/>
        <v>6</v>
      </c>
      <c r="C293" s="24" t="s">
        <v>114</v>
      </c>
      <c r="D293" s="23">
        <f t="shared" si="29"/>
        <v>0</v>
      </c>
      <c r="E293" s="24" t="s">
        <v>55</v>
      </c>
      <c r="F293" s="23">
        <f t="shared" si="30"/>
        <v>0</v>
      </c>
      <c r="G293" s="24" t="s">
        <v>59</v>
      </c>
      <c r="H293" s="23">
        <f t="shared" si="31"/>
        <v>0</v>
      </c>
      <c r="I293" s="24">
        <v>8</v>
      </c>
      <c r="J293" s="23">
        <f t="shared" si="32"/>
        <v>1</v>
      </c>
      <c r="K293" s="24" t="s">
        <v>37</v>
      </c>
      <c r="L293" s="23">
        <f t="shared" si="33"/>
        <v>0</v>
      </c>
      <c r="M293" s="24">
        <v>290</v>
      </c>
      <c r="N293" s="23">
        <f t="shared" si="34"/>
        <v>5</v>
      </c>
    </row>
    <row r="294" spans="1:14" x14ac:dyDescent="0.2">
      <c r="A294" s="37" t="s">
        <v>447</v>
      </c>
      <c r="B294" s="2">
        <f t="shared" si="28"/>
        <v>6</v>
      </c>
      <c r="C294" s="24" t="s">
        <v>114</v>
      </c>
      <c r="D294" s="23">
        <f t="shared" si="29"/>
        <v>0</v>
      </c>
      <c r="E294" s="24" t="s">
        <v>55</v>
      </c>
      <c r="F294" s="23">
        <f t="shared" si="30"/>
        <v>0</v>
      </c>
      <c r="G294" s="24" t="s">
        <v>59</v>
      </c>
      <c r="H294" s="23">
        <f t="shared" si="31"/>
        <v>0</v>
      </c>
      <c r="I294" s="24">
        <v>10</v>
      </c>
      <c r="J294" s="23">
        <f t="shared" si="32"/>
        <v>3</v>
      </c>
      <c r="K294" s="24" t="s">
        <v>37</v>
      </c>
      <c r="L294" s="23">
        <f t="shared" si="33"/>
        <v>0</v>
      </c>
      <c r="M294" s="24">
        <v>317</v>
      </c>
      <c r="N294" s="23">
        <f t="shared" si="34"/>
        <v>3</v>
      </c>
    </row>
    <row r="295" spans="1:14" x14ac:dyDescent="0.2">
      <c r="A295" s="37" t="s">
        <v>456</v>
      </c>
      <c r="B295" s="2">
        <f t="shared" si="28"/>
        <v>6</v>
      </c>
      <c r="C295" s="24" t="s">
        <v>55</v>
      </c>
      <c r="D295" s="23">
        <f t="shared" si="29"/>
        <v>0</v>
      </c>
      <c r="E295" s="24" t="s">
        <v>114</v>
      </c>
      <c r="F295" s="23">
        <f t="shared" si="30"/>
        <v>0</v>
      </c>
      <c r="G295" s="24" t="s">
        <v>45</v>
      </c>
      <c r="H295" s="23">
        <f t="shared" si="31"/>
        <v>0</v>
      </c>
      <c r="I295" s="24">
        <v>8</v>
      </c>
      <c r="J295" s="23">
        <f t="shared" si="32"/>
        <v>1</v>
      </c>
      <c r="K295" s="24" t="s">
        <v>37</v>
      </c>
      <c r="L295" s="23">
        <f t="shared" si="33"/>
        <v>0</v>
      </c>
      <c r="M295" s="24">
        <v>299</v>
      </c>
      <c r="N295" s="23">
        <f t="shared" si="34"/>
        <v>5</v>
      </c>
    </row>
    <row r="296" spans="1:14" x14ac:dyDescent="0.2">
      <c r="A296" s="37" t="s">
        <v>458</v>
      </c>
      <c r="B296" s="2">
        <f t="shared" si="28"/>
        <v>6</v>
      </c>
      <c r="C296" s="24" t="s">
        <v>59</v>
      </c>
      <c r="D296" s="23">
        <f t="shared" si="29"/>
        <v>0</v>
      </c>
      <c r="E296" s="24" t="s">
        <v>64</v>
      </c>
      <c r="F296" s="23">
        <f t="shared" si="30"/>
        <v>0</v>
      </c>
      <c r="G296" s="24" t="s">
        <v>45</v>
      </c>
      <c r="H296" s="23">
        <f t="shared" si="31"/>
        <v>0</v>
      </c>
      <c r="I296" s="24">
        <v>8</v>
      </c>
      <c r="J296" s="23">
        <f t="shared" si="32"/>
        <v>1</v>
      </c>
      <c r="K296" s="24" t="s">
        <v>34</v>
      </c>
      <c r="L296" s="23">
        <f t="shared" si="33"/>
        <v>0</v>
      </c>
      <c r="M296" s="24">
        <v>292</v>
      </c>
      <c r="N296" s="23">
        <f t="shared" si="34"/>
        <v>5</v>
      </c>
    </row>
    <row r="297" spans="1:14" x14ac:dyDescent="0.2">
      <c r="A297" s="37" t="s">
        <v>461</v>
      </c>
      <c r="B297" s="2">
        <f t="shared" si="28"/>
        <v>6</v>
      </c>
      <c r="C297" s="10" t="s">
        <v>59</v>
      </c>
      <c r="D297" s="23">
        <f t="shared" si="29"/>
        <v>0</v>
      </c>
      <c r="E297" s="10" t="s">
        <v>64</v>
      </c>
      <c r="F297" s="23">
        <f t="shared" si="30"/>
        <v>0</v>
      </c>
      <c r="G297" s="10" t="s">
        <v>83</v>
      </c>
      <c r="H297" s="23">
        <f t="shared" si="31"/>
        <v>0</v>
      </c>
      <c r="I297" s="10">
        <v>10</v>
      </c>
      <c r="J297" s="23">
        <f t="shared" si="32"/>
        <v>3</v>
      </c>
      <c r="K297" s="10" t="s">
        <v>37</v>
      </c>
      <c r="L297" s="23">
        <f t="shared" si="33"/>
        <v>0</v>
      </c>
      <c r="M297" s="10">
        <v>314</v>
      </c>
      <c r="N297" s="23">
        <f t="shared" si="34"/>
        <v>3</v>
      </c>
    </row>
    <row r="298" spans="1:14" x14ac:dyDescent="0.2">
      <c r="A298" s="37" t="s">
        <v>319</v>
      </c>
      <c r="B298" s="2">
        <f t="shared" si="28"/>
        <v>6</v>
      </c>
      <c r="C298" s="10" t="s">
        <v>55</v>
      </c>
      <c r="D298" s="23">
        <f t="shared" si="29"/>
        <v>0</v>
      </c>
      <c r="E298" s="10" t="s">
        <v>114</v>
      </c>
      <c r="F298" s="23">
        <f t="shared" si="30"/>
        <v>0</v>
      </c>
      <c r="G298" s="10" t="s">
        <v>64</v>
      </c>
      <c r="H298" s="23">
        <f t="shared" si="31"/>
        <v>0</v>
      </c>
      <c r="I298" s="10">
        <v>9</v>
      </c>
      <c r="J298" s="23">
        <f t="shared" si="32"/>
        <v>3</v>
      </c>
      <c r="K298" s="10" t="s">
        <v>37</v>
      </c>
      <c r="L298" s="23">
        <f t="shared" si="33"/>
        <v>0</v>
      </c>
      <c r="M298" s="10">
        <v>314</v>
      </c>
      <c r="N298" s="23">
        <f t="shared" si="34"/>
        <v>3</v>
      </c>
    </row>
    <row r="299" spans="1:14" x14ac:dyDescent="0.2">
      <c r="A299" s="37" t="s">
        <v>307</v>
      </c>
      <c r="B299" s="2">
        <f t="shared" si="28"/>
        <v>6</v>
      </c>
      <c r="C299" s="10" t="s">
        <v>59</v>
      </c>
      <c r="D299" s="23">
        <f t="shared" si="29"/>
        <v>0</v>
      </c>
      <c r="E299" s="10" t="s">
        <v>55</v>
      </c>
      <c r="F299" s="23">
        <f t="shared" si="30"/>
        <v>0</v>
      </c>
      <c r="G299" s="10" t="s">
        <v>45</v>
      </c>
      <c r="H299" s="23">
        <f t="shared" si="31"/>
        <v>0</v>
      </c>
      <c r="I299" s="10">
        <v>10</v>
      </c>
      <c r="J299" s="23">
        <f t="shared" si="32"/>
        <v>3</v>
      </c>
      <c r="K299" s="10" t="s">
        <v>34</v>
      </c>
      <c r="L299" s="23">
        <f t="shared" si="33"/>
        <v>0</v>
      </c>
      <c r="M299" s="10">
        <v>315</v>
      </c>
      <c r="N299" s="23">
        <f t="shared" si="34"/>
        <v>3</v>
      </c>
    </row>
    <row r="300" spans="1:14" x14ac:dyDescent="0.2">
      <c r="A300" s="37" t="s">
        <v>163</v>
      </c>
      <c r="B300" s="2">
        <f t="shared" si="28"/>
        <v>5</v>
      </c>
      <c r="C300" s="24" t="s">
        <v>55</v>
      </c>
      <c r="D300" s="23">
        <f t="shared" si="29"/>
        <v>0</v>
      </c>
      <c r="E300" s="24" t="s">
        <v>59</v>
      </c>
      <c r="F300" s="23">
        <f t="shared" si="30"/>
        <v>0</v>
      </c>
      <c r="G300" s="24" t="s">
        <v>114</v>
      </c>
      <c r="H300" s="23">
        <f t="shared" si="31"/>
        <v>0</v>
      </c>
      <c r="I300" s="24">
        <v>6</v>
      </c>
      <c r="J300" s="23">
        <f t="shared" si="32"/>
        <v>1</v>
      </c>
      <c r="K300" s="24" t="s">
        <v>36</v>
      </c>
      <c r="L300" s="23">
        <f t="shared" si="33"/>
        <v>3</v>
      </c>
      <c r="M300" s="24">
        <v>270</v>
      </c>
      <c r="N300" s="23">
        <f t="shared" si="34"/>
        <v>1</v>
      </c>
    </row>
    <row r="301" spans="1:14" x14ac:dyDescent="0.2">
      <c r="A301" s="37" t="s">
        <v>170</v>
      </c>
      <c r="B301" s="2">
        <f t="shared" si="28"/>
        <v>5</v>
      </c>
      <c r="C301" s="24" t="s">
        <v>55</v>
      </c>
      <c r="D301" s="23">
        <f t="shared" si="29"/>
        <v>0</v>
      </c>
      <c r="E301" s="24" t="s">
        <v>64</v>
      </c>
      <c r="F301" s="23">
        <f t="shared" si="30"/>
        <v>0</v>
      </c>
      <c r="G301" s="24" t="s">
        <v>59</v>
      </c>
      <c r="H301" s="23">
        <f t="shared" si="31"/>
        <v>0</v>
      </c>
      <c r="I301" s="24">
        <v>7</v>
      </c>
      <c r="J301" s="23">
        <f t="shared" si="32"/>
        <v>1</v>
      </c>
      <c r="K301" s="24" t="s">
        <v>36</v>
      </c>
      <c r="L301" s="23">
        <f t="shared" si="33"/>
        <v>3</v>
      </c>
      <c r="M301" s="24">
        <v>333</v>
      </c>
      <c r="N301" s="23">
        <f t="shared" si="34"/>
        <v>1</v>
      </c>
    </row>
    <row r="302" spans="1:14" x14ac:dyDescent="0.2">
      <c r="A302" s="37" t="s">
        <v>204</v>
      </c>
      <c r="B302" s="2">
        <f t="shared" si="28"/>
        <v>5</v>
      </c>
      <c r="C302" s="24" t="s">
        <v>59</v>
      </c>
      <c r="D302" s="23">
        <f t="shared" si="29"/>
        <v>0</v>
      </c>
      <c r="E302" s="24" t="s">
        <v>55</v>
      </c>
      <c r="F302" s="23">
        <f t="shared" si="30"/>
        <v>0</v>
      </c>
      <c r="G302" s="24" t="s">
        <v>114</v>
      </c>
      <c r="H302" s="23">
        <f t="shared" si="31"/>
        <v>0</v>
      </c>
      <c r="I302" s="24">
        <v>7</v>
      </c>
      <c r="J302" s="23">
        <f t="shared" si="32"/>
        <v>1</v>
      </c>
      <c r="K302" s="24" t="s">
        <v>36</v>
      </c>
      <c r="L302" s="23">
        <f t="shared" si="33"/>
        <v>3</v>
      </c>
      <c r="M302" s="24">
        <v>325</v>
      </c>
      <c r="N302" s="23">
        <f t="shared" si="34"/>
        <v>1</v>
      </c>
    </row>
    <row r="303" spans="1:14" x14ac:dyDescent="0.2">
      <c r="A303" s="37" t="s">
        <v>207</v>
      </c>
      <c r="B303" s="2">
        <f t="shared" si="28"/>
        <v>5</v>
      </c>
      <c r="C303" s="24" t="s">
        <v>83</v>
      </c>
      <c r="D303" s="23">
        <f t="shared" si="29"/>
        <v>0</v>
      </c>
      <c r="E303" s="24" t="s">
        <v>64</v>
      </c>
      <c r="F303" s="23">
        <f t="shared" si="30"/>
        <v>0</v>
      </c>
      <c r="G303" s="24" t="s">
        <v>114</v>
      </c>
      <c r="H303" s="23">
        <f t="shared" si="31"/>
        <v>0</v>
      </c>
      <c r="I303" s="24">
        <v>8</v>
      </c>
      <c r="J303" s="23">
        <f t="shared" si="32"/>
        <v>1</v>
      </c>
      <c r="K303" s="24" t="s">
        <v>36</v>
      </c>
      <c r="L303" s="23">
        <f t="shared" si="33"/>
        <v>3</v>
      </c>
      <c r="M303" s="24">
        <v>333</v>
      </c>
      <c r="N303" s="23">
        <f t="shared" si="34"/>
        <v>1</v>
      </c>
    </row>
    <row r="304" spans="1:14" x14ac:dyDescent="0.2">
      <c r="A304" s="37" t="s">
        <v>228</v>
      </c>
      <c r="B304" s="2">
        <f t="shared" si="28"/>
        <v>5</v>
      </c>
      <c r="C304" s="24" t="s">
        <v>83</v>
      </c>
      <c r="D304" s="23">
        <f t="shared" si="29"/>
        <v>0</v>
      </c>
      <c r="E304" s="24" t="s">
        <v>59</v>
      </c>
      <c r="F304" s="23">
        <f t="shared" si="30"/>
        <v>0</v>
      </c>
      <c r="G304" s="24" t="s">
        <v>45</v>
      </c>
      <c r="H304" s="23">
        <f t="shared" si="31"/>
        <v>0</v>
      </c>
      <c r="I304" s="24">
        <v>8</v>
      </c>
      <c r="J304" s="23">
        <f t="shared" si="32"/>
        <v>1</v>
      </c>
      <c r="K304" s="24" t="s">
        <v>36</v>
      </c>
      <c r="L304" s="23">
        <f t="shared" si="33"/>
        <v>3</v>
      </c>
      <c r="M304" s="24">
        <v>250</v>
      </c>
      <c r="N304" s="23">
        <f t="shared" si="34"/>
        <v>1</v>
      </c>
    </row>
    <row r="305" spans="1:14" x14ac:dyDescent="0.2">
      <c r="A305" s="37" t="s">
        <v>255</v>
      </c>
      <c r="B305" s="2">
        <f t="shared" si="28"/>
        <v>5</v>
      </c>
      <c r="C305" s="24" t="s">
        <v>83</v>
      </c>
      <c r="D305" s="23">
        <f t="shared" si="29"/>
        <v>0</v>
      </c>
      <c r="E305" s="24" t="s">
        <v>55</v>
      </c>
      <c r="F305" s="23">
        <f t="shared" si="30"/>
        <v>0</v>
      </c>
      <c r="G305" s="24" t="s">
        <v>45</v>
      </c>
      <c r="H305" s="23">
        <f t="shared" si="31"/>
        <v>0</v>
      </c>
      <c r="I305" s="24">
        <v>8</v>
      </c>
      <c r="J305" s="23">
        <f t="shared" si="32"/>
        <v>1</v>
      </c>
      <c r="K305" s="24" t="s">
        <v>36</v>
      </c>
      <c r="L305" s="23">
        <f t="shared" si="33"/>
        <v>3</v>
      </c>
      <c r="M305" s="24">
        <v>333</v>
      </c>
      <c r="N305" s="23">
        <f t="shared" si="34"/>
        <v>1</v>
      </c>
    </row>
    <row r="306" spans="1:14" x14ac:dyDescent="0.2">
      <c r="A306" s="37" t="s">
        <v>273</v>
      </c>
      <c r="B306" s="2">
        <f t="shared" si="28"/>
        <v>5</v>
      </c>
      <c r="C306" s="24" t="s">
        <v>59</v>
      </c>
      <c r="D306" s="23">
        <f t="shared" si="29"/>
        <v>0</v>
      </c>
      <c r="E306" s="24" t="s">
        <v>45</v>
      </c>
      <c r="F306" s="23">
        <f t="shared" si="30"/>
        <v>0</v>
      </c>
      <c r="G306" s="24" t="s">
        <v>45</v>
      </c>
      <c r="H306" s="23">
        <f t="shared" si="31"/>
        <v>0</v>
      </c>
      <c r="I306" s="24">
        <v>7</v>
      </c>
      <c r="J306" s="23">
        <f t="shared" si="32"/>
        <v>1</v>
      </c>
      <c r="K306" s="24" t="s">
        <v>36</v>
      </c>
      <c r="L306" s="23">
        <f t="shared" si="33"/>
        <v>3</v>
      </c>
      <c r="M306" s="24">
        <v>250</v>
      </c>
      <c r="N306" s="23">
        <f t="shared" si="34"/>
        <v>1</v>
      </c>
    </row>
    <row r="307" spans="1:14" x14ac:dyDescent="0.2">
      <c r="A307" s="37" t="s">
        <v>290</v>
      </c>
      <c r="B307" s="2">
        <f t="shared" si="28"/>
        <v>5</v>
      </c>
      <c r="C307" s="24" t="s">
        <v>55</v>
      </c>
      <c r="D307" s="23">
        <f t="shared" si="29"/>
        <v>0</v>
      </c>
      <c r="E307" s="24" t="s">
        <v>114</v>
      </c>
      <c r="F307" s="23">
        <f t="shared" si="30"/>
        <v>0</v>
      </c>
      <c r="G307" s="24" t="s">
        <v>83</v>
      </c>
      <c r="H307" s="23">
        <f t="shared" si="31"/>
        <v>0</v>
      </c>
      <c r="I307" s="24">
        <v>8</v>
      </c>
      <c r="J307" s="23">
        <f t="shared" si="32"/>
        <v>1</v>
      </c>
      <c r="K307" s="24" t="s">
        <v>36</v>
      </c>
      <c r="L307" s="23">
        <f t="shared" si="33"/>
        <v>3</v>
      </c>
      <c r="M307" s="24">
        <v>343</v>
      </c>
      <c r="N307" s="23">
        <f t="shared" si="34"/>
        <v>1</v>
      </c>
    </row>
    <row r="308" spans="1:14" x14ac:dyDescent="0.2">
      <c r="A308" s="37" t="s">
        <v>293</v>
      </c>
      <c r="B308" s="2">
        <f t="shared" si="28"/>
        <v>5</v>
      </c>
      <c r="C308" s="24" t="s">
        <v>59</v>
      </c>
      <c r="D308" s="23">
        <f t="shared" si="29"/>
        <v>0</v>
      </c>
      <c r="E308" s="24" t="s">
        <v>55</v>
      </c>
      <c r="F308" s="23">
        <f t="shared" si="30"/>
        <v>0</v>
      </c>
      <c r="G308" s="24" t="s">
        <v>64</v>
      </c>
      <c r="H308" s="23">
        <f t="shared" si="31"/>
        <v>0</v>
      </c>
      <c r="I308" s="24">
        <v>8</v>
      </c>
      <c r="J308" s="23">
        <f t="shared" si="32"/>
        <v>1</v>
      </c>
      <c r="K308" s="24" t="s">
        <v>36</v>
      </c>
      <c r="L308" s="23">
        <f t="shared" si="33"/>
        <v>3</v>
      </c>
      <c r="M308" s="24">
        <v>330</v>
      </c>
      <c r="N308" s="23">
        <f t="shared" si="34"/>
        <v>1</v>
      </c>
    </row>
    <row r="309" spans="1:14" x14ac:dyDescent="0.2">
      <c r="A309" s="37" t="s">
        <v>337</v>
      </c>
      <c r="B309" s="2">
        <f t="shared" si="28"/>
        <v>5</v>
      </c>
      <c r="C309" s="24" t="s">
        <v>59</v>
      </c>
      <c r="D309" s="23">
        <f t="shared" si="29"/>
        <v>0</v>
      </c>
      <c r="E309" s="24" t="s">
        <v>64</v>
      </c>
      <c r="F309" s="23">
        <f t="shared" si="30"/>
        <v>0</v>
      </c>
      <c r="G309" s="24" t="s">
        <v>45</v>
      </c>
      <c r="H309" s="23">
        <f t="shared" si="31"/>
        <v>0</v>
      </c>
      <c r="I309" s="24">
        <v>11</v>
      </c>
      <c r="J309" s="23">
        <f t="shared" si="32"/>
        <v>5</v>
      </c>
      <c r="K309" s="24" t="s">
        <v>34</v>
      </c>
      <c r="L309" s="23">
        <f t="shared" si="33"/>
        <v>0</v>
      </c>
      <c r="M309" s="24">
        <v>350</v>
      </c>
      <c r="N309" s="23">
        <f t="shared" si="34"/>
        <v>0</v>
      </c>
    </row>
    <row r="310" spans="1:14" x14ac:dyDescent="0.2">
      <c r="A310" s="37" t="s">
        <v>383</v>
      </c>
      <c r="B310" s="2">
        <f t="shared" si="28"/>
        <v>5</v>
      </c>
      <c r="C310" s="24" t="s">
        <v>83</v>
      </c>
      <c r="D310" s="23">
        <f t="shared" si="29"/>
        <v>0</v>
      </c>
      <c r="E310" s="24" t="s">
        <v>59</v>
      </c>
      <c r="F310" s="23">
        <f t="shared" si="30"/>
        <v>0</v>
      </c>
      <c r="G310" s="24" t="s">
        <v>45</v>
      </c>
      <c r="H310" s="23">
        <f t="shared" si="31"/>
        <v>0</v>
      </c>
      <c r="I310" s="24">
        <v>8</v>
      </c>
      <c r="J310" s="23">
        <f t="shared" si="32"/>
        <v>1</v>
      </c>
      <c r="K310" s="24" t="s">
        <v>36</v>
      </c>
      <c r="L310" s="23">
        <f t="shared" si="33"/>
        <v>3</v>
      </c>
      <c r="M310" s="24">
        <v>330</v>
      </c>
      <c r="N310" s="23">
        <f t="shared" si="34"/>
        <v>1</v>
      </c>
    </row>
    <row r="311" spans="1:14" x14ac:dyDescent="0.2">
      <c r="A311" s="37" t="s">
        <v>388</v>
      </c>
      <c r="B311" s="2">
        <f t="shared" si="28"/>
        <v>5</v>
      </c>
      <c r="C311" s="24" t="s">
        <v>55</v>
      </c>
      <c r="D311" s="23">
        <f t="shared" si="29"/>
        <v>0</v>
      </c>
      <c r="E311" s="24" t="s">
        <v>59</v>
      </c>
      <c r="F311" s="23">
        <f t="shared" si="30"/>
        <v>0</v>
      </c>
      <c r="G311" s="24" t="s">
        <v>45</v>
      </c>
      <c r="H311" s="23">
        <f t="shared" si="31"/>
        <v>0</v>
      </c>
      <c r="I311" s="24">
        <v>8</v>
      </c>
      <c r="J311" s="23">
        <f t="shared" si="32"/>
        <v>1</v>
      </c>
      <c r="K311" s="24" t="s">
        <v>36</v>
      </c>
      <c r="L311" s="23">
        <f t="shared" si="33"/>
        <v>3</v>
      </c>
      <c r="M311" s="24">
        <v>255</v>
      </c>
      <c r="N311" s="23">
        <f t="shared" si="34"/>
        <v>1</v>
      </c>
    </row>
    <row r="312" spans="1:14" x14ac:dyDescent="0.2">
      <c r="A312" s="11" t="s">
        <v>620</v>
      </c>
      <c r="B312" s="2">
        <f t="shared" si="28"/>
        <v>5</v>
      </c>
      <c r="C312" s="24" t="s">
        <v>114</v>
      </c>
      <c r="D312" s="23">
        <f t="shared" si="29"/>
        <v>0</v>
      </c>
      <c r="E312" s="24" t="s">
        <v>55</v>
      </c>
      <c r="F312" s="23">
        <f t="shared" si="30"/>
        <v>0</v>
      </c>
      <c r="G312" s="24" t="s">
        <v>59</v>
      </c>
      <c r="H312" s="23">
        <f t="shared" si="31"/>
        <v>0</v>
      </c>
      <c r="I312" s="24">
        <v>11</v>
      </c>
      <c r="J312" s="23">
        <f t="shared" si="32"/>
        <v>5</v>
      </c>
      <c r="K312" s="24" t="s">
        <v>37</v>
      </c>
      <c r="L312" s="23">
        <f t="shared" si="33"/>
        <v>0</v>
      </c>
      <c r="M312" s="24">
        <v>350</v>
      </c>
      <c r="N312" s="23">
        <f t="shared" si="34"/>
        <v>0</v>
      </c>
    </row>
    <row r="313" spans="1:14" x14ac:dyDescent="0.2">
      <c r="A313" s="37" t="s">
        <v>403</v>
      </c>
      <c r="B313" s="2">
        <f t="shared" si="28"/>
        <v>5</v>
      </c>
      <c r="C313" s="24" t="s">
        <v>59</v>
      </c>
      <c r="D313" s="23">
        <f t="shared" si="29"/>
        <v>0</v>
      </c>
      <c r="E313" s="24" t="s">
        <v>83</v>
      </c>
      <c r="F313" s="23">
        <f t="shared" si="30"/>
        <v>5</v>
      </c>
      <c r="G313" s="24" t="s">
        <v>45</v>
      </c>
      <c r="H313" s="23">
        <f t="shared" si="31"/>
        <v>0</v>
      </c>
      <c r="I313" s="24">
        <v>3</v>
      </c>
      <c r="J313" s="23">
        <f t="shared" si="32"/>
        <v>0</v>
      </c>
      <c r="K313" s="24" t="s">
        <v>34</v>
      </c>
      <c r="L313" s="23">
        <f t="shared" si="33"/>
        <v>0</v>
      </c>
      <c r="M313" s="24">
        <v>221</v>
      </c>
      <c r="N313" s="23">
        <f t="shared" si="34"/>
        <v>0</v>
      </c>
    </row>
    <row r="314" spans="1:14" x14ac:dyDescent="0.2">
      <c r="A314" s="37" t="s">
        <v>436</v>
      </c>
      <c r="B314" s="2">
        <f t="shared" si="28"/>
        <v>5</v>
      </c>
      <c r="C314" s="24" t="s">
        <v>59</v>
      </c>
      <c r="D314" s="23">
        <f t="shared" si="29"/>
        <v>0</v>
      </c>
      <c r="E314" s="24" t="s">
        <v>64</v>
      </c>
      <c r="F314" s="23">
        <f t="shared" si="30"/>
        <v>0</v>
      </c>
      <c r="G314" s="24" t="s">
        <v>45</v>
      </c>
      <c r="H314" s="23">
        <f t="shared" si="31"/>
        <v>0</v>
      </c>
      <c r="I314" s="24">
        <v>8</v>
      </c>
      <c r="J314" s="23">
        <f t="shared" si="32"/>
        <v>1</v>
      </c>
      <c r="K314" s="24" t="s">
        <v>36</v>
      </c>
      <c r="L314" s="23">
        <f t="shared" si="33"/>
        <v>3</v>
      </c>
      <c r="M314" s="24">
        <v>335</v>
      </c>
      <c r="N314" s="23">
        <f t="shared" si="34"/>
        <v>1</v>
      </c>
    </row>
    <row r="315" spans="1:14" x14ac:dyDescent="0.2">
      <c r="A315" s="37" t="s">
        <v>441</v>
      </c>
      <c r="B315" s="2">
        <f t="shared" si="28"/>
        <v>5</v>
      </c>
      <c r="C315" s="24" t="s">
        <v>83</v>
      </c>
      <c r="D315" s="23">
        <f t="shared" si="29"/>
        <v>0</v>
      </c>
      <c r="E315" s="24" t="s">
        <v>114</v>
      </c>
      <c r="F315" s="23">
        <f t="shared" si="30"/>
        <v>0</v>
      </c>
      <c r="G315" s="24" t="s">
        <v>55</v>
      </c>
      <c r="H315" s="23">
        <f t="shared" si="31"/>
        <v>5</v>
      </c>
      <c r="I315" s="24">
        <v>50</v>
      </c>
      <c r="J315" s="23">
        <f t="shared" si="32"/>
        <v>0</v>
      </c>
      <c r="K315" s="24" t="s">
        <v>481</v>
      </c>
      <c r="L315" s="23">
        <f t="shared" si="33"/>
        <v>0</v>
      </c>
      <c r="M315" s="24">
        <v>2049</v>
      </c>
      <c r="N315" s="23">
        <f t="shared" si="34"/>
        <v>0</v>
      </c>
    </row>
    <row r="316" spans="1:14" x14ac:dyDescent="0.2">
      <c r="A316" s="37" t="s">
        <v>156</v>
      </c>
      <c r="B316" s="2">
        <f t="shared" si="28"/>
        <v>4</v>
      </c>
      <c r="C316" s="24" t="s">
        <v>55</v>
      </c>
      <c r="D316" s="23">
        <f t="shared" si="29"/>
        <v>0</v>
      </c>
      <c r="E316" s="24" t="s">
        <v>64</v>
      </c>
      <c r="F316" s="23">
        <f t="shared" si="30"/>
        <v>0</v>
      </c>
      <c r="G316" s="24" t="s">
        <v>45</v>
      </c>
      <c r="H316" s="23">
        <f t="shared" si="31"/>
        <v>0</v>
      </c>
      <c r="I316" s="24">
        <v>7</v>
      </c>
      <c r="J316" s="23">
        <f t="shared" si="32"/>
        <v>1</v>
      </c>
      <c r="K316" s="24" t="s">
        <v>36</v>
      </c>
      <c r="L316" s="23">
        <f t="shared" si="33"/>
        <v>3</v>
      </c>
      <c r="M316" s="24">
        <v>380</v>
      </c>
      <c r="N316" s="23">
        <f t="shared" si="34"/>
        <v>0</v>
      </c>
    </row>
    <row r="317" spans="1:14" x14ac:dyDescent="0.2">
      <c r="A317" s="37" t="s">
        <v>173</v>
      </c>
      <c r="B317" s="2">
        <f t="shared" si="28"/>
        <v>4</v>
      </c>
      <c r="C317" s="24" t="s">
        <v>59</v>
      </c>
      <c r="D317" s="23">
        <f t="shared" si="29"/>
        <v>0</v>
      </c>
      <c r="E317" s="24" t="s">
        <v>114</v>
      </c>
      <c r="F317" s="23">
        <f t="shared" si="30"/>
        <v>0</v>
      </c>
      <c r="G317" s="24" t="s">
        <v>45</v>
      </c>
      <c r="H317" s="23">
        <f t="shared" si="31"/>
        <v>0</v>
      </c>
      <c r="I317" s="24">
        <v>10</v>
      </c>
      <c r="J317" s="23">
        <f t="shared" si="32"/>
        <v>3</v>
      </c>
      <c r="K317" s="24" t="s">
        <v>34</v>
      </c>
      <c r="L317" s="23">
        <f t="shared" si="33"/>
        <v>0</v>
      </c>
      <c r="M317" s="24">
        <v>325</v>
      </c>
      <c r="N317" s="23">
        <f t="shared" si="34"/>
        <v>1</v>
      </c>
    </row>
    <row r="318" spans="1:14" x14ac:dyDescent="0.2">
      <c r="A318" s="37" t="s">
        <v>199</v>
      </c>
      <c r="B318" s="2">
        <f t="shared" si="28"/>
        <v>4</v>
      </c>
      <c r="C318" s="24" t="s">
        <v>114</v>
      </c>
      <c r="D318" s="23">
        <f t="shared" si="29"/>
        <v>0</v>
      </c>
      <c r="E318" s="24" t="s">
        <v>64</v>
      </c>
      <c r="F318" s="23">
        <f t="shared" si="30"/>
        <v>0</v>
      </c>
      <c r="G318" s="24" t="s">
        <v>480</v>
      </c>
      <c r="H318" s="23">
        <f t="shared" si="31"/>
        <v>0</v>
      </c>
      <c r="I318" s="24">
        <v>7</v>
      </c>
      <c r="J318" s="23">
        <f t="shared" si="32"/>
        <v>1</v>
      </c>
      <c r="K318" s="24" t="s">
        <v>36</v>
      </c>
      <c r="L318" s="23">
        <f t="shared" si="33"/>
        <v>3</v>
      </c>
      <c r="M318" s="24">
        <v>1874</v>
      </c>
      <c r="N318" s="23">
        <f t="shared" si="34"/>
        <v>0</v>
      </c>
    </row>
    <row r="319" spans="1:14" x14ac:dyDescent="0.2">
      <c r="A319" s="37" t="s">
        <v>205</v>
      </c>
      <c r="B319" s="2">
        <f t="shared" si="28"/>
        <v>4</v>
      </c>
      <c r="C319" s="24" t="s">
        <v>55</v>
      </c>
      <c r="D319" s="23">
        <f t="shared" si="29"/>
        <v>0</v>
      </c>
      <c r="E319" s="24" t="s">
        <v>64</v>
      </c>
      <c r="F319" s="23">
        <f t="shared" si="30"/>
        <v>0</v>
      </c>
      <c r="G319" s="24" t="s">
        <v>45</v>
      </c>
      <c r="H319" s="23">
        <f t="shared" si="31"/>
        <v>0</v>
      </c>
      <c r="I319" s="24">
        <v>6</v>
      </c>
      <c r="J319" s="23">
        <f t="shared" si="32"/>
        <v>1</v>
      </c>
      <c r="K319" s="24" t="s">
        <v>36</v>
      </c>
      <c r="L319" s="23">
        <f t="shared" si="33"/>
        <v>3</v>
      </c>
      <c r="M319" s="24">
        <v>215</v>
      </c>
      <c r="N319" s="23">
        <f t="shared" si="34"/>
        <v>0</v>
      </c>
    </row>
    <row r="320" spans="1:14" x14ac:dyDescent="0.2">
      <c r="A320" s="37" t="s">
        <v>208</v>
      </c>
      <c r="B320" s="2">
        <f t="shared" si="28"/>
        <v>4</v>
      </c>
      <c r="C320" s="24" t="s">
        <v>83</v>
      </c>
      <c r="D320" s="23">
        <f t="shared" si="29"/>
        <v>0</v>
      </c>
      <c r="E320" s="24" t="s">
        <v>55</v>
      </c>
      <c r="F320" s="23">
        <f t="shared" si="30"/>
        <v>0</v>
      </c>
      <c r="G320" s="24" t="s">
        <v>114</v>
      </c>
      <c r="H320" s="23">
        <f t="shared" si="31"/>
        <v>0</v>
      </c>
      <c r="I320" s="24">
        <v>8</v>
      </c>
      <c r="J320" s="23">
        <f t="shared" si="32"/>
        <v>1</v>
      </c>
      <c r="K320" s="24" t="s">
        <v>37</v>
      </c>
      <c r="L320" s="23">
        <f t="shared" si="33"/>
        <v>0</v>
      </c>
      <c r="M320" s="24">
        <v>321</v>
      </c>
      <c r="N320" s="23">
        <f t="shared" si="34"/>
        <v>3</v>
      </c>
    </row>
    <row r="321" spans="1:14" x14ac:dyDescent="0.2">
      <c r="A321" s="37" t="s">
        <v>213</v>
      </c>
      <c r="B321" s="2">
        <f t="shared" si="28"/>
        <v>4</v>
      </c>
      <c r="C321" s="24" t="s">
        <v>114</v>
      </c>
      <c r="D321" s="23">
        <f t="shared" si="29"/>
        <v>0</v>
      </c>
      <c r="E321" s="24" t="s">
        <v>55</v>
      </c>
      <c r="F321" s="23">
        <f t="shared" si="30"/>
        <v>0</v>
      </c>
      <c r="G321" s="24" t="s">
        <v>45</v>
      </c>
      <c r="H321" s="23">
        <f t="shared" si="31"/>
        <v>0</v>
      </c>
      <c r="I321" s="24">
        <v>7</v>
      </c>
      <c r="J321" s="23">
        <f t="shared" si="32"/>
        <v>1</v>
      </c>
      <c r="K321" s="24" t="s">
        <v>37</v>
      </c>
      <c r="L321" s="23">
        <f t="shared" si="33"/>
        <v>0</v>
      </c>
      <c r="M321" s="24">
        <v>282</v>
      </c>
      <c r="N321" s="23">
        <f t="shared" si="34"/>
        <v>3</v>
      </c>
    </row>
    <row r="322" spans="1:14" x14ac:dyDescent="0.2">
      <c r="A322" s="37" t="s">
        <v>214</v>
      </c>
      <c r="B322" s="2">
        <f t="shared" si="28"/>
        <v>4</v>
      </c>
      <c r="C322" s="24" t="s">
        <v>59</v>
      </c>
      <c r="D322" s="23">
        <f t="shared" si="29"/>
        <v>0</v>
      </c>
      <c r="E322" s="24" t="s">
        <v>55</v>
      </c>
      <c r="F322" s="23">
        <f t="shared" si="30"/>
        <v>0</v>
      </c>
      <c r="G322" s="24" t="s">
        <v>114</v>
      </c>
      <c r="H322" s="23">
        <f t="shared" si="31"/>
        <v>0</v>
      </c>
      <c r="I322" s="24">
        <v>7</v>
      </c>
      <c r="J322" s="23">
        <f t="shared" si="32"/>
        <v>1</v>
      </c>
      <c r="K322" s="24" t="s">
        <v>36</v>
      </c>
      <c r="L322" s="23">
        <f t="shared" si="33"/>
        <v>3</v>
      </c>
      <c r="M322" s="24">
        <v>412</v>
      </c>
      <c r="N322" s="23">
        <f t="shared" si="34"/>
        <v>0</v>
      </c>
    </row>
    <row r="323" spans="1:14" x14ac:dyDescent="0.2">
      <c r="A323" s="37" t="s">
        <v>233</v>
      </c>
      <c r="B323" s="2">
        <f t="shared" si="28"/>
        <v>4</v>
      </c>
      <c r="C323" s="24" t="s">
        <v>83</v>
      </c>
      <c r="D323" s="23">
        <f t="shared" si="29"/>
        <v>0</v>
      </c>
      <c r="E323" s="24" t="s">
        <v>55</v>
      </c>
      <c r="F323" s="23">
        <f t="shared" si="30"/>
        <v>0</v>
      </c>
      <c r="G323" s="24" t="s">
        <v>45</v>
      </c>
      <c r="H323" s="23">
        <f t="shared" si="31"/>
        <v>0</v>
      </c>
      <c r="I323" s="24">
        <v>16</v>
      </c>
      <c r="J323" s="23">
        <f t="shared" si="32"/>
        <v>1</v>
      </c>
      <c r="K323" s="24" t="s">
        <v>36</v>
      </c>
      <c r="L323" s="23">
        <f t="shared" si="33"/>
        <v>3</v>
      </c>
      <c r="M323" s="24">
        <v>190</v>
      </c>
      <c r="N323" s="23">
        <f t="shared" si="34"/>
        <v>0</v>
      </c>
    </row>
    <row r="324" spans="1:14" x14ac:dyDescent="0.2">
      <c r="A324" s="37" t="s">
        <v>257</v>
      </c>
      <c r="B324" s="2">
        <f t="shared" si="28"/>
        <v>4</v>
      </c>
      <c r="C324" s="24" t="s">
        <v>64</v>
      </c>
      <c r="D324" s="23">
        <f t="shared" si="29"/>
        <v>0</v>
      </c>
      <c r="E324" s="24" t="s">
        <v>59</v>
      </c>
      <c r="F324" s="23">
        <f t="shared" si="30"/>
        <v>0</v>
      </c>
      <c r="G324" s="24" t="s">
        <v>45</v>
      </c>
      <c r="H324" s="23">
        <f t="shared" si="31"/>
        <v>0</v>
      </c>
      <c r="I324" s="24">
        <v>10</v>
      </c>
      <c r="J324" s="23">
        <f t="shared" si="32"/>
        <v>3</v>
      </c>
      <c r="K324" s="24" t="s">
        <v>34</v>
      </c>
      <c r="L324" s="23">
        <f t="shared" si="33"/>
        <v>0</v>
      </c>
      <c r="M324" s="24">
        <v>338</v>
      </c>
      <c r="N324" s="23">
        <f t="shared" si="34"/>
        <v>1</v>
      </c>
    </row>
    <row r="325" spans="1:14" x14ac:dyDescent="0.2">
      <c r="A325" s="37" t="s">
        <v>258</v>
      </c>
      <c r="B325" s="2">
        <f t="shared" ref="B325:B363" si="35">D325+F325+H325+J325+L325+N325</f>
        <v>4</v>
      </c>
      <c r="C325" s="24" t="s">
        <v>64</v>
      </c>
      <c r="D325" s="23">
        <f t="shared" ref="D325:D363" si="36">IF(C325=C$3, 5,) + IF(AND(C325=E$3, E325=C$3), 2.5, 0)</f>
        <v>0</v>
      </c>
      <c r="E325" s="24" t="s">
        <v>59</v>
      </c>
      <c r="F325" s="23">
        <f t="shared" ref="F325:F363" si="37">IF(E325=E$3,5, 0) + IF(AND(E325=C$3, C325=E$3), 2.5, 0)</f>
        <v>0</v>
      </c>
      <c r="G325" s="24" t="s">
        <v>114</v>
      </c>
      <c r="H325" s="23">
        <f t="shared" ref="H325:H363" si="38">IF(G325=G$3, 5, 0)</f>
        <v>0</v>
      </c>
      <c r="I325" s="24">
        <v>9</v>
      </c>
      <c r="J325" s="23">
        <f t="shared" ref="J325:J363" si="39">IF(I325=I$3, 5, 0) + IF(AND(I325&gt;=(I$3-2), I325&lt;=(I$3+2), I325&lt;&gt;I$3), 3, 0) + IF(AND(I325&gt;=(I$3-5), I325&lt;(I$3-2)), 1, 0) + IF(AND(I325&gt;(I$3+2), I325&lt;=(I$3+5)), 1, 0)</f>
        <v>3</v>
      </c>
      <c r="K325" s="24" t="s">
        <v>34</v>
      </c>
      <c r="L325" s="23">
        <f t="shared" ref="L325:L363" si="40">IF(K325=K$3, 3, 0)</f>
        <v>0</v>
      </c>
      <c r="M325" s="24">
        <v>325</v>
      </c>
      <c r="N325" s="23">
        <f t="shared" ref="N325:N363" si="41">IF(M325=M$3, 10, 0) + IF(AND(M325&gt;=(M$3-10), M325&lt;=(M$3+10), M325&lt;&gt;M$3), 5, 0) + IF(AND(M325&gt;=(M$3-25), M325&lt;(M$3-10)), 3, 0) + IF(AND(M325&gt;(M$3+10), M325&lt;=(M$3+25)), 3, 0) +  IF(AND(M325&gt;=(M$3-50), M325&lt;(M$3-25)), 1, 0) +  IF(AND(M325&gt;(M$3+25), M325&lt;=(M$3+50)), 1, 0)</f>
        <v>1</v>
      </c>
    </row>
    <row r="326" spans="1:14" x14ac:dyDescent="0.2">
      <c r="A326" s="37" t="s">
        <v>274</v>
      </c>
      <c r="B326" s="2">
        <f t="shared" si="35"/>
        <v>4</v>
      </c>
      <c r="C326" s="24" t="s">
        <v>55</v>
      </c>
      <c r="D326" s="23">
        <f t="shared" si="36"/>
        <v>0</v>
      </c>
      <c r="E326" s="24" t="s">
        <v>114</v>
      </c>
      <c r="F326" s="23">
        <f t="shared" si="37"/>
        <v>0</v>
      </c>
      <c r="G326" s="24" t="s">
        <v>45</v>
      </c>
      <c r="H326" s="23">
        <f t="shared" si="38"/>
        <v>0</v>
      </c>
      <c r="I326" s="24">
        <v>3</v>
      </c>
      <c r="J326" s="23">
        <f t="shared" si="39"/>
        <v>0</v>
      </c>
      <c r="K326" s="24" t="s">
        <v>36</v>
      </c>
      <c r="L326" s="23">
        <f t="shared" si="40"/>
        <v>3</v>
      </c>
      <c r="M326" s="24">
        <v>250</v>
      </c>
      <c r="N326" s="23">
        <f t="shared" si="41"/>
        <v>1</v>
      </c>
    </row>
    <row r="327" spans="1:14" x14ac:dyDescent="0.2">
      <c r="A327" s="37" t="s">
        <v>292</v>
      </c>
      <c r="B327" s="2">
        <f t="shared" si="35"/>
        <v>4</v>
      </c>
      <c r="C327" s="24" t="s">
        <v>55</v>
      </c>
      <c r="D327" s="23">
        <f t="shared" si="36"/>
        <v>0</v>
      </c>
      <c r="E327" s="24" t="s">
        <v>114</v>
      </c>
      <c r="F327" s="23">
        <f t="shared" si="37"/>
        <v>0</v>
      </c>
      <c r="G327" s="24" t="s">
        <v>45</v>
      </c>
      <c r="H327" s="23">
        <f t="shared" si="38"/>
        <v>0</v>
      </c>
      <c r="I327" s="24">
        <v>10</v>
      </c>
      <c r="J327" s="23">
        <f t="shared" si="39"/>
        <v>3</v>
      </c>
      <c r="K327" s="24" t="s">
        <v>37</v>
      </c>
      <c r="L327" s="23">
        <f t="shared" si="40"/>
        <v>0</v>
      </c>
      <c r="M327" s="24">
        <v>250</v>
      </c>
      <c r="N327" s="23">
        <f t="shared" si="41"/>
        <v>1</v>
      </c>
    </row>
    <row r="328" spans="1:14" x14ac:dyDescent="0.2">
      <c r="A328" s="37" t="s">
        <v>297</v>
      </c>
      <c r="B328" s="2">
        <f t="shared" si="35"/>
        <v>4</v>
      </c>
      <c r="C328" s="24" t="s">
        <v>64</v>
      </c>
      <c r="D328" s="23">
        <f t="shared" si="36"/>
        <v>0</v>
      </c>
      <c r="E328" s="24" t="s">
        <v>114</v>
      </c>
      <c r="F328" s="23">
        <f t="shared" si="37"/>
        <v>0</v>
      </c>
      <c r="G328" s="24" t="s">
        <v>83</v>
      </c>
      <c r="H328" s="23">
        <f t="shared" si="38"/>
        <v>0</v>
      </c>
      <c r="I328" s="24">
        <v>8</v>
      </c>
      <c r="J328" s="23">
        <f t="shared" si="39"/>
        <v>1</v>
      </c>
      <c r="K328" s="24" t="s">
        <v>34</v>
      </c>
      <c r="L328" s="23">
        <f t="shared" si="40"/>
        <v>0</v>
      </c>
      <c r="M328" s="24">
        <v>317</v>
      </c>
      <c r="N328" s="23">
        <f t="shared" si="41"/>
        <v>3</v>
      </c>
    </row>
    <row r="329" spans="1:14" x14ac:dyDescent="0.2">
      <c r="A329" s="37" t="s">
        <v>307</v>
      </c>
      <c r="B329" s="2">
        <f t="shared" si="35"/>
        <v>4</v>
      </c>
      <c r="C329" s="24" t="s">
        <v>59</v>
      </c>
      <c r="D329" s="23">
        <f t="shared" si="36"/>
        <v>0</v>
      </c>
      <c r="E329" s="24" t="s">
        <v>55</v>
      </c>
      <c r="F329" s="23">
        <f t="shared" si="37"/>
        <v>0</v>
      </c>
      <c r="G329" s="24" t="s">
        <v>45</v>
      </c>
      <c r="H329" s="23">
        <f t="shared" si="38"/>
        <v>0</v>
      </c>
      <c r="I329" s="24">
        <v>10</v>
      </c>
      <c r="J329" s="23">
        <f t="shared" si="39"/>
        <v>3</v>
      </c>
      <c r="K329" s="24" t="s">
        <v>34</v>
      </c>
      <c r="L329" s="23">
        <f t="shared" si="40"/>
        <v>0</v>
      </c>
      <c r="M329" s="24">
        <v>325</v>
      </c>
      <c r="N329" s="23">
        <f t="shared" si="41"/>
        <v>1</v>
      </c>
    </row>
    <row r="330" spans="1:14" x14ac:dyDescent="0.2">
      <c r="A330" s="11" t="s">
        <v>677</v>
      </c>
      <c r="B330" s="2">
        <f t="shared" si="35"/>
        <v>4</v>
      </c>
      <c r="C330" s="24" t="s">
        <v>59</v>
      </c>
      <c r="D330" s="23">
        <f t="shared" si="36"/>
        <v>0</v>
      </c>
      <c r="E330" s="24" t="s">
        <v>64</v>
      </c>
      <c r="F330" s="23">
        <f t="shared" si="37"/>
        <v>0</v>
      </c>
      <c r="G330" s="24" t="s">
        <v>45</v>
      </c>
      <c r="H330" s="23">
        <f t="shared" si="38"/>
        <v>0</v>
      </c>
      <c r="I330" s="24">
        <v>5</v>
      </c>
      <c r="J330" s="23">
        <f t="shared" si="39"/>
        <v>0</v>
      </c>
      <c r="K330" s="24" t="s">
        <v>36</v>
      </c>
      <c r="L330" s="23">
        <f t="shared" si="40"/>
        <v>3</v>
      </c>
      <c r="M330" s="24">
        <v>342</v>
      </c>
      <c r="N330" s="23">
        <f t="shared" si="41"/>
        <v>1</v>
      </c>
    </row>
    <row r="331" spans="1:14" x14ac:dyDescent="0.2">
      <c r="A331" s="37" t="s">
        <v>335</v>
      </c>
      <c r="B331" s="2">
        <f t="shared" si="35"/>
        <v>4</v>
      </c>
      <c r="C331" s="24" t="s">
        <v>83</v>
      </c>
      <c r="D331" s="23">
        <f t="shared" si="36"/>
        <v>0</v>
      </c>
      <c r="E331" s="24" t="s">
        <v>64</v>
      </c>
      <c r="F331" s="23">
        <f t="shared" si="37"/>
        <v>0</v>
      </c>
      <c r="G331" s="24" t="s">
        <v>45</v>
      </c>
      <c r="H331" s="23">
        <f t="shared" si="38"/>
        <v>0</v>
      </c>
      <c r="I331" s="24">
        <v>8</v>
      </c>
      <c r="J331" s="23">
        <f t="shared" si="39"/>
        <v>1</v>
      </c>
      <c r="K331" s="24" t="s">
        <v>37</v>
      </c>
      <c r="L331" s="23">
        <f t="shared" si="40"/>
        <v>0</v>
      </c>
      <c r="M331" s="24">
        <v>287</v>
      </c>
      <c r="N331" s="23">
        <f t="shared" si="41"/>
        <v>3</v>
      </c>
    </row>
    <row r="332" spans="1:14" x14ac:dyDescent="0.2">
      <c r="A332" s="37" t="s">
        <v>354</v>
      </c>
      <c r="B332" s="2">
        <f t="shared" si="35"/>
        <v>4</v>
      </c>
      <c r="C332" s="24" t="s">
        <v>59</v>
      </c>
      <c r="D332" s="23">
        <f t="shared" si="36"/>
        <v>0</v>
      </c>
      <c r="E332" s="24" t="s">
        <v>64</v>
      </c>
      <c r="F332" s="23">
        <f t="shared" si="37"/>
        <v>0</v>
      </c>
      <c r="G332" s="24" t="s">
        <v>45</v>
      </c>
      <c r="H332" s="23">
        <f t="shared" si="38"/>
        <v>0</v>
      </c>
      <c r="I332" s="24">
        <v>10</v>
      </c>
      <c r="J332" s="23">
        <f t="shared" si="39"/>
        <v>3</v>
      </c>
      <c r="K332" s="24" t="s">
        <v>34</v>
      </c>
      <c r="L332" s="23">
        <f t="shared" si="40"/>
        <v>0</v>
      </c>
      <c r="M332" s="24">
        <v>325</v>
      </c>
      <c r="N332" s="23">
        <f t="shared" si="41"/>
        <v>1</v>
      </c>
    </row>
    <row r="333" spans="1:14" x14ac:dyDescent="0.2">
      <c r="A333" s="37" t="s">
        <v>136</v>
      </c>
      <c r="B333" s="2">
        <f t="shared" si="35"/>
        <v>4</v>
      </c>
      <c r="C333" s="24" t="s">
        <v>114</v>
      </c>
      <c r="D333" s="23">
        <f t="shared" si="36"/>
        <v>0</v>
      </c>
      <c r="E333" s="24" t="s">
        <v>59</v>
      </c>
      <c r="F333" s="23">
        <f t="shared" si="37"/>
        <v>0</v>
      </c>
      <c r="G333" s="24" t="s">
        <v>45</v>
      </c>
      <c r="H333" s="23">
        <f t="shared" si="38"/>
        <v>0</v>
      </c>
      <c r="I333" s="24">
        <v>8</v>
      </c>
      <c r="J333" s="23">
        <f t="shared" si="39"/>
        <v>1</v>
      </c>
      <c r="K333" s="24" t="s">
        <v>37</v>
      </c>
      <c r="L333" s="23">
        <f t="shared" si="40"/>
        <v>0</v>
      </c>
      <c r="M333" s="24">
        <v>275</v>
      </c>
      <c r="N333" s="23">
        <f t="shared" si="41"/>
        <v>3</v>
      </c>
    </row>
    <row r="334" spans="1:14" x14ac:dyDescent="0.2">
      <c r="A334" s="37" t="s">
        <v>371</v>
      </c>
      <c r="B334" s="2">
        <f t="shared" si="35"/>
        <v>4</v>
      </c>
      <c r="C334" s="24" t="s">
        <v>64</v>
      </c>
      <c r="D334" s="23">
        <f t="shared" si="36"/>
        <v>0</v>
      </c>
      <c r="E334" s="24" t="s">
        <v>59</v>
      </c>
      <c r="F334" s="23">
        <f t="shared" si="37"/>
        <v>0</v>
      </c>
      <c r="G334" s="24" t="s">
        <v>114</v>
      </c>
      <c r="H334" s="23">
        <f t="shared" si="38"/>
        <v>0</v>
      </c>
      <c r="I334" s="24">
        <v>7</v>
      </c>
      <c r="J334" s="23">
        <f t="shared" si="39"/>
        <v>1</v>
      </c>
      <c r="K334" s="24" t="s">
        <v>34</v>
      </c>
      <c r="L334" s="23">
        <f t="shared" si="40"/>
        <v>0</v>
      </c>
      <c r="M334" s="24">
        <v>310</v>
      </c>
      <c r="N334" s="23">
        <f t="shared" si="41"/>
        <v>3</v>
      </c>
    </row>
    <row r="335" spans="1:14" x14ac:dyDescent="0.2">
      <c r="A335" s="37" t="s">
        <v>373</v>
      </c>
      <c r="B335" s="2">
        <f t="shared" si="35"/>
        <v>4</v>
      </c>
      <c r="C335" s="24" t="s">
        <v>59</v>
      </c>
      <c r="D335" s="23">
        <f t="shared" si="36"/>
        <v>0</v>
      </c>
      <c r="E335" s="24" t="s">
        <v>64</v>
      </c>
      <c r="F335" s="23">
        <f t="shared" si="37"/>
        <v>0</v>
      </c>
      <c r="G335" s="24" t="s">
        <v>45</v>
      </c>
      <c r="H335" s="23">
        <f t="shared" si="38"/>
        <v>0</v>
      </c>
      <c r="I335" s="24">
        <v>10</v>
      </c>
      <c r="J335" s="23">
        <f t="shared" si="39"/>
        <v>3</v>
      </c>
      <c r="K335" s="24" t="s">
        <v>34</v>
      </c>
      <c r="L335" s="23">
        <f t="shared" si="40"/>
        <v>0</v>
      </c>
      <c r="M335" s="24">
        <v>339</v>
      </c>
      <c r="N335" s="23">
        <f t="shared" si="41"/>
        <v>1</v>
      </c>
    </row>
    <row r="336" spans="1:14" x14ac:dyDescent="0.2">
      <c r="A336" s="37" t="s">
        <v>385</v>
      </c>
      <c r="B336" s="2">
        <f t="shared" si="35"/>
        <v>4</v>
      </c>
      <c r="C336" s="24" t="s">
        <v>55</v>
      </c>
      <c r="D336" s="23">
        <f t="shared" si="36"/>
        <v>0</v>
      </c>
      <c r="E336" s="24" t="s">
        <v>64</v>
      </c>
      <c r="F336" s="23">
        <f t="shared" si="37"/>
        <v>0</v>
      </c>
      <c r="G336" s="24" t="s">
        <v>114</v>
      </c>
      <c r="H336" s="23">
        <f t="shared" si="38"/>
        <v>0</v>
      </c>
      <c r="I336" s="24">
        <v>7</v>
      </c>
      <c r="J336" s="23">
        <f t="shared" si="39"/>
        <v>1</v>
      </c>
      <c r="K336" s="24" t="s">
        <v>37</v>
      </c>
      <c r="L336" s="23">
        <f t="shared" si="40"/>
        <v>0</v>
      </c>
      <c r="M336" s="24">
        <v>310</v>
      </c>
      <c r="N336" s="23">
        <f t="shared" si="41"/>
        <v>3</v>
      </c>
    </row>
    <row r="337" spans="1:14" x14ac:dyDescent="0.2">
      <c r="A337" s="37" t="s">
        <v>254</v>
      </c>
      <c r="B337" s="2">
        <f t="shared" si="35"/>
        <v>4</v>
      </c>
      <c r="C337" s="24" t="s">
        <v>83</v>
      </c>
      <c r="D337" s="23">
        <f t="shared" si="36"/>
        <v>0</v>
      </c>
      <c r="E337" s="24" t="s">
        <v>55</v>
      </c>
      <c r="F337" s="23">
        <f t="shared" si="37"/>
        <v>0</v>
      </c>
      <c r="G337" s="24" t="s">
        <v>59</v>
      </c>
      <c r="H337" s="23">
        <f t="shared" si="38"/>
        <v>0</v>
      </c>
      <c r="I337" s="24">
        <v>8</v>
      </c>
      <c r="J337" s="23">
        <f t="shared" si="39"/>
        <v>1</v>
      </c>
      <c r="K337" s="24" t="s">
        <v>37</v>
      </c>
      <c r="L337" s="23">
        <f t="shared" si="40"/>
        <v>0</v>
      </c>
      <c r="M337" s="24">
        <v>285</v>
      </c>
      <c r="N337" s="23">
        <f t="shared" si="41"/>
        <v>3</v>
      </c>
    </row>
    <row r="338" spans="1:14" x14ac:dyDescent="0.2">
      <c r="A338" s="37" t="s">
        <v>395</v>
      </c>
      <c r="B338" s="2">
        <f t="shared" si="35"/>
        <v>4</v>
      </c>
      <c r="C338" s="24" t="s">
        <v>83</v>
      </c>
      <c r="D338" s="23">
        <f t="shared" si="36"/>
        <v>0</v>
      </c>
      <c r="E338" s="24" t="s">
        <v>59</v>
      </c>
      <c r="F338" s="23">
        <f t="shared" si="37"/>
        <v>0</v>
      </c>
      <c r="G338" s="24" t="s">
        <v>45</v>
      </c>
      <c r="H338" s="23">
        <f t="shared" si="38"/>
        <v>0</v>
      </c>
      <c r="I338" s="24">
        <v>7</v>
      </c>
      <c r="J338" s="23">
        <f t="shared" si="39"/>
        <v>1</v>
      </c>
      <c r="K338" s="24" t="s">
        <v>36</v>
      </c>
      <c r="L338" s="23">
        <f t="shared" si="40"/>
        <v>3</v>
      </c>
      <c r="M338" s="24">
        <v>218</v>
      </c>
      <c r="N338" s="23">
        <f t="shared" si="41"/>
        <v>0</v>
      </c>
    </row>
    <row r="339" spans="1:14" x14ac:dyDescent="0.2">
      <c r="A339" s="37" t="s">
        <v>409</v>
      </c>
      <c r="B339" s="2">
        <f t="shared" si="35"/>
        <v>4</v>
      </c>
      <c r="C339" s="24" t="s">
        <v>83</v>
      </c>
      <c r="D339" s="23">
        <f t="shared" si="36"/>
        <v>0</v>
      </c>
      <c r="E339" s="24" t="s">
        <v>64</v>
      </c>
      <c r="F339" s="23">
        <f t="shared" si="37"/>
        <v>0</v>
      </c>
      <c r="G339" s="24" t="s">
        <v>45</v>
      </c>
      <c r="H339" s="23">
        <f t="shared" si="38"/>
        <v>0</v>
      </c>
      <c r="I339" s="24">
        <v>8</v>
      </c>
      <c r="J339" s="23">
        <f t="shared" si="39"/>
        <v>1</v>
      </c>
      <c r="K339" s="24" t="s">
        <v>37</v>
      </c>
      <c r="L339" s="23">
        <f t="shared" si="40"/>
        <v>0</v>
      </c>
      <c r="M339" s="24">
        <v>310</v>
      </c>
      <c r="N339" s="23">
        <f t="shared" si="41"/>
        <v>3</v>
      </c>
    </row>
    <row r="340" spans="1:14" x14ac:dyDescent="0.2">
      <c r="A340" s="37" t="s">
        <v>148</v>
      </c>
      <c r="B340" s="2">
        <f t="shared" si="35"/>
        <v>4</v>
      </c>
      <c r="C340" s="24" t="s">
        <v>55</v>
      </c>
      <c r="D340" s="23">
        <f t="shared" si="36"/>
        <v>0</v>
      </c>
      <c r="E340" s="24" t="s">
        <v>64</v>
      </c>
      <c r="F340" s="23">
        <f t="shared" si="37"/>
        <v>0</v>
      </c>
      <c r="G340" s="24" t="s">
        <v>45</v>
      </c>
      <c r="H340" s="23">
        <f t="shared" si="38"/>
        <v>0</v>
      </c>
      <c r="I340" s="24">
        <v>7</v>
      </c>
      <c r="J340" s="23">
        <f t="shared" si="39"/>
        <v>1</v>
      </c>
      <c r="K340" s="24" t="s">
        <v>34</v>
      </c>
      <c r="L340" s="23">
        <f t="shared" si="40"/>
        <v>0</v>
      </c>
      <c r="M340" s="24">
        <v>281</v>
      </c>
      <c r="N340" s="23">
        <f t="shared" si="41"/>
        <v>3</v>
      </c>
    </row>
    <row r="341" spans="1:14" x14ac:dyDescent="0.2">
      <c r="A341" s="37" t="s">
        <v>143</v>
      </c>
      <c r="B341" s="2">
        <f t="shared" si="35"/>
        <v>4</v>
      </c>
      <c r="C341" s="24" t="s">
        <v>59</v>
      </c>
      <c r="D341" s="23">
        <f t="shared" si="36"/>
        <v>0</v>
      </c>
      <c r="E341" s="24" t="s">
        <v>64</v>
      </c>
      <c r="F341" s="23">
        <f t="shared" si="37"/>
        <v>0</v>
      </c>
      <c r="G341" s="24" t="s">
        <v>45</v>
      </c>
      <c r="H341" s="23">
        <f t="shared" si="38"/>
        <v>0</v>
      </c>
      <c r="I341" s="24">
        <v>8</v>
      </c>
      <c r="J341" s="23">
        <f t="shared" si="39"/>
        <v>1</v>
      </c>
      <c r="K341" s="24" t="s">
        <v>34</v>
      </c>
      <c r="L341" s="23">
        <f t="shared" si="40"/>
        <v>0</v>
      </c>
      <c r="M341" s="24">
        <v>311</v>
      </c>
      <c r="N341" s="23">
        <f t="shared" si="41"/>
        <v>3</v>
      </c>
    </row>
    <row r="342" spans="1:14" x14ac:dyDescent="0.2">
      <c r="A342" s="37" t="s">
        <v>423</v>
      </c>
      <c r="B342" s="2">
        <f t="shared" si="35"/>
        <v>4</v>
      </c>
      <c r="C342" s="24" t="s">
        <v>83</v>
      </c>
      <c r="D342" s="23">
        <f t="shared" si="36"/>
        <v>0</v>
      </c>
      <c r="E342" s="24" t="s">
        <v>55</v>
      </c>
      <c r="F342" s="23">
        <f t="shared" si="37"/>
        <v>0</v>
      </c>
      <c r="G342" s="24" t="s">
        <v>45</v>
      </c>
      <c r="H342" s="23">
        <f t="shared" si="38"/>
        <v>0</v>
      </c>
      <c r="I342" s="24">
        <v>7</v>
      </c>
      <c r="J342" s="23">
        <f t="shared" si="39"/>
        <v>1</v>
      </c>
      <c r="K342" s="24" t="s">
        <v>37</v>
      </c>
      <c r="L342" s="23">
        <f t="shared" si="40"/>
        <v>0</v>
      </c>
      <c r="M342" s="24">
        <v>321</v>
      </c>
      <c r="N342" s="23">
        <f t="shared" si="41"/>
        <v>3</v>
      </c>
    </row>
    <row r="343" spans="1:14" x14ac:dyDescent="0.2">
      <c r="A343" s="37" t="s">
        <v>431</v>
      </c>
      <c r="B343" s="2">
        <f t="shared" si="35"/>
        <v>4</v>
      </c>
      <c r="C343" s="24" t="s">
        <v>59</v>
      </c>
      <c r="D343" s="23">
        <f t="shared" si="36"/>
        <v>0</v>
      </c>
      <c r="E343" s="24" t="s">
        <v>64</v>
      </c>
      <c r="F343" s="23">
        <f t="shared" si="37"/>
        <v>0</v>
      </c>
      <c r="G343" s="24" t="s">
        <v>45</v>
      </c>
      <c r="H343" s="23">
        <f t="shared" si="38"/>
        <v>0</v>
      </c>
      <c r="I343" s="24">
        <v>8</v>
      </c>
      <c r="J343" s="23">
        <f t="shared" si="39"/>
        <v>1</v>
      </c>
      <c r="K343" s="24" t="s">
        <v>34</v>
      </c>
      <c r="L343" s="23">
        <f t="shared" si="40"/>
        <v>0</v>
      </c>
      <c r="M343" s="24">
        <v>312</v>
      </c>
      <c r="N343" s="23">
        <f t="shared" si="41"/>
        <v>3</v>
      </c>
    </row>
    <row r="344" spans="1:14" x14ac:dyDescent="0.2">
      <c r="A344" s="37" t="s">
        <v>433</v>
      </c>
      <c r="B344" s="2">
        <f t="shared" si="35"/>
        <v>4</v>
      </c>
      <c r="C344" s="24" t="s">
        <v>64</v>
      </c>
      <c r="D344" s="23">
        <f t="shared" si="36"/>
        <v>0</v>
      </c>
      <c r="E344" s="24" t="s">
        <v>55</v>
      </c>
      <c r="F344" s="23">
        <f t="shared" si="37"/>
        <v>0</v>
      </c>
      <c r="G344" s="24" t="s">
        <v>83</v>
      </c>
      <c r="H344" s="23">
        <f t="shared" si="38"/>
        <v>0</v>
      </c>
      <c r="I344" s="24">
        <v>7</v>
      </c>
      <c r="J344" s="23">
        <f t="shared" si="39"/>
        <v>1</v>
      </c>
      <c r="K344" s="24" t="s">
        <v>34</v>
      </c>
      <c r="L344" s="23">
        <f t="shared" si="40"/>
        <v>0</v>
      </c>
      <c r="M344" s="24">
        <v>321</v>
      </c>
      <c r="N344" s="23">
        <f t="shared" si="41"/>
        <v>3</v>
      </c>
    </row>
    <row r="345" spans="1:14" x14ac:dyDescent="0.2">
      <c r="A345" s="37" t="s">
        <v>448</v>
      </c>
      <c r="B345" s="2">
        <f t="shared" si="35"/>
        <v>4</v>
      </c>
      <c r="C345" s="24" t="s">
        <v>59</v>
      </c>
      <c r="D345" s="23">
        <f t="shared" si="36"/>
        <v>0</v>
      </c>
      <c r="E345" s="24" t="s">
        <v>64</v>
      </c>
      <c r="F345" s="23">
        <f t="shared" si="37"/>
        <v>0</v>
      </c>
      <c r="G345" s="24" t="s">
        <v>45</v>
      </c>
      <c r="H345" s="23">
        <f t="shared" si="38"/>
        <v>0</v>
      </c>
      <c r="I345" s="24">
        <v>12</v>
      </c>
      <c r="J345" s="23">
        <f t="shared" si="39"/>
        <v>3</v>
      </c>
      <c r="K345" s="24" t="s">
        <v>34</v>
      </c>
      <c r="L345" s="23">
        <f t="shared" si="40"/>
        <v>0</v>
      </c>
      <c r="M345" s="24">
        <v>325</v>
      </c>
      <c r="N345" s="23">
        <f t="shared" si="41"/>
        <v>1</v>
      </c>
    </row>
    <row r="346" spans="1:14" x14ac:dyDescent="0.2">
      <c r="A346" s="37" t="s">
        <v>450</v>
      </c>
      <c r="B346" s="2">
        <f t="shared" si="35"/>
        <v>4</v>
      </c>
      <c r="C346" s="24" t="s">
        <v>55</v>
      </c>
      <c r="D346" s="23">
        <f t="shared" si="36"/>
        <v>0</v>
      </c>
      <c r="E346" s="24" t="s">
        <v>59</v>
      </c>
      <c r="F346" s="23">
        <f t="shared" si="37"/>
        <v>0</v>
      </c>
      <c r="G346" s="24" t="s">
        <v>83</v>
      </c>
      <c r="H346" s="23">
        <f t="shared" si="38"/>
        <v>0</v>
      </c>
      <c r="I346" s="24">
        <v>8</v>
      </c>
      <c r="J346" s="23">
        <f t="shared" si="39"/>
        <v>1</v>
      </c>
      <c r="K346" s="24" t="s">
        <v>36</v>
      </c>
      <c r="L346" s="23">
        <f t="shared" si="40"/>
        <v>3</v>
      </c>
      <c r="M346" s="24">
        <v>220</v>
      </c>
      <c r="N346" s="23">
        <f t="shared" si="41"/>
        <v>0</v>
      </c>
    </row>
    <row r="347" spans="1:14" x14ac:dyDescent="0.2">
      <c r="A347" s="37" t="s">
        <v>455</v>
      </c>
      <c r="B347" s="2">
        <f t="shared" si="35"/>
        <v>4</v>
      </c>
      <c r="C347" s="24" t="s">
        <v>55</v>
      </c>
      <c r="D347" s="23">
        <f t="shared" si="36"/>
        <v>0</v>
      </c>
      <c r="E347" s="24" t="s">
        <v>59</v>
      </c>
      <c r="F347" s="23">
        <f t="shared" si="37"/>
        <v>0</v>
      </c>
      <c r="G347" s="24" t="s">
        <v>45</v>
      </c>
      <c r="H347" s="23">
        <f t="shared" si="38"/>
        <v>0</v>
      </c>
      <c r="I347" s="24">
        <v>8</v>
      </c>
      <c r="J347" s="23">
        <f t="shared" si="39"/>
        <v>1</v>
      </c>
      <c r="K347" s="24" t="s">
        <v>37</v>
      </c>
      <c r="L347" s="23">
        <f t="shared" si="40"/>
        <v>0</v>
      </c>
      <c r="M347" s="24">
        <v>310</v>
      </c>
      <c r="N347" s="23">
        <f t="shared" si="41"/>
        <v>3</v>
      </c>
    </row>
    <row r="348" spans="1:14" x14ac:dyDescent="0.2">
      <c r="A348" s="37" t="s">
        <v>457</v>
      </c>
      <c r="B348" s="2">
        <f t="shared" si="35"/>
        <v>4</v>
      </c>
      <c r="C348" s="24" t="s">
        <v>55</v>
      </c>
      <c r="D348" s="23">
        <f t="shared" si="36"/>
        <v>0</v>
      </c>
      <c r="E348" s="24" t="s">
        <v>59</v>
      </c>
      <c r="F348" s="23">
        <f t="shared" si="37"/>
        <v>0</v>
      </c>
      <c r="G348" s="24" t="s">
        <v>83</v>
      </c>
      <c r="H348" s="23">
        <f t="shared" si="38"/>
        <v>0</v>
      </c>
      <c r="I348" s="24">
        <v>10</v>
      </c>
      <c r="J348" s="23">
        <f t="shared" si="39"/>
        <v>3</v>
      </c>
      <c r="K348" s="24" t="s">
        <v>34</v>
      </c>
      <c r="L348" s="23">
        <f t="shared" si="40"/>
        <v>0</v>
      </c>
      <c r="M348" s="24">
        <v>341</v>
      </c>
      <c r="N348" s="23">
        <f t="shared" si="41"/>
        <v>1</v>
      </c>
    </row>
    <row r="349" spans="1:14" x14ac:dyDescent="0.2">
      <c r="A349" s="37" t="s">
        <v>466</v>
      </c>
      <c r="B349" s="2">
        <f t="shared" si="35"/>
        <v>4</v>
      </c>
      <c r="C349" s="10" t="s">
        <v>59</v>
      </c>
      <c r="D349" s="23">
        <f t="shared" si="36"/>
        <v>0</v>
      </c>
      <c r="E349" s="10" t="s">
        <v>64</v>
      </c>
      <c r="F349" s="23">
        <f t="shared" si="37"/>
        <v>0</v>
      </c>
      <c r="G349" s="10" t="s">
        <v>45</v>
      </c>
      <c r="H349" s="23">
        <f t="shared" si="38"/>
        <v>0</v>
      </c>
      <c r="I349" s="10">
        <v>12</v>
      </c>
      <c r="J349" s="23">
        <f t="shared" si="39"/>
        <v>3</v>
      </c>
      <c r="K349" s="10" t="s">
        <v>34</v>
      </c>
      <c r="L349" s="23">
        <f t="shared" si="40"/>
        <v>0</v>
      </c>
      <c r="M349" s="10">
        <v>325</v>
      </c>
      <c r="N349" s="23">
        <f t="shared" si="41"/>
        <v>1</v>
      </c>
    </row>
    <row r="350" spans="1:14" x14ac:dyDescent="0.2">
      <c r="A350" s="37" t="s">
        <v>473</v>
      </c>
      <c r="B350" s="2">
        <f t="shared" si="35"/>
        <v>4</v>
      </c>
      <c r="C350" s="10" t="s">
        <v>55</v>
      </c>
      <c r="D350" s="23">
        <f t="shared" si="36"/>
        <v>0</v>
      </c>
      <c r="E350" s="10" t="s">
        <v>64</v>
      </c>
      <c r="F350" s="23">
        <f t="shared" si="37"/>
        <v>0</v>
      </c>
      <c r="G350" s="10" t="s">
        <v>83</v>
      </c>
      <c r="H350" s="23">
        <f t="shared" si="38"/>
        <v>0</v>
      </c>
      <c r="I350" s="10">
        <v>7</v>
      </c>
      <c r="J350" s="23">
        <f t="shared" si="39"/>
        <v>1</v>
      </c>
      <c r="K350" s="10" t="s">
        <v>37</v>
      </c>
      <c r="L350" s="23">
        <f t="shared" si="40"/>
        <v>0</v>
      </c>
      <c r="M350" s="10">
        <v>277</v>
      </c>
      <c r="N350" s="23">
        <f t="shared" si="41"/>
        <v>3</v>
      </c>
    </row>
    <row r="351" spans="1:14" x14ac:dyDescent="0.2">
      <c r="A351" s="37" t="s">
        <v>474</v>
      </c>
      <c r="B351" s="2">
        <f t="shared" si="35"/>
        <v>4</v>
      </c>
      <c r="C351" s="10" t="s">
        <v>59</v>
      </c>
      <c r="D351" s="23">
        <f t="shared" si="36"/>
        <v>0</v>
      </c>
      <c r="E351" s="10" t="s">
        <v>114</v>
      </c>
      <c r="F351" s="23">
        <f t="shared" si="37"/>
        <v>0</v>
      </c>
      <c r="G351" s="10" t="s">
        <v>64</v>
      </c>
      <c r="H351" s="23">
        <f t="shared" si="38"/>
        <v>0</v>
      </c>
      <c r="I351" s="10">
        <v>12</v>
      </c>
      <c r="J351" s="23">
        <f t="shared" si="39"/>
        <v>3</v>
      </c>
      <c r="K351" s="10" t="s">
        <v>34</v>
      </c>
      <c r="L351" s="23">
        <f t="shared" si="40"/>
        <v>0</v>
      </c>
      <c r="M351" s="10">
        <v>325</v>
      </c>
      <c r="N351" s="23">
        <f t="shared" si="41"/>
        <v>1</v>
      </c>
    </row>
    <row r="352" spans="1:14" x14ac:dyDescent="0.2">
      <c r="A352" s="89" t="s">
        <v>176</v>
      </c>
      <c r="B352" s="2">
        <f t="shared" si="35"/>
        <v>3</v>
      </c>
      <c r="C352" s="24" t="s">
        <v>64</v>
      </c>
      <c r="D352" s="23">
        <f t="shared" si="36"/>
        <v>0</v>
      </c>
      <c r="E352" s="24" t="s">
        <v>55</v>
      </c>
      <c r="F352" s="23">
        <f t="shared" si="37"/>
        <v>0</v>
      </c>
      <c r="G352" s="24" t="s">
        <v>59</v>
      </c>
      <c r="H352" s="23">
        <f t="shared" si="38"/>
        <v>0</v>
      </c>
      <c r="I352" s="24">
        <v>5</v>
      </c>
      <c r="J352" s="23">
        <f t="shared" si="39"/>
        <v>0</v>
      </c>
      <c r="K352" s="24" t="s">
        <v>36</v>
      </c>
      <c r="L352" s="23">
        <f t="shared" si="40"/>
        <v>3</v>
      </c>
      <c r="M352" s="24">
        <v>200</v>
      </c>
      <c r="N352" s="23">
        <f t="shared" si="41"/>
        <v>0</v>
      </c>
    </row>
    <row r="353" spans="1:14" x14ac:dyDescent="0.2">
      <c r="A353" s="37" t="s">
        <v>142</v>
      </c>
      <c r="B353" s="2">
        <f t="shared" si="35"/>
        <v>3</v>
      </c>
      <c r="C353" s="24" t="s">
        <v>55</v>
      </c>
      <c r="D353" s="23">
        <f t="shared" si="36"/>
        <v>0</v>
      </c>
      <c r="E353" s="24" t="s">
        <v>64</v>
      </c>
      <c r="F353" s="23">
        <f t="shared" si="37"/>
        <v>0</v>
      </c>
      <c r="G353" s="24" t="s">
        <v>83</v>
      </c>
      <c r="H353" s="23">
        <f t="shared" si="38"/>
        <v>0</v>
      </c>
      <c r="I353" s="24">
        <v>18</v>
      </c>
      <c r="J353" s="23">
        <f t="shared" si="39"/>
        <v>0</v>
      </c>
      <c r="K353" s="24" t="s">
        <v>78</v>
      </c>
      <c r="L353" s="23">
        <f t="shared" si="40"/>
        <v>0</v>
      </c>
      <c r="M353" s="24">
        <v>314</v>
      </c>
      <c r="N353" s="23">
        <f t="shared" si="41"/>
        <v>3</v>
      </c>
    </row>
    <row r="354" spans="1:14" x14ac:dyDescent="0.2">
      <c r="A354" s="37" t="s">
        <v>367</v>
      </c>
      <c r="B354" s="2">
        <f t="shared" si="35"/>
        <v>3</v>
      </c>
      <c r="C354" s="24" t="s">
        <v>114</v>
      </c>
      <c r="D354" s="23">
        <f t="shared" si="36"/>
        <v>0</v>
      </c>
      <c r="E354" s="24" t="s">
        <v>64</v>
      </c>
      <c r="F354" s="23">
        <f t="shared" si="37"/>
        <v>0</v>
      </c>
      <c r="G354" s="24" t="s">
        <v>59</v>
      </c>
      <c r="H354" s="23">
        <f t="shared" si="38"/>
        <v>0</v>
      </c>
      <c r="I354" s="24">
        <v>42</v>
      </c>
      <c r="J354" s="23">
        <f t="shared" si="39"/>
        <v>0</v>
      </c>
      <c r="K354" s="24" t="s">
        <v>36</v>
      </c>
      <c r="L354" s="23">
        <f t="shared" si="40"/>
        <v>3</v>
      </c>
      <c r="M354" s="24">
        <v>214</v>
      </c>
      <c r="N354" s="23">
        <f t="shared" si="41"/>
        <v>0</v>
      </c>
    </row>
    <row r="355" spans="1:14" x14ac:dyDescent="0.2">
      <c r="A355" s="37" t="s">
        <v>278</v>
      </c>
      <c r="B355" s="2">
        <f t="shared" si="35"/>
        <v>2</v>
      </c>
      <c r="C355" s="24" t="s">
        <v>83</v>
      </c>
      <c r="D355" s="23">
        <f t="shared" si="36"/>
        <v>0</v>
      </c>
      <c r="E355" s="24" t="s">
        <v>59</v>
      </c>
      <c r="F355" s="23">
        <f t="shared" si="37"/>
        <v>0</v>
      </c>
      <c r="G355" s="24" t="s">
        <v>45</v>
      </c>
      <c r="H355" s="23">
        <f t="shared" si="38"/>
        <v>0</v>
      </c>
      <c r="I355" s="24">
        <v>8</v>
      </c>
      <c r="J355" s="23">
        <f t="shared" si="39"/>
        <v>1</v>
      </c>
      <c r="K355" s="24" t="s">
        <v>37</v>
      </c>
      <c r="L355" s="23">
        <f t="shared" si="40"/>
        <v>0</v>
      </c>
      <c r="M355" s="24">
        <v>325</v>
      </c>
      <c r="N355" s="23">
        <f t="shared" si="41"/>
        <v>1</v>
      </c>
    </row>
    <row r="356" spans="1:14" x14ac:dyDescent="0.2">
      <c r="A356" s="37" t="s">
        <v>338</v>
      </c>
      <c r="B356" s="2">
        <f t="shared" si="35"/>
        <v>2</v>
      </c>
      <c r="C356" s="24" t="s">
        <v>59</v>
      </c>
      <c r="D356" s="23">
        <f t="shared" si="36"/>
        <v>0</v>
      </c>
      <c r="E356" s="24" t="s">
        <v>64</v>
      </c>
      <c r="F356" s="23">
        <f t="shared" si="37"/>
        <v>0</v>
      </c>
      <c r="G356" s="24" t="s">
        <v>45</v>
      </c>
      <c r="H356" s="23">
        <f t="shared" si="38"/>
        <v>0</v>
      </c>
      <c r="I356" s="24">
        <v>8</v>
      </c>
      <c r="J356" s="23">
        <f t="shared" si="39"/>
        <v>1</v>
      </c>
      <c r="K356" s="24" t="s">
        <v>37</v>
      </c>
      <c r="L356" s="23">
        <f t="shared" si="40"/>
        <v>0</v>
      </c>
      <c r="M356" s="24">
        <v>345</v>
      </c>
      <c r="N356" s="23">
        <f t="shared" si="41"/>
        <v>1</v>
      </c>
    </row>
    <row r="357" spans="1:14" x14ac:dyDescent="0.2">
      <c r="A357" s="37" t="s">
        <v>475</v>
      </c>
      <c r="B357" s="2">
        <f t="shared" si="35"/>
        <v>2</v>
      </c>
      <c r="C357" s="10" t="s">
        <v>55</v>
      </c>
      <c r="D357" s="23">
        <f t="shared" si="36"/>
        <v>0</v>
      </c>
      <c r="E357" s="10" t="s">
        <v>64</v>
      </c>
      <c r="F357" s="23">
        <f t="shared" si="37"/>
        <v>0</v>
      </c>
      <c r="G357" s="10" t="s">
        <v>59</v>
      </c>
      <c r="H357" s="23">
        <f t="shared" si="38"/>
        <v>0</v>
      </c>
      <c r="I357" s="10">
        <v>7</v>
      </c>
      <c r="J357" s="23">
        <f t="shared" si="39"/>
        <v>1</v>
      </c>
      <c r="K357" s="10" t="s">
        <v>37</v>
      </c>
      <c r="L357" s="23">
        <f t="shared" si="40"/>
        <v>0</v>
      </c>
      <c r="M357" s="10">
        <v>255</v>
      </c>
      <c r="N357" s="23">
        <f t="shared" si="41"/>
        <v>1</v>
      </c>
    </row>
    <row r="358" spans="1:14" x14ac:dyDescent="0.2">
      <c r="A358" s="37" t="s">
        <v>221</v>
      </c>
      <c r="B358" s="2">
        <f t="shared" si="35"/>
        <v>1</v>
      </c>
      <c r="C358" s="24" t="s">
        <v>114</v>
      </c>
      <c r="D358" s="23">
        <f t="shared" si="36"/>
        <v>0</v>
      </c>
      <c r="E358" s="24" t="s">
        <v>55</v>
      </c>
      <c r="F358" s="23">
        <f t="shared" si="37"/>
        <v>0</v>
      </c>
      <c r="G358" s="24" t="s">
        <v>45</v>
      </c>
      <c r="H358" s="23">
        <f t="shared" si="38"/>
        <v>0</v>
      </c>
      <c r="I358" s="24">
        <v>5</v>
      </c>
      <c r="J358" s="23">
        <f t="shared" si="39"/>
        <v>0</v>
      </c>
      <c r="K358" s="24" t="s">
        <v>37</v>
      </c>
      <c r="L358" s="23">
        <f t="shared" si="40"/>
        <v>0</v>
      </c>
      <c r="M358" s="24">
        <v>270</v>
      </c>
      <c r="N358" s="23">
        <f t="shared" si="41"/>
        <v>1</v>
      </c>
    </row>
    <row r="359" spans="1:14" x14ac:dyDescent="0.2">
      <c r="A359" s="37" t="s">
        <v>452</v>
      </c>
      <c r="B359" s="2">
        <f t="shared" si="35"/>
        <v>1</v>
      </c>
      <c r="C359" s="24" t="s">
        <v>59</v>
      </c>
      <c r="D359" s="23">
        <f t="shared" si="36"/>
        <v>0</v>
      </c>
      <c r="E359" s="24" t="s">
        <v>55</v>
      </c>
      <c r="F359" s="23">
        <f t="shared" si="37"/>
        <v>0</v>
      </c>
      <c r="G359" s="24" t="s">
        <v>114</v>
      </c>
      <c r="H359" s="23">
        <f t="shared" si="38"/>
        <v>0</v>
      </c>
      <c r="I359" s="24">
        <v>4</v>
      </c>
      <c r="J359" s="23">
        <f t="shared" si="39"/>
        <v>0</v>
      </c>
      <c r="K359" s="24" t="s">
        <v>34</v>
      </c>
      <c r="L359" s="23">
        <f t="shared" si="40"/>
        <v>0</v>
      </c>
      <c r="M359" s="24">
        <v>348</v>
      </c>
      <c r="N359" s="23">
        <f t="shared" si="41"/>
        <v>1</v>
      </c>
    </row>
    <row r="360" spans="1:14" x14ac:dyDescent="0.2">
      <c r="A360" s="37" t="s">
        <v>210</v>
      </c>
      <c r="B360" s="2">
        <f t="shared" si="35"/>
        <v>0</v>
      </c>
      <c r="C360" s="24" t="s">
        <v>114</v>
      </c>
      <c r="D360" s="23">
        <f t="shared" si="36"/>
        <v>0</v>
      </c>
      <c r="E360" s="24" t="s">
        <v>55</v>
      </c>
      <c r="F360" s="23">
        <f t="shared" si="37"/>
        <v>0</v>
      </c>
      <c r="G360" s="24" t="s">
        <v>45</v>
      </c>
      <c r="H360" s="23">
        <f t="shared" si="38"/>
        <v>0</v>
      </c>
      <c r="I360" s="24">
        <v>40</v>
      </c>
      <c r="J360" s="23">
        <f t="shared" si="39"/>
        <v>0</v>
      </c>
      <c r="K360" s="24" t="s">
        <v>37</v>
      </c>
      <c r="L360" s="23">
        <f t="shared" si="40"/>
        <v>0</v>
      </c>
      <c r="M360" s="24" t="s">
        <v>482</v>
      </c>
      <c r="N360" s="23">
        <f t="shared" si="41"/>
        <v>0</v>
      </c>
    </row>
    <row r="361" spans="1:14" x14ac:dyDescent="0.2">
      <c r="A361" s="37" t="s">
        <v>235</v>
      </c>
      <c r="B361" s="2">
        <f t="shared" si="35"/>
        <v>0</v>
      </c>
      <c r="C361" s="24" t="s">
        <v>83</v>
      </c>
      <c r="D361" s="23">
        <f t="shared" si="36"/>
        <v>0</v>
      </c>
      <c r="E361" s="24" t="s">
        <v>64</v>
      </c>
      <c r="F361" s="23">
        <f t="shared" si="37"/>
        <v>0</v>
      </c>
      <c r="G361" s="24" t="s">
        <v>45</v>
      </c>
      <c r="H361" s="23">
        <f t="shared" si="38"/>
        <v>0</v>
      </c>
      <c r="I361" s="24">
        <v>5</v>
      </c>
      <c r="J361" s="23">
        <f t="shared" si="39"/>
        <v>0</v>
      </c>
      <c r="K361" s="24" t="s">
        <v>37</v>
      </c>
      <c r="L361" s="23">
        <f t="shared" si="40"/>
        <v>0</v>
      </c>
      <c r="M361" s="24">
        <v>220</v>
      </c>
      <c r="N361" s="23">
        <f t="shared" si="41"/>
        <v>0</v>
      </c>
    </row>
    <row r="362" spans="1:14" x14ac:dyDescent="0.2">
      <c r="A362" s="37" t="s">
        <v>259</v>
      </c>
      <c r="B362" s="2">
        <f t="shared" si="35"/>
        <v>0</v>
      </c>
      <c r="C362" s="24" t="s">
        <v>55</v>
      </c>
      <c r="D362" s="23">
        <f t="shared" si="36"/>
        <v>0</v>
      </c>
      <c r="E362" s="24" t="s">
        <v>59</v>
      </c>
      <c r="F362" s="23">
        <f t="shared" si="37"/>
        <v>0</v>
      </c>
      <c r="G362" s="24" t="s">
        <v>64</v>
      </c>
      <c r="H362" s="23">
        <f t="shared" si="38"/>
        <v>0</v>
      </c>
      <c r="I362" s="24">
        <v>4</v>
      </c>
      <c r="J362" s="23">
        <f t="shared" si="39"/>
        <v>0</v>
      </c>
      <c r="K362" s="24" t="s">
        <v>37</v>
      </c>
      <c r="L362" s="23">
        <f t="shared" si="40"/>
        <v>0</v>
      </c>
      <c r="M362" s="24">
        <v>150</v>
      </c>
      <c r="N362" s="23">
        <f t="shared" si="41"/>
        <v>0</v>
      </c>
    </row>
    <row r="363" spans="1:14" x14ac:dyDescent="0.2">
      <c r="A363" s="37" t="s">
        <v>453</v>
      </c>
      <c r="B363" s="2">
        <f t="shared" si="35"/>
        <v>0</v>
      </c>
      <c r="C363" s="24" t="s">
        <v>55</v>
      </c>
      <c r="D363" s="23">
        <f t="shared" si="36"/>
        <v>0</v>
      </c>
      <c r="E363" s="24" t="s">
        <v>59</v>
      </c>
      <c r="F363" s="23">
        <f t="shared" si="37"/>
        <v>0</v>
      </c>
      <c r="G363" s="24" t="s">
        <v>114</v>
      </c>
      <c r="H363" s="23">
        <f t="shared" si="38"/>
        <v>0</v>
      </c>
      <c r="I363" s="24">
        <v>1</v>
      </c>
      <c r="J363" s="23">
        <f t="shared" si="39"/>
        <v>0</v>
      </c>
      <c r="K363" s="24" t="s">
        <v>37</v>
      </c>
      <c r="L363" s="23">
        <f t="shared" si="40"/>
        <v>0</v>
      </c>
      <c r="M363" s="84">
        <v>46363</v>
      </c>
      <c r="N363" s="23">
        <f t="shared" si="41"/>
        <v>0</v>
      </c>
    </row>
    <row r="365" spans="1:14" x14ac:dyDescent="0.2">
      <c r="A365" s="36" t="s">
        <v>145</v>
      </c>
      <c r="B365" s="8">
        <f>AVERAGE(B5:B363)</f>
        <v>8.5097493036211702</v>
      </c>
    </row>
  </sheetData>
  <sortState xmlns:xlrd2="http://schemas.microsoft.com/office/spreadsheetml/2017/richdata2" ref="A5:N363">
    <sortCondition descending="1" ref="B5:B363"/>
  </sortState>
  <phoneticPr fontId="5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J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B147-276B-4B26-BF96-5EE30BDE9515}">
  <dimension ref="A1:W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7.140625" customWidth="1"/>
    <col min="2" max="9" width="11.42578125" customWidth="1"/>
    <col min="10" max="10" width="11.42578125" style="125" customWidth="1"/>
    <col min="11" max="11" width="14.28515625" customWidth="1"/>
    <col min="12" max="19" width="11.42578125" customWidth="1"/>
    <col min="20" max="20" width="11.42578125" style="125" customWidth="1"/>
    <col min="21" max="21" width="14.28515625" customWidth="1"/>
    <col min="22" max="22" width="14.28515625" style="5" customWidth="1"/>
    <col min="23" max="23" width="14.28515625" customWidth="1"/>
    <col min="24" max="16384" width="9.140625" style="11"/>
  </cols>
  <sheetData>
    <row r="1" spans="1:23" ht="15" customHeight="1" x14ac:dyDescent="0.2">
      <c r="A1" s="103"/>
      <c r="B1" s="104" t="s">
        <v>866</v>
      </c>
      <c r="C1" s="104" t="s">
        <v>867</v>
      </c>
      <c r="D1" s="104" t="s">
        <v>868</v>
      </c>
      <c r="E1" s="104" t="s">
        <v>869</v>
      </c>
      <c r="F1" s="104" t="s">
        <v>870</v>
      </c>
      <c r="G1" s="104" t="s">
        <v>871</v>
      </c>
      <c r="H1" s="104" t="s">
        <v>872</v>
      </c>
      <c r="I1" s="104" t="s">
        <v>873</v>
      </c>
      <c r="J1" s="121" t="s">
        <v>886</v>
      </c>
      <c r="K1" s="105" t="s">
        <v>874</v>
      </c>
      <c r="L1" s="104" t="s">
        <v>875</v>
      </c>
      <c r="M1" s="104" t="s">
        <v>876</v>
      </c>
      <c r="N1" s="104" t="s">
        <v>877</v>
      </c>
      <c r="O1" s="104" t="s">
        <v>878</v>
      </c>
      <c r="P1" s="104" t="s">
        <v>879</v>
      </c>
      <c r="Q1" s="104" t="s">
        <v>880</v>
      </c>
      <c r="R1" s="104" t="s">
        <v>881</v>
      </c>
      <c r="S1" s="104" t="s">
        <v>882</v>
      </c>
      <c r="T1" s="121" t="s">
        <v>887</v>
      </c>
      <c r="U1" s="105" t="s">
        <v>883</v>
      </c>
      <c r="V1" s="106" t="s">
        <v>31</v>
      </c>
      <c r="W1" s="105" t="s">
        <v>888</v>
      </c>
    </row>
    <row r="2" spans="1:23" ht="15" x14ac:dyDescent="0.25">
      <c r="A2" s="107" t="s">
        <v>55</v>
      </c>
      <c r="B2" s="108">
        <v>10</v>
      </c>
      <c r="C2" s="108">
        <v>5</v>
      </c>
      <c r="D2" s="108">
        <v>10</v>
      </c>
      <c r="E2" s="108"/>
      <c r="F2" s="108"/>
      <c r="G2" s="108">
        <v>15</v>
      </c>
      <c r="H2" s="108"/>
      <c r="I2" s="108">
        <v>10</v>
      </c>
      <c r="J2" s="122"/>
      <c r="K2" s="109">
        <f>SUM(B2:J2)</f>
        <v>50</v>
      </c>
      <c r="L2" s="108">
        <v>2</v>
      </c>
      <c r="M2" s="108">
        <v>2</v>
      </c>
      <c r="N2" s="108">
        <v>2</v>
      </c>
      <c r="O2" s="108"/>
      <c r="P2" s="108"/>
      <c r="Q2" s="108">
        <v>2</v>
      </c>
      <c r="R2" s="108"/>
      <c r="S2" s="108"/>
      <c r="T2" s="122"/>
      <c r="U2" s="109">
        <f>SUM(L2:T2)</f>
        <v>8</v>
      </c>
      <c r="V2" s="106">
        <f>K2+U2</f>
        <v>58</v>
      </c>
      <c r="W2" s="110">
        <f>J2+T2</f>
        <v>0</v>
      </c>
    </row>
    <row r="3" spans="1:23" ht="15" x14ac:dyDescent="0.25">
      <c r="A3" s="107" t="s">
        <v>42</v>
      </c>
      <c r="B3" s="108">
        <v>5</v>
      </c>
      <c r="C3" s="108">
        <v>15</v>
      </c>
      <c r="D3" s="108"/>
      <c r="E3" s="108">
        <v>5</v>
      </c>
      <c r="F3" s="108">
        <v>5</v>
      </c>
      <c r="G3" s="108">
        <v>10</v>
      </c>
      <c r="H3" s="108"/>
      <c r="I3" s="108"/>
      <c r="J3" s="122"/>
      <c r="K3" s="109">
        <f>SUM(B3:J3)</f>
        <v>40</v>
      </c>
      <c r="L3" s="108">
        <v>3</v>
      </c>
      <c r="M3" s="108">
        <v>5</v>
      </c>
      <c r="N3" s="108"/>
      <c r="O3" s="108">
        <v>2</v>
      </c>
      <c r="P3" s="108">
        <v>2</v>
      </c>
      <c r="Q3" s="108">
        <v>3</v>
      </c>
      <c r="R3" s="108"/>
      <c r="S3" s="108"/>
      <c r="T3" s="122">
        <v>1</v>
      </c>
      <c r="U3" s="109">
        <f>SUM(L3:T3)</f>
        <v>16</v>
      </c>
      <c r="V3" s="106">
        <f>K3+U3</f>
        <v>56</v>
      </c>
      <c r="W3" s="110">
        <f>J3+T3</f>
        <v>1</v>
      </c>
    </row>
    <row r="4" spans="1:23" ht="15" x14ac:dyDescent="0.25">
      <c r="A4" s="107" t="s">
        <v>81</v>
      </c>
      <c r="B4" s="108">
        <v>12</v>
      </c>
      <c r="C4" s="108"/>
      <c r="D4" s="108">
        <v>9</v>
      </c>
      <c r="E4" s="108">
        <v>5</v>
      </c>
      <c r="F4" s="108"/>
      <c r="G4" s="108"/>
      <c r="H4" s="108"/>
      <c r="I4" s="108">
        <v>5</v>
      </c>
      <c r="J4" s="122">
        <v>2</v>
      </c>
      <c r="K4" s="109">
        <f>SUM(B4:J4)</f>
        <v>33</v>
      </c>
      <c r="L4" s="108">
        <v>2</v>
      </c>
      <c r="M4" s="108"/>
      <c r="N4" s="108">
        <v>6</v>
      </c>
      <c r="O4" s="108">
        <v>1</v>
      </c>
      <c r="P4" s="108"/>
      <c r="Q4" s="108"/>
      <c r="R4" s="108">
        <v>1</v>
      </c>
      <c r="S4" s="108">
        <v>2</v>
      </c>
      <c r="T4" s="122">
        <v>3</v>
      </c>
      <c r="U4" s="109">
        <f>SUM(L4:T4)</f>
        <v>15</v>
      </c>
      <c r="V4" s="106">
        <f>K4+U4</f>
        <v>48</v>
      </c>
      <c r="W4" s="110">
        <f>J4+T4</f>
        <v>5</v>
      </c>
    </row>
    <row r="5" spans="1:23" ht="15" x14ac:dyDescent="0.25">
      <c r="A5" s="107" t="s">
        <v>44</v>
      </c>
      <c r="B5" s="108"/>
      <c r="C5" s="108">
        <v>5</v>
      </c>
      <c r="D5" s="108">
        <v>5</v>
      </c>
      <c r="E5" s="108">
        <v>5</v>
      </c>
      <c r="F5" s="108">
        <v>5</v>
      </c>
      <c r="G5" s="108"/>
      <c r="H5" s="108">
        <v>2</v>
      </c>
      <c r="I5" s="108">
        <v>6</v>
      </c>
      <c r="J5" s="122">
        <v>10</v>
      </c>
      <c r="K5" s="109">
        <f>SUM(B5:J5)</f>
        <v>38</v>
      </c>
      <c r="L5" s="108"/>
      <c r="M5" s="108">
        <v>1</v>
      </c>
      <c r="N5" s="108">
        <v>1</v>
      </c>
      <c r="O5" s="108"/>
      <c r="P5" s="108"/>
      <c r="Q5" s="108"/>
      <c r="R5" s="108">
        <v>1</v>
      </c>
      <c r="S5" s="108">
        <v>1</v>
      </c>
      <c r="T5" s="122">
        <v>1</v>
      </c>
      <c r="U5" s="109">
        <f>SUM(L5:T5)</f>
        <v>5</v>
      </c>
      <c r="V5" s="106">
        <f>K5+U5</f>
        <v>43</v>
      </c>
      <c r="W5" s="110">
        <f>J5+T5</f>
        <v>11</v>
      </c>
    </row>
    <row r="6" spans="1:23" ht="15" x14ac:dyDescent="0.25">
      <c r="A6" s="107" t="s">
        <v>113</v>
      </c>
      <c r="B6" s="108"/>
      <c r="C6" s="108"/>
      <c r="D6" s="108"/>
      <c r="E6" s="108">
        <v>7</v>
      </c>
      <c r="F6" s="108">
        <v>12</v>
      </c>
      <c r="G6" s="108"/>
      <c r="H6" s="108"/>
      <c r="I6" s="108">
        <v>2</v>
      </c>
      <c r="J6" s="122">
        <v>5</v>
      </c>
      <c r="K6" s="109">
        <f>SUM(B6:J6)</f>
        <v>26</v>
      </c>
      <c r="L6" s="108"/>
      <c r="M6" s="108"/>
      <c r="N6" s="108"/>
      <c r="O6" s="108">
        <v>5</v>
      </c>
      <c r="P6" s="108">
        <v>6</v>
      </c>
      <c r="Q6" s="108">
        <v>1</v>
      </c>
      <c r="R6" s="108">
        <v>1</v>
      </c>
      <c r="S6" s="108">
        <v>1</v>
      </c>
      <c r="T6" s="122">
        <v>2</v>
      </c>
      <c r="U6" s="109">
        <f>SUM(L6:T6)</f>
        <v>16</v>
      </c>
      <c r="V6" s="106">
        <f>K6+U6</f>
        <v>42</v>
      </c>
      <c r="W6" s="110">
        <f>J6+T6</f>
        <v>7</v>
      </c>
    </row>
    <row r="7" spans="1:23" ht="15" x14ac:dyDescent="0.25">
      <c r="A7" s="107" t="s">
        <v>41</v>
      </c>
      <c r="B7" s="108">
        <v>2</v>
      </c>
      <c r="C7" s="108"/>
      <c r="D7" s="108">
        <v>15</v>
      </c>
      <c r="E7" s="108">
        <v>7</v>
      </c>
      <c r="F7" s="108"/>
      <c r="G7" s="108"/>
      <c r="H7" s="108"/>
      <c r="I7" s="108"/>
      <c r="J7" s="122">
        <v>5</v>
      </c>
      <c r="K7" s="109">
        <f>SUM(B7:J7)</f>
        <v>29</v>
      </c>
      <c r="L7" s="108">
        <v>1</v>
      </c>
      <c r="M7" s="108"/>
      <c r="N7" s="108">
        <v>7</v>
      </c>
      <c r="O7" s="108">
        <v>2</v>
      </c>
      <c r="P7" s="108"/>
      <c r="Q7" s="108"/>
      <c r="R7" s="108"/>
      <c r="S7" s="108"/>
      <c r="T7" s="122">
        <v>2</v>
      </c>
      <c r="U7" s="109">
        <f>SUM(L7:T7)</f>
        <v>12</v>
      </c>
      <c r="V7" s="106">
        <f>K7+U7</f>
        <v>41</v>
      </c>
      <c r="W7" s="110">
        <f>J7+T7</f>
        <v>7</v>
      </c>
    </row>
    <row r="8" spans="1:23" ht="15" x14ac:dyDescent="0.25">
      <c r="A8" s="107" t="s">
        <v>63</v>
      </c>
      <c r="B8" s="108"/>
      <c r="C8" s="108">
        <v>7</v>
      </c>
      <c r="D8" s="108">
        <v>4</v>
      </c>
      <c r="E8" s="108"/>
      <c r="F8" s="108">
        <v>5</v>
      </c>
      <c r="G8" s="108">
        <v>10</v>
      </c>
      <c r="H8" s="108">
        <v>2</v>
      </c>
      <c r="I8" s="108">
        <v>2</v>
      </c>
      <c r="J8" s="122"/>
      <c r="K8" s="109">
        <f>SUM(B8:J8)</f>
        <v>30</v>
      </c>
      <c r="L8" s="108"/>
      <c r="M8" s="108">
        <v>3</v>
      </c>
      <c r="N8" s="108">
        <v>2</v>
      </c>
      <c r="O8" s="108"/>
      <c r="P8" s="108"/>
      <c r="Q8" s="108">
        <v>1</v>
      </c>
      <c r="R8" s="108">
        <v>3</v>
      </c>
      <c r="S8" s="108"/>
      <c r="T8" s="122"/>
      <c r="U8" s="109">
        <f>SUM(L8:T8)</f>
        <v>9</v>
      </c>
      <c r="V8" s="106">
        <f>K8+U8</f>
        <v>39</v>
      </c>
      <c r="W8" s="110">
        <f>J8+T8</f>
        <v>0</v>
      </c>
    </row>
    <row r="9" spans="1:23" ht="15" x14ac:dyDescent="0.25">
      <c r="A9" s="107" t="s">
        <v>59</v>
      </c>
      <c r="B9" s="108"/>
      <c r="C9" s="108">
        <v>7</v>
      </c>
      <c r="D9" s="108">
        <v>7</v>
      </c>
      <c r="E9" s="108">
        <v>6</v>
      </c>
      <c r="F9" s="108"/>
      <c r="G9" s="108"/>
      <c r="H9" s="108">
        <v>5</v>
      </c>
      <c r="I9" s="108"/>
      <c r="J9" s="122"/>
      <c r="K9" s="109">
        <f>SUM(B9:J9)</f>
        <v>25</v>
      </c>
      <c r="L9" s="108">
        <v>1</v>
      </c>
      <c r="M9" s="108">
        <v>3</v>
      </c>
      <c r="N9" s="108">
        <v>2</v>
      </c>
      <c r="O9" s="108">
        <v>3</v>
      </c>
      <c r="P9" s="108">
        <v>1</v>
      </c>
      <c r="Q9" s="108"/>
      <c r="R9" s="108">
        <v>3</v>
      </c>
      <c r="S9" s="108"/>
      <c r="T9" s="122"/>
      <c r="U9" s="109">
        <f>SUM(L9:T9)</f>
        <v>13</v>
      </c>
      <c r="V9" s="106">
        <f>K9+U9</f>
        <v>38</v>
      </c>
      <c r="W9" s="110">
        <f>J9+T9</f>
        <v>0</v>
      </c>
    </row>
    <row r="10" spans="1:23" ht="15" x14ac:dyDescent="0.25">
      <c r="A10" s="107" t="s">
        <v>58</v>
      </c>
      <c r="B10" s="108"/>
      <c r="C10" s="108">
        <v>5</v>
      </c>
      <c r="D10" s="108">
        <v>10</v>
      </c>
      <c r="E10" s="108">
        <v>5</v>
      </c>
      <c r="F10" s="108">
        <v>2</v>
      </c>
      <c r="G10" s="108"/>
      <c r="H10" s="108"/>
      <c r="I10" s="108"/>
      <c r="J10" s="122"/>
      <c r="K10" s="109">
        <f>SUM(B10:J10)</f>
        <v>22</v>
      </c>
      <c r="L10" s="108">
        <v>1</v>
      </c>
      <c r="M10" s="108">
        <v>3</v>
      </c>
      <c r="N10" s="108">
        <v>7</v>
      </c>
      <c r="O10" s="108"/>
      <c r="P10" s="108">
        <v>4</v>
      </c>
      <c r="Q10" s="108"/>
      <c r="R10" s="108"/>
      <c r="S10" s="108"/>
      <c r="T10" s="122"/>
      <c r="U10" s="109">
        <f>SUM(L10:T10)</f>
        <v>15</v>
      </c>
      <c r="V10" s="106">
        <f>K10+U10</f>
        <v>37</v>
      </c>
      <c r="W10" s="110">
        <f>J10+T10</f>
        <v>0</v>
      </c>
    </row>
    <row r="11" spans="1:23" ht="15" x14ac:dyDescent="0.25">
      <c r="A11" s="107" t="s">
        <v>98</v>
      </c>
      <c r="B11" s="108">
        <v>7</v>
      </c>
      <c r="C11" s="108"/>
      <c r="D11" s="108"/>
      <c r="E11" s="108">
        <v>5</v>
      </c>
      <c r="F11" s="108">
        <v>5</v>
      </c>
      <c r="G11" s="108">
        <v>2</v>
      </c>
      <c r="H11" s="108">
        <v>2</v>
      </c>
      <c r="I11" s="108"/>
      <c r="J11" s="122">
        <v>2</v>
      </c>
      <c r="K11" s="109">
        <f>SUM(B11:J11)</f>
        <v>23</v>
      </c>
      <c r="L11" s="108">
        <v>3</v>
      </c>
      <c r="M11" s="108"/>
      <c r="N11" s="108">
        <v>2</v>
      </c>
      <c r="O11" s="108">
        <v>2</v>
      </c>
      <c r="P11" s="108">
        <v>2</v>
      </c>
      <c r="Q11" s="108"/>
      <c r="R11" s="108">
        <v>2</v>
      </c>
      <c r="S11" s="108">
        <v>1</v>
      </c>
      <c r="T11" s="122"/>
      <c r="U11" s="109">
        <f>SUM(L11:T11)</f>
        <v>12</v>
      </c>
      <c r="V11" s="106">
        <f>K11+U11</f>
        <v>35</v>
      </c>
      <c r="W11" s="110">
        <f>J11+T11</f>
        <v>2</v>
      </c>
    </row>
    <row r="12" spans="1:23" ht="15" x14ac:dyDescent="0.25">
      <c r="A12" s="107" t="s">
        <v>82</v>
      </c>
      <c r="B12" s="108"/>
      <c r="C12" s="108"/>
      <c r="D12" s="108">
        <v>2</v>
      </c>
      <c r="E12" s="108"/>
      <c r="F12" s="108">
        <v>2</v>
      </c>
      <c r="G12" s="108"/>
      <c r="H12" s="108">
        <v>15</v>
      </c>
      <c r="I12" s="108"/>
      <c r="J12" s="122">
        <v>7</v>
      </c>
      <c r="K12" s="109">
        <f>SUM(B12:J12)</f>
        <v>26</v>
      </c>
      <c r="L12" s="108"/>
      <c r="M12" s="108"/>
      <c r="N12" s="108">
        <v>1</v>
      </c>
      <c r="O12" s="108">
        <v>1</v>
      </c>
      <c r="P12" s="108">
        <v>1</v>
      </c>
      <c r="Q12" s="108">
        <v>1</v>
      </c>
      <c r="R12" s="108">
        <v>2</v>
      </c>
      <c r="S12" s="108"/>
      <c r="T12" s="122"/>
      <c r="U12" s="109">
        <f>SUM(L12:T12)</f>
        <v>6</v>
      </c>
      <c r="V12" s="106">
        <f>K12+U12</f>
        <v>32</v>
      </c>
      <c r="W12" s="110">
        <f>J12+T12</f>
        <v>7</v>
      </c>
    </row>
    <row r="13" spans="1:23" ht="15" x14ac:dyDescent="0.25">
      <c r="A13" s="107" t="s">
        <v>110</v>
      </c>
      <c r="B13" s="108"/>
      <c r="C13" s="108"/>
      <c r="D13" s="108">
        <v>2</v>
      </c>
      <c r="E13" s="108"/>
      <c r="F13" s="108"/>
      <c r="G13" s="108"/>
      <c r="H13" s="108">
        <v>7</v>
      </c>
      <c r="I13" s="108">
        <v>5</v>
      </c>
      <c r="J13" s="122">
        <v>15</v>
      </c>
      <c r="K13" s="109">
        <f>SUM(B13:J13)</f>
        <v>29</v>
      </c>
      <c r="L13" s="108"/>
      <c r="M13" s="108"/>
      <c r="N13" s="108"/>
      <c r="O13" s="108"/>
      <c r="P13" s="108"/>
      <c r="Q13" s="108"/>
      <c r="R13" s="108">
        <v>1</v>
      </c>
      <c r="S13" s="108"/>
      <c r="T13" s="122">
        <v>2</v>
      </c>
      <c r="U13" s="109">
        <f>SUM(L13:T13)</f>
        <v>3</v>
      </c>
      <c r="V13" s="106">
        <f>K13+U13</f>
        <v>32</v>
      </c>
      <c r="W13" s="110">
        <f>J13+T13</f>
        <v>17</v>
      </c>
    </row>
    <row r="14" spans="1:23" ht="15" x14ac:dyDescent="0.25">
      <c r="A14" s="107" t="s">
        <v>47</v>
      </c>
      <c r="B14" s="108">
        <v>5</v>
      </c>
      <c r="C14" s="108">
        <v>5</v>
      </c>
      <c r="D14" s="108"/>
      <c r="E14" s="108"/>
      <c r="F14" s="108"/>
      <c r="G14" s="108">
        <v>7</v>
      </c>
      <c r="H14" s="108"/>
      <c r="I14" s="108"/>
      <c r="J14" s="122">
        <v>2</v>
      </c>
      <c r="K14" s="109">
        <f>SUM(B14:J14)</f>
        <v>19</v>
      </c>
      <c r="L14" s="108">
        <v>3</v>
      </c>
      <c r="M14" s="108">
        <v>2</v>
      </c>
      <c r="N14" s="108"/>
      <c r="O14" s="108"/>
      <c r="P14" s="108"/>
      <c r="Q14" s="108">
        <v>2</v>
      </c>
      <c r="R14" s="108"/>
      <c r="S14" s="108"/>
      <c r="T14" s="122">
        <v>4</v>
      </c>
      <c r="U14" s="109">
        <f>SUM(L14:T14)</f>
        <v>11</v>
      </c>
      <c r="V14" s="106">
        <f>K14+U14</f>
        <v>30</v>
      </c>
      <c r="W14" s="110">
        <f>J14+T14</f>
        <v>6</v>
      </c>
    </row>
    <row r="15" spans="1:23" ht="15" x14ac:dyDescent="0.25">
      <c r="A15" s="107" t="s">
        <v>107</v>
      </c>
      <c r="B15" s="108"/>
      <c r="C15" s="108">
        <v>2</v>
      </c>
      <c r="D15" s="108"/>
      <c r="E15" s="108">
        <v>7</v>
      </c>
      <c r="F15" s="108"/>
      <c r="G15" s="108">
        <v>2</v>
      </c>
      <c r="H15" s="108">
        <v>10</v>
      </c>
      <c r="I15" s="108"/>
      <c r="J15" s="122"/>
      <c r="K15" s="109">
        <f>SUM(B15:J15)</f>
        <v>21</v>
      </c>
      <c r="L15" s="108"/>
      <c r="M15" s="108">
        <v>1</v>
      </c>
      <c r="N15" s="108"/>
      <c r="O15" s="108">
        <v>2</v>
      </c>
      <c r="P15" s="108"/>
      <c r="Q15" s="108">
        <v>1</v>
      </c>
      <c r="R15" s="108">
        <v>4</v>
      </c>
      <c r="S15" s="108"/>
      <c r="T15" s="122"/>
      <c r="U15" s="109">
        <f>SUM(L15:T15)</f>
        <v>8</v>
      </c>
      <c r="V15" s="106">
        <f>K15+U15</f>
        <v>29</v>
      </c>
      <c r="W15" s="110">
        <f>J15+T15</f>
        <v>0</v>
      </c>
    </row>
    <row r="16" spans="1:23" ht="15" x14ac:dyDescent="0.25">
      <c r="A16" s="107" t="s">
        <v>118</v>
      </c>
      <c r="B16" s="108">
        <v>12</v>
      </c>
      <c r="C16" s="108"/>
      <c r="D16" s="108"/>
      <c r="E16" s="108"/>
      <c r="F16" s="108"/>
      <c r="G16" s="108">
        <v>2</v>
      </c>
      <c r="H16" s="108"/>
      <c r="I16" s="108">
        <v>2</v>
      </c>
      <c r="J16" s="122">
        <v>4</v>
      </c>
      <c r="K16" s="109">
        <f>SUM(B16:J16)</f>
        <v>20</v>
      </c>
      <c r="L16" s="108">
        <v>4</v>
      </c>
      <c r="M16" s="108"/>
      <c r="N16" s="108"/>
      <c r="O16" s="108"/>
      <c r="P16" s="108"/>
      <c r="Q16" s="108">
        <v>3</v>
      </c>
      <c r="R16" s="108"/>
      <c r="S16" s="108">
        <v>2</v>
      </c>
      <c r="T16" s="122"/>
      <c r="U16" s="109">
        <f>SUM(L16:T16)</f>
        <v>9</v>
      </c>
      <c r="V16" s="106">
        <f>K16+U16</f>
        <v>29</v>
      </c>
      <c r="W16" s="110">
        <f>J16+T16</f>
        <v>4</v>
      </c>
    </row>
    <row r="17" spans="1:23" ht="15" x14ac:dyDescent="0.25">
      <c r="A17" s="107" t="s">
        <v>56</v>
      </c>
      <c r="B17" s="108"/>
      <c r="C17" s="108"/>
      <c r="D17" s="108"/>
      <c r="E17" s="108"/>
      <c r="F17" s="108">
        <v>9</v>
      </c>
      <c r="G17" s="108"/>
      <c r="H17" s="108">
        <v>4</v>
      </c>
      <c r="I17" s="108">
        <v>2</v>
      </c>
      <c r="J17" s="122"/>
      <c r="K17" s="109">
        <f>SUM(B17:J17)</f>
        <v>15</v>
      </c>
      <c r="L17" s="108">
        <v>2</v>
      </c>
      <c r="M17" s="108"/>
      <c r="N17" s="108">
        <v>1</v>
      </c>
      <c r="O17" s="108"/>
      <c r="P17" s="108">
        <v>3</v>
      </c>
      <c r="Q17" s="108"/>
      <c r="R17" s="108">
        <v>3</v>
      </c>
      <c r="S17" s="108">
        <v>4</v>
      </c>
      <c r="T17" s="122"/>
      <c r="U17" s="109">
        <f>SUM(L17:T17)</f>
        <v>13</v>
      </c>
      <c r="V17" s="106">
        <f>K17+U17</f>
        <v>28</v>
      </c>
      <c r="W17" s="110">
        <f>J17+T17</f>
        <v>0</v>
      </c>
    </row>
    <row r="18" spans="1:23" ht="15" x14ac:dyDescent="0.25">
      <c r="A18" s="107" t="s">
        <v>64</v>
      </c>
      <c r="B18" s="108">
        <v>2</v>
      </c>
      <c r="C18" s="108">
        <v>9</v>
      </c>
      <c r="D18" s="108"/>
      <c r="E18" s="108"/>
      <c r="F18" s="108"/>
      <c r="G18" s="108">
        <v>4</v>
      </c>
      <c r="H18" s="108"/>
      <c r="I18" s="108">
        <v>2</v>
      </c>
      <c r="J18" s="122"/>
      <c r="K18" s="109">
        <f>SUM(B18:J18)</f>
        <v>17</v>
      </c>
      <c r="L18" s="108">
        <v>2</v>
      </c>
      <c r="M18" s="108">
        <v>4</v>
      </c>
      <c r="N18" s="108"/>
      <c r="O18" s="108"/>
      <c r="P18" s="108"/>
      <c r="Q18" s="108">
        <v>3</v>
      </c>
      <c r="R18" s="108"/>
      <c r="S18" s="108">
        <v>1</v>
      </c>
      <c r="T18" s="122"/>
      <c r="U18" s="109">
        <f>SUM(L18:T18)</f>
        <v>10</v>
      </c>
      <c r="V18" s="106">
        <f>K18+U18</f>
        <v>27</v>
      </c>
      <c r="W18" s="110">
        <f>J18+T18</f>
        <v>0</v>
      </c>
    </row>
    <row r="19" spans="1:23" ht="15" x14ac:dyDescent="0.25">
      <c r="A19" s="107" t="s">
        <v>79</v>
      </c>
      <c r="B19" s="108"/>
      <c r="C19" s="108"/>
      <c r="D19" s="108"/>
      <c r="E19" s="108"/>
      <c r="F19" s="108"/>
      <c r="G19" s="108">
        <v>5</v>
      </c>
      <c r="H19" s="108"/>
      <c r="I19" s="108">
        <v>5</v>
      </c>
      <c r="J19" s="122">
        <v>10</v>
      </c>
      <c r="K19" s="109">
        <f>SUM(B19:J19)</f>
        <v>20</v>
      </c>
      <c r="L19" s="108"/>
      <c r="M19" s="108"/>
      <c r="N19" s="108"/>
      <c r="O19" s="108"/>
      <c r="P19" s="108"/>
      <c r="Q19" s="108">
        <v>1</v>
      </c>
      <c r="R19" s="108"/>
      <c r="S19" s="108">
        <v>1</v>
      </c>
      <c r="T19" s="122">
        <v>5</v>
      </c>
      <c r="U19" s="109">
        <f>SUM(L19:T19)</f>
        <v>7</v>
      </c>
      <c r="V19" s="106">
        <f>K19+U19</f>
        <v>27</v>
      </c>
      <c r="W19" s="110">
        <f>J19+T19</f>
        <v>15</v>
      </c>
    </row>
    <row r="20" spans="1:23" ht="15" x14ac:dyDescent="0.25">
      <c r="A20" s="107" t="s">
        <v>54</v>
      </c>
      <c r="B20" s="108">
        <v>2</v>
      </c>
      <c r="C20" s="108"/>
      <c r="D20" s="108"/>
      <c r="E20" s="108"/>
      <c r="F20" s="108">
        <v>5</v>
      </c>
      <c r="G20" s="108">
        <v>2</v>
      </c>
      <c r="H20" s="108">
        <v>5</v>
      </c>
      <c r="I20" s="108"/>
      <c r="J20" s="122"/>
      <c r="K20" s="109">
        <f>SUM(B20:J20)</f>
        <v>14</v>
      </c>
      <c r="L20" s="108"/>
      <c r="M20" s="108"/>
      <c r="N20" s="108"/>
      <c r="O20" s="108"/>
      <c r="P20" s="108">
        <v>4</v>
      </c>
      <c r="Q20" s="108">
        <v>4</v>
      </c>
      <c r="R20" s="108">
        <v>3</v>
      </c>
      <c r="S20" s="108">
        <v>1</v>
      </c>
      <c r="T20" s="122"/>
      <c r="U20" s="109">
        <f>SUM(L20:T20)</f>
        <v>12</v>
      </c>
      <c r="V20" s="106">
        <f>K20+U20</f>
        <v>26</v>
      </c>
      <c r="W20" s="110">
        <f>J20+T20</f>
        <v>0</v>
      </c>
    </row>
    <row r="21" spans="1:23" ht="15" x14ac:dyDescent="0.25">
      <c r="A21" s="107" t="s">
        <v>86</v>
      </c>
      <c r="B21" s="108"/>
      <c r="C21" s="108"/>
      <c r="D21" s="108">
        <v>2</v>
      </c>
      <c r="E21" s="108">
        <v>12</v>
      </c>
      <c r="F21" s="108">
        <v>4</v>
      </c>
      <c r="G21" s="108"/>
      <c r="H21" s="108"/>
      <c r="I21" s="108"/>
      <c r="J21" s="122"/>
      <c r="K21" s="109">
        <f>SUM(B21:J21)</f>
        <v>18</v>
      </c>
      <c r="L21" s="108"/>
      <c r="M21" s="108"/>
      <c r="N21" s="108">
        <v>2</v>
      </c>
      <c r="O21" s="108">
        <v>4</v>
      </c>
      <c r="P21" s="108">
        <v>2</v>
      </c>
      <c r="Q21" s="108"/>
      <c r="R21" s="108"/>
      <c r="S21" s="108"/>
      <c r="T21" s="122"/>
      <c r="U21" s="109">
        <f>SUM(L21:T21)</f>
        <v>8</v>
      </c>
      <c r="V21" s="106">
        <f>K21+U21</f>
        <v>26</v>
      </c>
      <c r="W21" s="110">
        <f>J21+T21</f>
        <v>0</v>
      </c>
    </row>
    <row r="22" spans="1:23" ht="15" x14ac:dyDescent="0.25">
      <c r="A22" s="107" t="s">
        <v>111</v>
      </c>
      <c r="B22" s="108"/>
      <c r="C22" s="108"/>
      <c r="D22" s="108"/>
      <c r="E22" s="108"/>
      <c r="F22" s="108"/>
      <c r="G22" s="108">
        <v>9</v>
      </c>
      <c r="H22" s="108">
        <v>4</v>
      </c>
      <c r="I22" s="108">
        <v>7</v>
      </c>
      <c r="J22" s="122"/>
      <c r="K22" s="109">
        <f>SUM(B22:J22)</f>
        <v>20</v>
      </c>
      <c r="L22" s="108"/>
      <c r="M22" s="108">
        <v>1</v>
      </c>
      <c r="N22" s="108"/>
      <c r="O22" s="108"/>
      <c r="P22" s="108"/>
      <c r="Q22" s="108">
        <v>2</v>
      </c>
      <c r="R22" s="108"/>
      <c r="S22" s="108">
        <v>2</v>
      </c>
      <c r="T22" s="122"/>
      <c r="U22" s="109">
        <f>SUM(L22:T22)</f>
        <v>5</v>
      </c>
      <c r="V22" s="106">
        <f>K22+U22</f>
        <v>25</v>
      </c>
      <c r="W22" s="110">
        <f>J22+T22</f>
        <v>0</v>
      </c>
    </row>
    <row r="23" spans="1:23" ht="15" x14ac:dyDescent="0.25">
      <c r="A23" s="107" t="s">
        <v>101</v>
      </c>
      <c r="B23" s="108">
        <v>5</v>
      </c>
      <c r="C23" s="108">
        <v>4</v>
      </c>
      <c r="D23" s="108"/>
      <c r="E23" s="108">
        <v>2</v>
      </c>
      <c r="F23" s="108">
        <v>2</v>
      </c>
      <c r="G23" s="108">
        <v>2</v>
      </c>
      <c r="H23" s="108"/>
      <c r="I23" s="108"/>
      <c r="J23" s="122"/>
      <c r="K23" s="109">
        <f>SUM(B23:J23)</f>
        <v>15</v>
      </c>
      <c r="L23" s="108">
        <v>4</v>
      </c>
      <c r="M23" s="108">
        <v>1</v>
      </c>
      <c r="N23" s="108"/>
      <c r="O23" s="108">
        <v>2</v>
      </c>
      <c r="P23" s="108">
        <v>2</v>
      </c>
      <c r="Q23" s="108">
        <v>1</v>
      </c>
      <c r="R23" s="108"/>
      <c r="S23" s="108"/>
      <c r="T23" s="122"/>
      <c r="U23" s="109">
        <f>SUM(L23:T23)</f>
        <v>10</v>
      </c>
      <c r="V23" s="106">
        <f>K23+U23</f>
        <v>25</v>
      </c>
      <c r="W23" s="110">
        <f>J23+T23</f>
        <v>0</v>
      </c>
    </row>
    <row r="24" spans="1:23" ht="15" x14ac:dyDescent="0.25">
      <c r="A24" s="107" t="s">
        <v>103</v>
      </c>
      <c r="B24" s="108"/>
      <c r="C24" s="108"/>
      <c r="D24" s="108">
        <v>5</v>
      </c>
      <c r="E24" s="108">
        <v>2</v>
      </c>
      <c r="F24" s="108">
        <v>2</v>
      </c>
      <c r="G24" s="108"/>
      <c r="H24" s="108">
        <v>5</v>
      </c>
      <c r="I24" s="108"/>
      <c r="J24" s="122"/>
      <c r="K24" s="109">
        <f>SUM(B24:J24)</f>
        <v>14</v>
      </c>
      <c r="L24" s="108"/>
      <c r="M24" s="108"/>
      <c r="N24" s="108">
        <v>3</v>
      </c>
      <c r="O24" s="108">
        <v>2</v>
      </c>
      <c r="P24" s="108">
        <v>2</v>
      </c>
      <c r="Q24" s="108"/>
      <c r="R24" s="108">
        <v>3</v>
      </c>
      <c r="S24" s="108"/>
      <c r="T24" s="122"/>
      <c r="U24" s="109">
        <f>SUM(L24:T24)</f>
        <v>10</v>
      </c>
      <c r="V24" s="106">
        <f>K24+U24</f>
        <v>24</v>
      </c>
      <c r="W24" s="110">
        <f>J24+T24</f>
        <v>0</v>
      </c>
    </row>
    <row r="25" spans="1:23" ht="15" x14ac:dyDescent="0.25">
      <c r="A25" s="107" t="s">
        <v>83</v>
      </c>
      <c r="B25" s="108">
        <v>4</v>
      </c>
      <c r="C25" s="108"/>
      <c r="D25" s="108"/>
      <c r="E25" s="108"/>
      <c r="F25" s="108"/>
      <c r="G25" s="108"/>
      <c r="H25" s="108"/>
      <c r="I25" s="108">
        <v>12</v>
      </c>
      <c r="J25" s="122">
        <v>2</v>
      </c>
      <c r="K25" s="109">
        <f>SUM(B25:J25)</f>
        <v>18</v>
      </c>
      <c r="L25" s="108">
        <v>2</v>
      </c>
      <c r="M25" s="108"/>
      <c r="N25" s="108"/>
      <c r="O25" s="108"/>
      <c r="P25" s="108">
        <v>1</v>
      </c>
      <c r="Q25" s="108"/>
      <c r="R25" s="108"/>
      <c r="S25" s="108">
        <v>1</v>
      </c>
      <c r="T25" s="122">
        <v>2</v>
      </c>
      <c r="U25" s="109">
        <f>SUM(L25:T25)</f>
        <v>6</v>
      </c>
      <c r="V25" s="106">
        <f>K25+U25</f>
        <v>24</v>
      </c>
      <c r="W25" s="110">
        <f>J25+T25</f>
        <v>4</v>
      </c>
    </row>
    <row r="26" spans="1:23" ht="15" x14ac:dyDescent="0.25">
      <c r="A26" s="107" t="s">
        <v>109</v>
      </c>
      <c r="B26" s="108">
        <v>2</v>
      </c>
      <c r="C26" s="108"/>
      <c r="D26" s="108"/>
      <c r="E26" s="108"/>
      <c r="F26" s="108">
        <v>2</v>
      </c>
      <c r="G26" s="108">
        <v>5</v>
      </c>
      <c r="H26" s="108"/>
      <c r="I26" s="108">
        <v>10</v>
      </c>
      <c r="J26" s="122"/>
      <c r="K26" s="109">
        <f>SUM(B26:J26)</f>
        <v>19</v>
      </c>
      <c r="L26" s="108"/>
      <c r="M26" s="108"/>
      <c r="N26" s="108"/>
      <c r="O26" s="108"/>
      <c r="P26" s="108"/>
      <c r="Q26" s="108">
        <v>1</v>
      </c>
      <c r="R26" s="108"/>
      <c r="S26" s="108">
        <v>2</v>
      </c>
      <c r="T26" s="122"/>
      <c r="U26" s="109">
        <f>SUM(L26:T26)</f>
        <v>3</v>
      </c>
      <c r="V26" s="106">
        <f>K26+U26</f>
        <v>22</v>
      </c>
      <c r="W26" s="110">
        <f>J26+T26</f>
        <v>0</v>
      </c>
    </row>
    <row r="27" spans="1:23" ht="15" x14ac:dyDescent="0.25">
      <c r="A27" s="107" t="s">
        <v>108</v>
      </c>
      <c r="B27" s="108"/>
      <c r="C27" s="108"/>
      <c r="D27" s="108">
        <v>2</v>
      </c>
      <c r="E27" s="108"/>
      <c r="F27" s="108"/>
      <c r="G27" s="108"/>
      <c r="H27" s="108">
        <v>5</v>
      </c>
      <c r="I27" s="108">
        <v>5</v>
      </c>
      <c r="J27" s="122">
        <v>2</v>
      </c>
      <c r="K27" s="109">
        <f>SUM(B27:J27)</f>
        <v>14</v>
      </c>
      <c r="L27" s="108"/>
      <c r="M27" s="108"/>
      <c r="N27" s="108">
        <v>1</v>
      </c>
      <c r="O27" s="108"/>
      <c r="P27" s="108"/>
      <c r="Q27" s="108">
        <v>1</v>
      </c>
      <c r="R27" s="108">
        <v>1</v>
      </c>
      <c r="S27" s="108">
        <v>3</v>
      </c>
      <c r="T27" s="122">
        <v>2</v>
      </c>
      <c r="U27" s="109">
        <f>SUM(L27:T27)</f>
        <v>8</v>
      </c>
      <c r="V27" s="106">
        <f>K27+U27</f>
        <v>22</v>
      </c>
      <c r="W27" s="110">
        <f>J27+T27</f>
        <v>4</v>
      </c>
    </row>
    <row r="28" spans="1:23" ht="15" x14ac:dyDescent="0.25">
      <c r="A28" s="107" t="s">
        <v>45</v>
      </c>
      <c r="B28" s="108"/>
      <c r="C28" s="108">
        <v>2</v>
      </c>
      <c r="D28" s="108">
        <v>2</v>
      </c>
      <c r="E28" s="108"/>
      <c r="F28" s="108">
        <v>10</v>
      </c>
      <c r="G28" s="108"/>
      <c r="H28" s="108"/>
      <c r="I28" s="108"/>
      <c r="J28" s="122">
        <v>5</v>
      </c>
      <c r="K28" s="109">
        <f>SUM(B28:J28)</f>
        <v>19</v>
      </c>
      <c r="L28" s="108"/>
      <c r="M28" s="108"/>
      <c r="N28" s="108">
        <v>1</v>
      </c>
      <c r="O28" s="108"/>
      <c r="P28" s="108">
        <v>1</v>
      </c>
      <c r="Q28" s="108"/>
      <c r="R28" s="108"/>
      <c r="S28" s="108"/>
      <c r="T28" s="122">
        <v>1</v>
      </c>
      <c r="U28" s="109">
        <f>SUM(L28:T28)</f>
        <v>3</v>
      </c>
      <c r="V28" s="106">
        <f>K28+U28</f>
        <v>22</v>
      </c>
      <c r="W28" s="110">
        <f>J28+T28</f>
        <v>6</v>
      </c>
    </row>
    <row r="29" spans="1:23" ht="15" x14ac:dyDescent="0.25">
      <c r="A29" s="107" t="s">
        <v>105</v>
      </c>
      <c r="B29" s="108">
        <v>2</v>
      </c>
      <c r="C29" s="108"/>
      <c r="D29" s="108">
        <v>2</v>
      </c>
      <c r="E29" s="108"/>
      <c r="F29" s="108"/>
      <c r="G29" s="108"/>
      <c r="H29" s="108">
        <v>2</v>
      </c>
      <c r="I29" s="108">
        <v>4</v>
      </c>
      <c r="J29" s="122">
        <v>5</v>
      </c>
      <c r="K29" s="109">
        <f>SUM(B29:J29)</f>
        <v>15</v>
      </c>
      <c r="L29" s="108">
        <v>2</v>
      </c>
      <c r="M29" s="108"/>
      <c r="N29" s="108"/>
      <c r="O29" s="108"/>
      <c r="P29" s="108"/>
      <c r="Q29" s="108"/>
      <c r="R29" s="108">
        <v>1</v>
      </c>
      <c r="S29" s="108"/>
      <c r="T29" s="122">
        <v>4</v>
      </c>
      <c r="U29" s="109">
        <f>SUM(L29:T29)</f>
        <v>7</v>
      </c>
      <c r="V29" s="106">
        <f>K29+U29</f>
        <v>22</v>
      </c>
      <c r="W29" s="110">
        <f>J29+T29</f>
        <v>9</v>
      </c>
    </row>
    <row r="30" spans="1:23" ht="15" x14ac:dyDescent="0.25">
      <c r="A30" s="107" t="s">
        <v>97</v>
      </c>
      <c r="B30" s="108"/>
      <c r="C30" s="108">
        <v>5</v>
      </c>
      <c r="D30" s="108"/>
      <c r="E30" s="108"/>
      <c r="F30" s="108"/>
      <c r="G30" s="108"/>
      <c r="H30" s="108">
        <v>5</v>
      </c>
      <c r="I30" s="108"/>
      <c r="J30" s="122">
        <v>6</v>
      </c>
      <c r="K30" s="109">
        <f>SUM(B30:J30)</f>
        <v>16</v>
      </c>
      <c r="L30" s="108"/>
      <c r="M30" s="108">
        <v>1</v>
      </c>
      <c r="N30" s="108"/>
      <c r="O30" s="108"/>
      <c r="P30" s="108"/>
      <c r="Q30" s="108"/>
      <c r="R30" s="108">
        <v>1</v>
      </c>
      <c r="S30" s="108">
        <v>1</v>
      </c>
      <c r="T30" s="122">
        <v>2</v>
      </c>
      <c r="U30" s="109">
        <f>SUM(L30:T30)</f>
        <v>5</v>
      </c>
      <c r="V30" s="106">
        <f>K30+U30</f>
        <v>21</v>
      </c>
      <c r="W30" s="110">
        <f>J30+T30</f>
        <v>8</v>
      </c>
    </row>
    <row r="31" spans="1:23" ht="15" x14ac:dyDescent="0.25">
      <c r="A31" s="107" t="s">
        <v>35</v>
      </c>
      <c r="B31" s="108">
        <v>5</v>
      </c>
      <c r="C31" s="108">
        <v>7</v>
      </c>
      <c r="D31" s="108"/>
      <c r="E31" s="108"/>
      <c r="F31" s="108"/>
      <c r="G31" s="108"/>
      <c r="H31" s="108"/>
      <c r="I31" s="108">
        <v>5</v>
      </c>
      <c r="J31" s="122"/>
      <c r="K31" s="109">
        <f>SUM(B31:J31)</f>
        <v>17</v>
      </c>
      <c r="L31" s="108">
        <v>1</v>
      </c>
      <c r="M31" s="108">
        <v>1</v>
      </c>
      <c r="N31" s="108"/>
      <c r="O31" s="108"/>
      <c r="P31" s="108"/>
      <c r="Q31" s="108">
        <v>1</v>
      </c>
      <c r="R31" s="108"/>
      <c r="S31" s="108"/>
      <c r="T31" s="122"/>
      <c r="U31" s="109">
        <f>SUM(L31:T31)</f>
        <v>3</v>
      </c>
      <c r="V31" s="106">
        <f>K31+U31</f>
        <v>20</v>
      </c>
      <c r="W31" s="110">
        <f>J31+T31</f>
        <v>0</v>
      </c>
    </row>
    <row r="32" spans="1:23" ht="15" x14ac:dyDescent="0.25">
      <c r="A32" s="107" t="s">
        <v>104</v>
      </c>
      <c r="B32" s="108">
        <v>2</v>
      </c>
      <c r="C32" s="108">
        <v>2</v>
      </c>
      <c r="D32" s="108"/>
      <c r="E32" s="108"/>
      <c r="F32" s="108"/>
      <c r="G32" s="108"/>
      <c r="H32" s="108"/>
      <c r="I32" s="108">
        <v>5</v>
      </c>
      <c r="J32" s="122">
        <v>2</v>
      </c>
      <c r="K32" s="109">
        <f>SUM(B32:J32)</f>
        <v>11</v>
      </c>
      <c r="L32" s="108">
        <v>2</v>
      </c>
      <c r="M32" s="108"/>
      <c r="N32" s="108">
        <v>1</v>
      </c>
      <c r="O32" s="108"/>
      <c r="P32" s="108">
        <v>2</v>
      </c>
      <c r="Q32" s="108"/>
      <c r="R32" s="108"/>
      <c r="S32" s="108">
        <v>2</v>
      </c>
      <c r="T32" s="122">
        <v>2</v>
      </c>
      <c r="U32" s="109">
        <f>SUM(L32:T32)</f>
        <v>9</v>
      </c>
      <c r="V32" s="106">
        <f>K32+U32</f>
        <v>20</v>
      </c>
      <c r="W32" s="110">
        <f>J32+T32</f>
        <v>4</v>
      </c>
    </row>
    <row r="33" spans="1:23" ht="15" x14ac:dyDescent="0.25">
      <c r="A33" s="107" t="s">
        <v>99</v>
      </c>
      <c r="B33" s="108"/>
      <c r="C33" s="108"/>
      <c r="D33" s="108"/>
      <c r="E33" s="108"/>
      <c r="F33" s="108">
        <v>5</v>
      </c>
      <c r="G33" s="108"/>
      <c r="H33" s="108">
        <v>9</v>
      </c>
      <c r="I33" s="108"/>
      <c r="J33" s="122"/>
      <c r="K33" s="109">
        <f>SUM(B33:J33)</f>
        <v>14</v>
      </c>
      <c r="L33" s="108"/>
      <c r="M33" s="108">
        <v>1</v>
      </c>
      <c r="N33" s="108"/>
      <c r="O33" s="108"/>
      <c r="P33" s="108">
        <v>2</v>
      </c>
      <c r="Q33" s="108"/>
      <c r="R33" s="108">
        <v>2</v>
      </c>
      <c r="S33" s="108"/>
      <c r="T33" s="122"/>
      <c r="U33" s="109">
        <f>SUM(L33:T33)</f>
        <v>5</v>
      </c>
      <c r="V33" s="106">
        <f>K33+U33</f>
        <v>19</v>
      </c>
      <c r="W33" s="110">
        <f>J33+T33</f>
        <v>0</v>
      </c>
    </row>
    <row r="34" spans="1:23" ht="15" x14ac:dyDescent="0.25">
      <c r="A34" s="107" t="s">
        <v>92</v>
      </c>
      <c r="B34" s="108"/>
      <c r="C34" s="108"/>
      <c r="D34" s="108"/>
      <c r="E34" s="108">
        <v>7</v>
      </c>
      <c r="F34" s="108">
        <v>7</v>
      </c>
      <c r="G34" s="108"/>
      <c r="H34" s="108"/>
      <c r="I34" s="108"/>
      <c r="J34" s="122"/>
      <c r="K34" s="109">
        <f>SUM(B34:J34)</f>
        <v>14</v>
      </c>
      <c r="L34" s="108"/>
      <c r="M34" s="108"/>
      <c r="N34" s="108"/>
      <c r="O34" s="108">
        <v>2</v>
      </c>
      <c r="P34" s="108">
        <v>2</v>
      </c>
      <c r="Q34" s="108"/>
      <c r="R34" s="108"/>
      <c r="S34" s="108"/>
      <c r="T34" s="122"/>
      <c r="U34" s="109">
        <f>SUM(L34:T34)</f>
        <v>4</v>
      </c>
      <c r="V34" s="106">
        <f>K34+U34</f>
        <v>18</v>
      </c>
      <c r="W34" s="110">
        <f>J34+T34</f>
        <v>0</v>
      </c>
    </row>
    <row r="35" spans="1:23" ht="15" x14ac:dyDescent="0.25">
      <c r="A35" s="107" t="s">
        <v>51</v>
      </c>
      <c r="B35" s="108"/>
      <c r="C35" s="108">
        <v>5</v>
      </c>
      <c r="D35" s="108">
        <v>2</v>
      </c>
      <c r="E35" s="108">
        <v>2</v>
      </c>
      <c r="F35" s="108"/>
      <c r="G35" s="108">
        <v>2</v>
      </c>
      <c r="H35" s="108"/>
      <c r="I35" s="108"/>
      <c r="J35" s="122"/>
      <c r="K35" s="109">
        <f>SUM(B35:J35)</f>
        <v>11</v>
      </c>
      <c r="L35" s="108"/>
      <c r="M35" s="108">
        <v>1</v>
      </c>
      <c r="N35" s="108"/>
      <c r="O35" s="108">
        <v>3</v>
      </c>
      <c r="P35" s="108"/>
      <c r="Q35" s="108">
        <v>1</v>
      </c>
      <c r="R35" s="108">
        <v>2</v>
      </c>
      <c r="S35" s="108"/>
      <c r="T35" s="122"/>
      <c r="U35" s="109">
        <f>SUM(L35:T35)</f>
        <v>7</v>
      </c>
      <c r="V35" s="106">
        <f>K35+U35</f>
        <v>18</v>
      </c>
      <c r="W35" s="110">
        <f>J35+T35</f>
        <v>0</v>
      </c>
    </row>
    <row r="36" spans="1:23" ht="15" x14ac:dyDescent="0.25">
      <c r="A36" s="107" t="s">
        <v>102</v>
      </c>
      <c r="B36" s="108">
        <v>5</v>
      </c>
      <c r="C36" s="108">
        <v>2</v>
      </c>
      <c r="D36" s="108"/>
      <c r="E36" s="108">
        <v>2</v>
      </c>
      <c r="F36" s="108"/>
      <c r="G36" s="108"/>
      <c r="H36" s="108"/>
      <c r="I36" s="108"/>
      <c r="J36" s="122"/>
      <c r="K36" s="109">
        <f>SUM(B36:J36)</f>
        <v>9</v>
      </c>
      <c r="L36" s="108">
        <v>2</v>
      </c>
      <c r="M36" s="108">
        <v>1</v>
      </c>
      <c r="N36" s="108"/>
      <c r="O36" s="108">
        <v>1</v>
      </c>
      <c r="P36" s="108"/>
      <c r="Q36" s="108">
        <v>2</v>
      </c>
      <c r="R36" s="108">
        <v>2</v>
      </c>
      <c r="S36" s="108">
        <v>1</v>
      </c>
      <c r="T36" s="122"/>
      <c r="U36" s="109">
        <f>SUM(L36:T36)</f>
        <v>9</v>
      </c>
      <c r="V36" s="106">
        <f>K36+U36</f>
        <v>18</v>
      </c>
      <c r="W36" s="110">
        <f>J36+T36</f>
        <v>0</v>
      </c>
    </row>
    <row r="37" spans="1:23" ht="15" x14ac:dyDescent="0.25">
      <c r="A37" s="107" t="s">
        <v>49</v>
      </c>
      <c r="B37" s="108"/>
      <c r="C37" s="108">
        <v>2</v>
      </c>
      <c r="D37" s="108"/>
      <c r="E37" s="108">
        <v>5</v>
      </c>
      <c r="F37" s="108"/>
      <c r="G37" s="108"/>
      <c r="H37" s="108">
        <v>2</v>
      </c>
      <c r="I37" s="108"/>
      <c r="J37" s="122"/>
      <c r="K37" s="109">
        <f>SUM(B37:J37)</f>
        <v>9</v>
      </c>
      <c r="L37" s="108"/>
      <c r="M37" s="108">
        <v>2</v>
      </c>
      <c r="N37" s="108"/>
      <c r="O37" s="108">
        <v>2</v>
      </c>
      <c r="P37" s="108">
        <v>2</v>
      </c>
      <c r="Q37" s="108"/>
      <c r="R37" s="108"/>
      <c r="S37" s="108"/>
      <c r="T37" s="122">
        <v>1</v>
      </c>
      <c r="U37" s="109">
        <f>SUM(L37:T37)</f>
        <v>7</v>
      </c>
      <c r="V37" s="106">
        <f>K37+U37</f>
        <v>16</v>
      </c>
      <c r="W37" s="110">
        <f>J37+T37</f>
        <v>1</v>
      </c>
    </row>
    <row r="38" spans="1:23" ht="15" x14ac:dyDescent="0.25">
      <c r="A38" s="107" t="s">
        <v>115</v>
      </c>
      <c r="B38" s="108"/>
      <c r="C38" s="108"/>
      <c r="D38" s="108"/>
      <c r="E38" s="108"/>
      <c r="F38" s="108"/>
      <c r="G38" s="108">
        <v>2</v>
      </c>
      <c r="H38" s="108"/>
      <c r="I38" s="108">
        <v>5</v>
      </c>
      <c r="J38" s="122">
        <v>5</v>
      </c>
      <c r="K38" s="109">
        <f>SUM(B38:J38)</f>
        <v>12</v>
      </c>
      <c r="L38" s="108"/>
      <c r="M38" s="108"/>
      <c r="N38" s="108"/>
      <c r="O38" s="108"/>
      <c r="P38" s="108"/>
      <c r="Q38" s="108"/>
      <c r="R38" s="108"/>
      <c r="S38" s="108">
        <v>1</v>
      </c>
      <c r="T38" s="122">
        <v>2</v>
      </c>
      <c r="U38" s="109">
        <f>SUM(L38:T38)</f>
        <v>3</v>
      </c>
      <c r="V38" s="106">
        <f>K38+U38</f>
        <v>15</v>
      </c>
      <c r="W38" s="110">
        <f>J38+T38</f>
        <v>7</v>
      </c>
    </row>
    <row r="39" spans="1:23" ht="15" x14ac:dyDescent="0.25">
      <c r="A39" s="107" t="s">
        <v>87</v>
      </c>
      <c r="B39" s="108"/>
      <c r="C39" s="108"/>
      <c r="D39" s="108">
        <v>5</v>
      </c>
      <c r="E39" s="108"/>
      <c r="F39" s="108"/>
      <c r="G39" s="108"/>
      <c r="H39" s="108"/>
      <c r="I39" s="108"/>
      <c r="J39" s="122">
        <v>2</v>
      </c>
      <c r="K39" s="109">
        <f>SUM(B39:J39)</f>
        <v>7</v>
      </c>
      <c r="L39" s="108"/>
      <c r="M39" s="108">
        <v>1</v>
      </c>
      <c r="N39" s="108">
        <v>1</v>
      </c>
      <c r="O39" s="108">
        <v>2</v>
      </c>
      <c r="P39" s="108"/>
      <c r="Q39" s="108">
        <v>2</v>
      </c>
      <c r="R39" s="108"/>
      <c r="S39" s="108"/>
      <c r="T39" s="122"/>
      <c r="U39" s="109">
        <f>SUM(L39:T39)</f>
        <v>6</v>
      </c>
      <c r="V39" s="106">
        <f>K39+U39</f>
        <v>13</v>
      </c>
      <c r="W39" s="110">
        <f>J39+T39</f>
        <v>2</v>
      </c>
    </row>
    <row r="40" spans="1:23" ht="15" x14ac:dyDescent="0.25">
      <c r="A40" s="107" t="s">
        <v>88</v>
      </c>
      <c r="B40" s="108"/>
      <c r="C40" s="108"/>
      <c r="D40" s="108">
        <v>5</v>
      </c>
      <c r="E40" s="108"/>
      <c r="F40" s="108"/>
      <c r="G40" s="108"/>
      <c r="H40" s="108">
        <v>2</v>
      </c>
      <c r="I40" s="108"/>
      <c r="J40" s="122"/>
      <c r="K40" s="109">
        <f>SUM(B40:J40)</f>
        <v>7</v>
      </c>
      <c r="L40" s="108"/>
      <c r="M40" s="108"/>
      <c r="N40" s="108">
        <v>3</v>
      </c>
      <c r="O40" s="108">
        <v>1</v>
      </c>
      <c r="P40" s="108"/>
      <c r="Q40" s="108"/>
      <c r="R40" s="108"/>
      <c r="S40" s="108">
        <v>1</v>
      </c>
      <c r="T40" s="122"/>
      <c r="U40" s="109">
        <f>SUM(L40:T40)</f>
        <v>5</v>
      </c>
      <c r="V40" s="106">
        <f>K40+U40</f>
        <v>12</v>
      </c>
      <c r="W40" s="110">
        <f>J40+T40</f>
        <v>0</v>
      </c>
    </row>
    <row r="41" spans="1:23" ht="15" x14ac:dyDescent="0.25">
      <c r="A41" s="107" t="s">
        <v>62</v>
      </c>
      <c r="B41" s="108"/>
      <c r="C41" s="108"/>
      <c r="D41" s="108"/>
      <c r="E41" s="108"/>
      <c r="F41" s="108"/>
      <c r="G41" s="108">
        <v>2</v>
      </c>
      <c r="H41" s="108"/>
      <c r="I41" s="108"/>
      <c r="J41" s="122"/>
      <c r="K41" s="109">
        <f>SUM(B41:J41)</f>
        <v>2</v>
      </c>
      <c r="L41" s="108">
        <v>1</v>
      </c>
      <c r="M41" s="108">
        <v>1</v>
      </c>
      <c r="N41" s="108">
        <v>1</v>
      </c>
      <c r="O41" s="108"/>
      <c r="P41" s="108"/>
      <c r="Q41" s="108">
        <v>3</v>
      </c>
      <c r="R41" s="108">
        <v>3</v>
      </c>
      <c r="S41" s="108"/>
      <c r="T41" s="122"/>
      <c r="U41" s="109">
        <f>SUM(L41:T41)</f>
        <v>9</v>
      </c>
      <c r="V41" s="106">
        <f>K41+U41</f>
        <v>11</v>
      </c>
      <c r="W41" s="110">
        <f>J41+T41</f>
        <v>0</v>
      </c>
    </row>
    <row r="42" spans="1:23" ht="15" x14ac:dyDescent="0.25">
      <c r="A42" s="107" t="s">
        <v>85</v>
      </c>
      <c r="B42" s="108"/>
      <c r="C42" s="108"/>
      <c r="D42" s="108"/>
      <c r="E42" s="108"/>
      <c r="F42" s="108"/>
      <c r="G42" s="108">
        <v>5</v>
      </c>
      <c r="H42" s="108"/>
      <c r="I42" s="108"/>
      <c r="J42" s="122"/>
      <c r="K42" s="109">
        <f>SUM(B42:J42)</f>
        <v>5</v>
      </c>
      <c r="L42" s="108"/>
      <c r="M42" s="108"/>
      <c r="N42" s="108"/>
      <c r="O42" s="108"/>
      <c r="P42" s="108">
        <v>2</v>
      </c>
      <c r="Q42" s="108">
        <v>2</v>
      </c>
      <c r="R42" s="108"/>
      <c r="S42" s="108">
        <v>1</v>
      </c>
      <c r="T42" s="122"/>
      <c r="U42" s="109">
        <f>SUM(L42:T42)</f>
        <v>5</v>
      </c>
      <c r="V42" s="106">
        <f>K42+U42</f>
        <v>10</v>
      </c>
      <c r="W42" s="110">
        <f>J42+T42</f>
        <v>0</v>
      </c>
    </row>
    <row r="43" spans="1:23" ht="15" x14ac:dyDescent="0.25">
      <c r="A43" s="111" t="s">
        <v>116</v>
      </c>
      <c r="B43" s="112"/>
      <c r="C43" s="112"/>
      <c r="D43" s="112"/>
      <c r="E43" s="112"/>
      <c r="F43" s="112">
        <v>7</v>
      </c>
      <c r="G43" s="112"/>
      <c r="H43" s="112"/>
      <c r="I43" s="112"/>
      <c r="J43" s="123"/>
      <c r="K43" s="109">
        <f>SUM(B43:J43)</f>
        <v>7</v>
      </c>
      <c r="L43" s="112"/>
      <c r="M43" s="112"/>
      <c r="N43" s="112"/>
      <c r="O43" s="112"/>
      <c r="P43" s="112">
        <v>1</v>
      </c>
      <c r="Q43" s="112"/>
      <c r="R43" s="112"/>
      <c r="S43" s="112">
        <v>2</v>
      </c>
      <c r="T43" s="123"/>
      <c r="U43" s="109">
        <f>SUM(L43:T43)</f>
        <v>3</v>
      </c>
      <c r="V43" s="113">
        <f>K43+U43</f>
        <v>10</v>
      </c>
      <c r="W43" s="110">
        <f>J43+T43</f>
        <v>0</v>
      </c>
    </row>
    <row r="44" spans="1:23" ht="15" x14ac:dyDescent="0.25">
      <c r="A44" s="107" t="s">
        <v>60</v>
      </c>
      <c r="B44" s="108">
        <v>5</v>
      </c>
      <c r="C44" s="108"/>
      <c r="D44" s="108"/>
      <c r="E44" s="108"/>
      <c r="F44" s="108"/>
      <c r="G44" s="108"/>
      <c r="H44" s="108"/>
      <c r="I44" s="108">
        <v>2</v>
      </c>
      <c r="J44" s="122"/>
      <c r="K44" s="109">
        <f>SUM(B44:J44)</f>
        <v>7</v>
      </c>
      <c r="L44" s="108">
        <v>2</v>
      </c>
      <c r="M44" s="108"/>
      <c r="N44" s="108"/>
      <c r="O44" s="108"/>
      <c r="P44" s="108"/>
      <c r="Q44" s="108"/>
      <c r="R44" s="108"/>
      <c r="S44" s="108">
        <v>1</v>
      </c>
      <c r="T44" s="122"/>
      <c r="U44" s="109">
        <f>SUM(L44:T44)</f>
        <v>3</v>
      </c>
      <c r="V44" s="106">
        <f>K44+U44</f>
        <v>10</v>
      </c>
      <c r="W44" s="110">
        <f>J44+T44</f>
        <v>0</v>
      </c>
    </row>
    <row r="45" spans="1:23" ht="15" x14ac:dyDescent="0.25">
      <c r="A45" s="107" t="s">
        <v>89</v>
      </c>
      <c r="B45" s="108"/>
      <c r="C45" s="108"/>
      <c r="D45" s="108"/>
      <c r="E45" s="108"/>
      <c r="F45" s="108"/>
      <c r="G45" s="108">
        <v>5</v>
      </c>
      <c r="H45" s="108"/>
      <c r="I45" s="108">
        <v>2</v>
      </c>
      <c r="J45" s="122"/>
      <c r="K45" s="109">
        <f>SUM(B45:J45)</f>
        <v>7</v>
      </c>
      <c r="L45" s="108"/>
      <c r="M45" s="108"/>
      <c r="N45" s="108"/>
      <c r="O45" s="108"/>
      <c r="P45" s="108"/>
      <c r="Q45" s="108">
        <v>1</v>
      </c>
      <c r="R45" s="108"/>
      <c r="S45" s="108">
        <v>2</v>
      </c>
      <c r="T45" s="122"/>
      <c r="U45" s="109">
        <f>SUM(L45:T45)</f>
        <v>3</v>
      </c>
      <c r="V45" s="106">
        <f>K45+U45</f>
        <v>10</v>
      </c>
      <c r="W45" s="110">
        <f>J45+T45</f>
        <v>0</v>
      </c>
    </row>
    <row r="46" spans="1:23" ht="15" x14ac:dyDescent="0.25">
      <c r="A46" s="107" t="s">
        <v>96</v>
      </c>
      <c r="B46" s="108">
        <v>4</v>
      </c>
      <c r="C46" s="108"/>
      <c r="D46" s="108"/>
      <c r="E46" s="108"/>
      <c r="F46" s="108"/>
      <c r="G46" s="108"/>
      <c r="H46" s="108"/>
      <c r="I46" s="108"/>
      <c r="J46" s="122"/>
      <c r="K46" s="109">
        <f>SUM(B46:J46)</f>
        <v>4</v>
      </c>
      <c r="L46" s="108">
        <v>3</v>
      </c>
      <c r="M46" s="108">
        <v>1</v>
      </c>
      <c r="N46" s="108">
        <v>1</v>
      </c>
      <c r="O46" s="108"/>
      <c r="P46" s="108"/>
      <c r="Q46" s="108"/>
      <c r="R46" s="108"/>
      <c r="S46" s="108"/>
      <c r="T46" s="122"/>
      <c r="U46" s="109">
        <f>SUM(L46:T46)</f>
        <v>5</v>
      </c>
      <c r="V46" s="106">
        <f>K46+U46</f>
        <v>9</v>
      </c>
      <c r="W46" s="110">
        <f>J46+T46</f>
        <v>0</v>
      </c>
    </row>
    <row r="47" spans="1:23" ht="15" x14ac:dyDescent="0.25">
      <c r="A47" s="107" t="s">
        <v>50</v>
      </c>
      <c r="B47" s="108"/>
      <c r="C47" s="108"/>
      <c r="D47" s="108"/>
      <c r="E47" s="108">
        <v>5</v>
      </c>
      <c r="F47" s="108"/>
      <c r="G47" s="108"/>
      <c r="H47" s="108"/>
      <c r="I47" s="108"/>
      <c r="J47" s="122"/>
      <c r="K47" s="109">
        <f>SUM(B47:J47)</f>
        <v>5</v>
      </c>
      <c r="L47" s="108"/>
      <c r="M47" s="108"/>
      <c r="N47" s="108"/>
      <c r="O47" s="108">
        <v>3</v>
      </c>
      <c r="P47" s="108"/>
      <c r="Q47" s="108"/>
      <c r="R47" s="108">
        <v>1</v>
      </c>
      <c r="S47" s="108"/>
      <c r="T47" s="122"/>
      <c r="U47" s="109">
        <f>SUM(L47:T47)</f>
        <v>4</v>
      </c>
      <c r="V47" s="106">
        <f>K47+U47</f>
        <v>9</v>
      </c>
      <c r="W47" s="110">
        <f>J47+T47</f>
        <v>0</v>
      </c>
    </row>
    <row r="48" spans="1:23" ht="15" x14ac:dyDescent="0.25">
      <c r="A48" s="107" t="s">
        <v>80</v>
      </c>
      <c r="B48" s="108"/>
      <c r="C48" s="108"/>
      <c r="D48" s="108"/>
      <c r="E48" s="108"/>
      <c r="F48" s="108"/>
      <c r="G48" s="108"/>
      <c r="H48" s="108">
        <v>5</v>
      </c>
      <c r="I48" s="108"/>
      <c r="J48" s="122"/>
      <c r="K48" s="109">
        <f>SUM(B48:J48)</f>
        <v>5</v>
      </c>
      <c r="L48" s="108"/>
      <c r="M48" s="108"/>
      <c r="N48" s="108">
        <v>1</v>
      </c>
      <c r="O48" s="108"/>
      <c r="P48" s="108"/>
      <c r="Q48" s="108"/>
      <c r="R48" s="108">
        <v>1</v>
      </c>
      <c r="S48" s="108"/>
      <c r="T48" s="122">
        <v>1</v>
      </c>
      <c r="U48" s="109">
        <f>SUM(L48:T48)</f>
        <v>3</v>
      </c>
      <c r="V48" s="106">
        <f>K48+U48</f>
        <v>8</v>
      </c>
      <c r="W48" s="110">
        <f>J48+T48</f>
        <v>1</v>
      </c>
    </row>
    <row r="49" spans="1:23" ht="15" x14ac:dyDescent="0.25">
      <c r="A49" s="107" t="s">
        <v>91</v>
      </c>
      <c r="B49" s="108"/>
      <c r="C49" s="108"/>
      <c r="D49" s="108"/>
      <c r="E49" s="108">
        <v>2</v>
      </c>
      <c r="F49" s="108"/>
      <c r="G49" s="108"/>
      <c r="H49" s="108"/>
      <c r="I49" s="108"/>
      <c r="J49" s="122"/>
      <c r="K49" s="109">
        <f>SUM(B49:J49)</f>
        <v>2</v>
      </c>
      <c r="L49" s="108"/>
      <c r="M49" s="108">
        <v>1</v>
      </c>
      <c r="N49" s="108"/>
      <c r="O49" s="108">
        <v>1</v>
      </c>
      <c r="P49" s="108"/>
      <c r="Q49" s="108">
        <v>1</v>
      </c>
      <c r="R49" s="108"/>
      <c r="S49" s="108">
        <v>2</v>
      </c>
      <c r="T49" s="122">
        <v>1</v>
      </c>
      <c r="U49" s="109">
        <f>SUM(L49:T49)</f>
        <v>6</v>
      </c>
      <c r="V49" s="106">
        <f>K49+U49</f>
        <v>8</v>
      </c>
      <c r="W49" s="110">
        <f>J49+T49</f>
        <v>1</v>
      </c>
    </row>
    <row r="50" spans="1:23" ht="15" x14ac:dyDescent="0.25">
      <c r="A50" s="107" t="s">
        <v>100</v>
      </c>
      <c r="B50" s="108"/>
      <c r="C50" s="108"/>
      <c r="D50" s="108">
        <v>2</v>
      </c>
      <c r="E50" s="108"/>
      <c r="F50" s="108">
        <v>2</v>
      </c>
      <c r="G50" s="108"/>
      <c r="H50" s="108"/>
      <c r="I50" s="108"/>
      <c r="J50" s="122"/>
      <c r="K50" s="109">
        <f>SUM(B50:J50)</f>
        <v>4</v>
      </c>
      <c r="L50" s="108"/>
      <c r="M50" s="108">
        <v>1</v>
      </c>
      <c r="N50" s="108"/>
      <c r="O50" s="108">
        <v>1</v>
      </c>
      <c r="P50" s="108"/>
      <c r="Q50" s="108"/>
      <c r="R50" s="108">
        <v>1</v>
      </c>
      <c r="S50" s="108"/>
      <c r="T50" s="122"/>
      <c r="U50" s="109">
        <f>SUM(L50:T50)</f>
        <v>3</v>
      </c>
      <c r="V50" s="106">
        <f>K50+U50</f>
        <v>7</v>
      </c>
      <c r="W50" s="110">
        <f>J50+T50</f>
        <v>0</v>
      </c>
    </row>
    <row r="51" spans="1:23" ht="15" x14ac:dyDescent="0.25">
      <c r="A51" s="107" t="s">
        <v>112</v>
      </c>
      <c r="B51" s="108"/>
      <c r="C51" s="108"/>
      <c r="D51" s="108"/>
      <c r="E51" s="108"/>
      <c r="F51" s="108"/>
      <c r="G51" s="108"/>
      <c r="H51" s="108"/>
      <c r="I51" s="108"/>
      <c r="J51" s="122"/>
      <c r="K51" s="109">
        <f>SUM(B51:J51)</f>
        <v>0</v>
      </c>
      <c r="L51" s="108">
        <v>1</v>
      </c>
      <c r="M51" s="108"/>
      <c r="N51" s="108"/>
      <c r="O51" s="108">
        <v>1</v>
      </c>
      <c r="P51" s="108">
        <v>2</v>
      </c>
      <c r="Q51" s="108">
        <v>1</v>
      </c>
      <c r="R51" s="108"/>
      <c r="S51" s="108">
        <v>1</v>
      </c>
      <c r="T51" s="122"/>
      <c r="U51" s="109">
        <f>SUM(L51:T51)</f>
        <v>6</v>
      </c>
      <c r="V51" s="106">
        <f>K51+U51</f>
        <v>6</v>
      </c>
      <c r="W51" s="110">
        <f>J51+T51</f>
        <v>0</v>
      </c>
    </row>
    <row r="52" spans="1:23" ht="15" x14ac:dyDescent="0.25">
      <c r="A52" s="107" t="s">
        <v>106</v>
      </c>
      <c r="B52" s="108"/>
      <c r="C52" s="108">
        <v>2</v>
      </c>
      <c r="D52" s="108"/>
      <c r="E52" s="108"/>
      <c r="F52" s="108"/>
      <c r="G52" s="108"/>
      <c r="H52" s="108"/>
      <c r="I52" s="108"/>
      <c r="J52" s="122"/>
      <c r="K52" s="109">
        <f>SUM(B52:J52)</f>
        <v>2</v>
      </c>
      <c r="L52" s="108"/>
      <c r="M52" s="108">
        <v>2</v>
      </c>
      <c r="N52" s="108"/>
      <c r="O52" s="108"/>
      <c r="P52" s="108"/>
      <c r="Q52" s="108">
        <v>1</v>
      </c>
      <c r="R52" s="108"/>
      <c r="S52" s="108"/>
      <c r="T52" s="122"/>
      <c r="U52" s="109">
        <f>SUM(L52:T52)</f>
        <v>3</v>
      </c>
      <c r="V52" s="106">
        <f>K52+U52</f>
        <v>5</v>
      </c>
      <c r="W52" s="110">
        <f>J52+T52</f>
        <v>0</v>
      </c>
    </row>
    <row r="53" spans="1:23" ht="15" x14ac:dyDescent="0.25">
      <c r="A53" s="111" t="s">
        <v>884</v>
      </c>
      <c r="B53" s="112"/>
      <c r="C53" s="112"/>
      <c r="D53" s="112"/>
      <c r="E53" s="112"/>
      <c r="F53" s="112"/>
      <c r="G53" s="112"/>
      <c r="H53" s="112"/>
      <c r="I53" s="112"/>
      <c r="J53" s="123"/>
      <c r="K53" s="109">
        <f>SUM(B53:J53)</f>
        <v>0</v>
      </c>
      <c r="L53" s="112"/>
      <c r="M53" s="112"/>
      <c r="N53" s="112"/>
      <c r="O53" s="112">
        <v>1</v>
      </c>
      <c r="P53" s="112"/>
      <c r="Q53" s="112"/>
      <c r="R53" s="112"/>
      <c r="S53" s="112"/>
      <c r="T53" s="123"/>
      <c r="U53" s="109">
        <f>SUM(L53:T53)</f>
        <v>1</v>
      </c>
      <c r="V53" s="114">
        <f>K53+U53</f>
        <v>1</v>
      </c>
      <c r="W53" s="110">
        <f>J53+T53</f>
        <v>0</v>
      </c>
    </row>
    <row r="54" spans="1:23" ht="15" x14ac:dyDescent="0.25">
      <c r="A54" s="115" t="s">
        <v>114</v>
      </c>
      <c r="B54" s="116"/>
      <c r="C54" s="116"/>
      <c r="D54" s="116"/>
      <c r="E54" s="116"/>
      <c r="F54" s="116"/>
      <c r="G54" s="116"/>
      <c r="H54" s="116"/>
      <c r="I54" s="116"/>
      <c r="J54" s="124"/>
      <c r="K54" s="117">
        <f>SUM(B54:J54)</f>
        <v>0</v>
      </c>
      <c r="L54" s="116"/>
      <c r="M54" s="116"/>
      <c r="N54" s="116"/>
      <c r="O54" s="116"/>
      <c r="P54" s="116"/>
      <c r="Q54" s="116"/>
      <c r="R54" s="116"/>
      <c r="S54" s="116"/>
      <c r="T54" s="124"/>
      <c r="U54" s="117">
        <f>SUM(L54:T54)</f>
        <v>0</v>
      </c>
      <c r="V54" s="118">
        <f>K54+U54</f>
        <v>0</v>
      </c>
      <c r="W54" s="119">
        <f>J54+T54</f>
        <v>0</v>
      </c>
    </row>
    <row r="55" spans="1:23" ht="15" x14ac:dyDescent="0.25">
      <c r="A55" s="103" t="s">
        <v>145</v>
      </c>
      <c r="B55" s="108"/>
      <c r="C55" s="108"/>
      <c r="D55" s="108"/>
      <c r="E55" s="108"/>
      <c r="F55" s="108"/>
      <c r="G55" s="108"/>
      <c r="H55" s="108"/>
      <c r="I55" s="108"/>
      <c r="J55" s="122"/>
      <c r="K55" s="120">
        <f>AVERAGE(K2:K54)</f>
        <v>15.584905660377359</v>
      </c>
      <c r="L55" s="108"/>
      <c r="M55" s="108"/>
      <c r="N55" s="108"/>
      <c r="O55" s="108"/>
      <c r="P55" s="108"/>
      <c r="Q55" s="108"/>
      <c r="R55" s="108"/>
      <c r="S55" s="108"/>
      <c r="T55" s="122"/>
      <c r="U55" s="120">
        <f>AVERAGE(U2:U54)</f>
        <v>7.1132075471698117</v>
      </c>
      <c r="V55" s="120">
        <f>AVERAGE(V2:V54)</f>
        <v>22.69811320754717</v>
      </c>
      <c r="W55" s="114"/>
    </row>
    <row r="56" spans="1:23" ht="15" x14ac:dyDescent="0.25">
      <c r="A56" s="103" t="s">
        <v>885</v>
      </c>
      <c r="B56" s="108"/>
      <c r="C56" s="108"/>
      <c r="D56" s="108"/>
      <c r="E56" s="108"/>
      <c r="F56" s="108"/>
      <c r="G56" s="108"/>
      <c r="H56" s="108"/>
      <c r="I56" s="108"/>
      <c r="J56" s="122"/>
      <c r="K56" s="106">
        <f>MEDIAN(K2:K54)</f>
        <v>15</v>
      </c>
      <c r="L56" s="108"/>
      <c r="M56" s="108"/>
      <c r="N56" s="108"/>
      <c r="O56" s="108"/>
      <c r="P56" s="108"/>
      <c r="Q56" s="108"/>
      <c r="R56" s="108"/>
      <c r="S56" s="108"/>
      <c r="T56" s="122"/>
      <c r="U56" s="106">
        <f>MEDIAN(U2:U54)</f>
        <v>6</v>
      </c>
      <c r="V56" s="106">
        <f>MEDIAN(V2:V54)</f>
        <v>22</v>
      </c>
      <c r="W56" s="114"/>
    </row>
  </sheetData>
  <sortState xmlns:xlrd2="http://schemas.microsoft.com/office/spreadsheetml/2017/richdata2" ref="A2:W54">
    <sortCondition descending="1" ref="V2:V54"/>
  </sortState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64E9-F83E-4882-8F73-342B85047F32}">
  <dimension ref="A1:O33"/>
  <sheetViews>
    <sheetView workbookViewId="0"/>
  </sheetViews>
  <sheetFormatPr defaultRowHeight="12.75" x14ac:dyDescent="0.2"/>
  <cols>
    <col min="1" max="12" width="12.85546875" customWidth="1"/>
  </cols>
  <sheetData>
    <row r="1" spans="1:12" s="125" customFormat="1" ht="15" x14ac:dyDescent="0.2">
      <c r="A1" s="130" t="s">
        <v>889</v>
      </c>
      <c r="B1" s="131" t="s">
        <v>792</v>
      </c>
      <c r="C1" s="131" t="s">
        <v>778</v>
      </c>
      <c r="D1" s="131" t="s">
        <v>779</v>
      </c>
      <c r="E1" s="131" t="s">
        <v>784</v>
      </c>
      <c r="F1" s="131" t="s">
        <v>771</v>
      </c>
      <c r="G1" s="131" t="s">
        <v>772</v>
      </c>
      <c r="H1" s="131" t="s">
        <v>774</v>
      </c>
      <c r="I1" s="131" t="s">
        <v>777</v>
      </c>
      <c r="J1" s="131" t="s">
        <v>781</v>
      </c>
      <c r="K1" s="131" t="s">
        <v>786</v>
      </c>
      <c r="L1" s="131" t="s">
        <v>775</v>
      </c>
    </row>
    <row r="2" spans="1:12" ht="15" x14ac:dyDescent="0.2">
      <c r="A2" s="107" t="s">
        <v>119</v>
      </c>
      <c r="B2" s="126">
        <v>58</v>
      </c>
      <c r="C2" s="126">
        <v>42</v>
      </c>
      <c r="D2" s="126">
        <v>56</v>
      </c>
      <c r="E2" s="126">
        <v>58</v>
      </c>
      <c r="F2" s="126">
        <v>48</v>
      </c>
      <c r="G2" s="126">
        <v>42</v>
      </c>
      <c r="H2" s="126">
        <v>37</v>
      </c>
      <c r="I2" s="126">
        <v>39</v>
      </c>
      <c r="J2" s="126">
        <v>41</v>
      </c>
      <c r="K2" s="126">
        <v>43</v>
      </c>
      <c r="L2" s="126">
        <v>27</v>
      </c>
    </row>
    <row r="3" spans="1:12" ht="15" x14ac:dyDescent="0.2">
      <c r="A3" s="107" t="s">
        <v>120</v>
      </c>
      <c r="B3" s="126">
        <v>56</v>
      </c>
      <c r="C3" s="126">
        <v>38</v>
      </c>
      <c r="D3" s="126">
        <v>41</v>
      </c>
      <c r="E3" s="126">
        <v>48</v>
      </c>
      <c r="F3" s="126">
        <v>37</v>
      </c>
      <c r="G3" s="126">
        <v>26</v>
      </c>
      <c r="H3" s="126">
        <v>29</v>
      </c>
      <c r="I3" s="126">
        <v>35</v>
      </c>
      <c r="J3" s="126">
        <v>38</v>
      </c>
      <c r="K3" s="126">
        <v>26</v>
      </c>
      <c r="L3" s="126">
        <v>25</v>
      </c>
    </row>
    <row r="4" spans="1:12" ht="15" x14ac:dyDescent="0.2">
      <c r="A4" s="107" t="s">
        <v>121</v>
      </c>
      <c r="B4" s="126">
        <v>39</v>
      </c>
      <c r="C4" s="126">
        <v>35</v>
      </c>
      <c r="D4" s="126">
        <v>32</v>
      </c>
      <c r="E4" s="126">
        <v>43</v>
      </c>
      <c r="F4" s="126">
        <v>30</v>
      </c>
      <c r="G4" s="126">
        <v>25</v>
      </c>
      <c r="H4" s="126">
        <v>29</v>
      </c>
      <c r="I4" s="126">
        <v>28</v>
      </c>
      <c r="J4" s="126">
        <v>26</v>
      </c>
      <c r="K4" s="126">
        <v>24</v>
      </c>
      <c r="L4" s="126">
        <v>24</v>
      </c>
    </row>
    <row r="5" spans="1:12" ht="15" x14ac:dyDescent="0.2">
      <c r="A5" s="107" t="s">
        <v>122</v>
      </c>
      <c r="B5" s="126">
        <v>29</v>
      </c>
      <c r="C5" s="126">
        <v>32</v>
      </c>
      <c r="D5" s="126">
        <v>32</v>
      </c>
      <c r="E5" s="126">
        <v>32</v>
      </c>
      <c r="F5" s="126">
        <v>27</v>
      </c>
      <c r="G5" s="126">
        <v>25</v>
      </c>
      <c r="H5" s="126">
        <v>28</v>
      </c>
      <c r="I5" s="126">
        <v>25</v>
      </c>
      <c r="J5" s="126">
        <v>22</v>
      </c>
      <c r="K5" s="126">
        <v>20</v>
      </c>
      <c r="L5" s="126">
        <v>20</v>
      </c>
    </row>
    <row r="6" spans="1:12" ht="15" x14ac:dyDescent="0.2">
      <c r="A6" s="107" t="s">
        <v>123</v>
      </c>
      <c r="B6" s="126">
        <v>27</v>
      </c>
      <c r="C6" s="126">
        <v>30</v>
      </c>
      <c r="D6" s="126">
        <v>22</v>
      </c>
      <c r="E6" s="126">
        <v>22</v>
      </c>
      <c r="F6" s="126">
        <v>27</v>
      </c>
      <c r="G6" s="126">
        <v>22</v>
      </c>
      <c r="H6" s="126">
        <v>22</v>
      </c>
      <c r="I6" s="126">
        <v>21</v>
      </c>
      <c r="J6" s="126">
        <v>18</v>
      </c>
      <c r="K6" s="126">
        <v>15</v>
      </c>
      <c r="L6" s="126">
        <v>18</v>
      </c>
    </row>
    <row r="7" spans="1:12" ht="15" x14ac:dyDescent="0.2">
      <c r="A7" s="107" t="s">
        <v>124</v>
      </c>
      <c r="B7" s="126">
        <v>24</v>
      </c>
      <c r="C7" s="126">
        <v>29</v>
      </c>
      <c r="D7" s="126">
        <v>22</v>
      </c>
      <c r="E7" s="126">
        <v>20</v>
      </c>
      <c r="F7" s="126">
        <v>26</v>
      </c>
      <c r="G7" s="126">
        <v>19</v>
      </c>
      <c r="H7" s="126">
        <v>22</v>
      </c>
      <c r="I7" s="126">
        <v>18</v>
      </c>
      <c r="J7" s="126">
        <v>18</v>
      </c>
      <c r="K7" s="126">
        <v>10</v>
      </c>
      <c r="L7" s="126">
        <v>12</v>
      </c>
    </row>
    <row r="8" spans="1:12" ht="15" x14ac:dyDescent="0.2">
      <c r="A8" s="107" t="s">
        <v>125</v>
      </c>
      <c r="B8" s="126">
        <v>24</v>
      </c>
      <c r="C8" s="126">
        <v>20</v>
      </c>
      <c r="D8" s="126">
        <v>12</v>
      </c>
      <c r="E8" s="126">
        <v>19</v>
      </c>
      <c r="F8" s="126">
        <v>22</v>
      </c>
      <c r="G8" s="126">
        <v>16</v>
      </c>
      <c r="H8" s="126">
        <v>11</v>
      </c>
      <c r="I8" s="126">
        <v>10</v>
      </c>
      <c r="J8" s="126">
        <v>16</v>
      </c>
      <c r="K8" s="126">
        <v>10</v>
      </c>
      <c r="L8" s="126">
        <v>11</v>
      </c>
    </row>
    <row r="9" spans="1:12" ht="15" x14ac:dyDescent="0.2">
      <c r="A9" s="107" t="s">
        <v>126</v>
      </c>
      <c r="B9" s="126">
        <v>18</v>
      </c>
      <c r="C9" s="126">
        <v>18</v>
      </c>
      <c r="D9" s="126">
        <v>10</v>
      </c>
      <c r="E9" s="126">
        <v>9</v>
      </c>
      <c r="F9" s="126">
        <v>21</v>
      </c>
      <c r="G9" s="126">
        <v>15</v>
      </c>
      <c r="H9" s="126">
        <v>10</v>
      </c>
      <c r="I9" s="126">
        <v>10</v>
      </c>
      <c r="J9" s="126">
        <v>8</v>
      </c>
      <c r="K9" s="126">
        <v>9</v>
      </c>
      <c r="L9" s="126">
        <v>10</v>
      </c>
    </row>
    <row r="10" spans="1:12" ht="15" x14ac:dyDescent="0.2">
      <c r="A10" s="107" t="s">
        <v>127</v>
      </c>
      <c r="B10" s="126">
        <v>13</v>
      </c>
      <c r="C10" s="126">
        <v>0</v>
      </c>
      <c r="D10" s="126">
        <v>8</v>
      </c>
      <c r="E10" s="126">
        <v>8</v>
      </c>
      <c r="F10" s="126">
        <v>9</v>
      </c>
      <c r="G10" s="126">
        <v>13</v>
      </c>
      <c r="H10" s="126">
        <v>8</v>
      </c>
      <c r="I10" s="126">
        <v>9</v>
      </c>
      <c r="J10" s="126">
        <v>6</v>
      </c>
      <c r="K10" s="126">
        <v>7</v>
      </c>
      <c r="L10" s="126">
        <v>10</v>
      </c>
    </row>
    <row r="11" spans="1:12" ht="15" x14ac:dyDescent="0.2">
      <c r="A11" s="107" t="s">
        <v>128</v>
      </c>
      <c r="B11" s="126">
        <v>5</v>
      </c>
      <c r="C11" s="126"/>
      <c r="D11" s="126"/>
      <c r="E11" s="126">
        <v>0</v>
      </c>
      <c r="F11" s="126">
        <v>6</v>
      </c>
      <c r="G11" s="126"/>
      <c r="H11" s="126"/>
      <c r="I11" s="126">
        <v>7</v>
      </c>
      <c r="J11" s="126">
        <v>5</v>
      </c>
      <c r="K11" s="126"/>
      <c r="L11" s="126"/>
    </row>
    <row r="12" spans="1:12" ht="15" x14ac:dyDescent="0.2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</row>
    <row r="13" spans="1:12" ht="15" x14ac:dyDescent="0.2">
      <c r="A13" s="103" t="s">
        <v>52</v>
      </c>
      <c r="B13" s="127">
        <f t="shared" ref="B13:E13" si="0">AVERAGE(B2:B11)</f>
        <v>29.3</v>
      </c>
      <c r="C13" s="127">
        <f t="shared" si="0"/>
        <v>27.111111111111111</v>
      </c>
      <c r="D13" s="127">
        <f t="shared" si="0"/>
        <v>26.111111111111111</v>
      </c>
      <c r="E13" s="127">
        <f t="shared" si="0"/>
        <v>25.9</v>
      </c>
      <c r="F13" s="127">
        <f>AVERAGE(F2:F11)</f>
        <v>25.3</v>
      </c>
      <c r="G13" s="127">
        <f t="shared" ref="G13" si="1">AVERAGE(G2:G11)</f>
        <v>22.555555555555557</v>
      </c>
      <c r="H13" s="127">
        <f t="shared" ref="H13:L13" si="2">AVERAGE(H2:H11)</f>
        <v>21.777777777777779</v>
      </c>
      <c r="I13" s="127">
        <f t="shared" si="2"/>
        <v>20.2</v>
      </c>
      <c r="J13" s="127">
        <f t="shared" si="2"/>
        <v>19.8</v>
      </c>
      <c r="K13" s="127">
        <f t="shared" ref="K13" si="3">AVERAGE(K2:K11)</f>
        <v>18.222222222222221</v>
      </c>
      <c r="L13" s="127">
        <f t="shared" si="2"/>
        <v>17.444444444444443</v>
      </c>
    </row>
    <row r="14" spans="1:12" ht="15" x14ac:dyDescent="0.2">
      <c r="A14" s="103" t="s">
        <v>890</v>
      </c>
      <c r="B14" s="128">
        <v>27.1</v>
      </c>
      <c r="C14" s="128">
        <v>24.222222222222221</v>
      </c>
      <c r="D14" s="128">
        <v>21.444444444444443</v>
      </c>
      <c r="E14" s="128">
        <v>21.5</v>
      </c>
      <c r="F14" s="128">
        <v>21.9</v>
      </c>
      <c r="G14" s="128">
        <v>19.666666666666668</v>
      </c>
      <c r="H14" s="128">
        <v>20.111111111111111</v>
      </c>
      <c r="I14" s="128">
        <v>19.2</v>
      </c>
      <c r="J14" s="128">
        <v>18.5</v>
      </c>
      <c r="K14" s="128">
        <v>15.777777777777779</v>
      </c>
      <c r="L14" s="128">
        <v>17</v>
      </c>
    </row>
    <row r="15" spans="1:12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20" spans="15:15" x14ac:dyDescent="0.2">
      <c r="O20" s="11"/>
    </row>
    <row r="22" spans="15:15" x14ac:dyDescent="0.2">
      <c r="O22" s="11"/>
    </row>
    <row r="24" spans="15:15" x14ac:dyDescent="0.2">
      <c r="O24" s="11"/>
    </row>
    <row r="27" spans="15:15" x14ac:dyDescent="0.2">
      <c r="O27" s="11"/>
    </row>
    <row r="29" spans="15:15" x14ac:dyDescent="0.2">
      <c r="O29" s="11"/>
    </row>
    <row r="30" spans="15:15" x14ac:dyDescent="0.2">
      <c r="O30" s="11"/>
    </row>
    <row r="31" spans="15:15" x14ac:dyDescent="0.2">
      <c r="O31" s="11"/>
    </row>
    <row r="32" spans="15:15" x14ac:dyDescent="0.2">
      <c r="O32" s="11"/>
    </row>
    <row r="33" spans="15:15" x14ac:dyDescent="0.2">
      <c r="O33" s="11"/>
    </row>
  </sheetData>
  <sortState xmlns:xlrd2="http://schemas.microsoft.com/office/spreadsheetml/2017/richdata2" ref="Q19:Q27">
    <sortCondition descending="1" ref="Q19:Q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7AF8-1FF8-4E5E-9A97-0275EBEF2A05}">
  <dimension ref="A1:L5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6.42578125" style="36" customWidth="1"/>
    <col min="2" max="4" width="16.42578125" style="100" customWidth="1"/>
    <col min="5" max="5" width="17.85546875" style="37" customWidth="1"/>
    <col min="6" max="7" width="16.42578125" style="100" customWidth="1"/>
    <col min="8" max="8" width="9.140625" style="33"/>
    <col min="9" max="16384" width="9.140625" style="11"/>
  </cols>
  <sheetData>
    <row r="1" spans="1:8" x14ac:dyDescent="0.2">
      <c r="A1" s="36" t="s">
        <v>762</v>
      </c>
      <c r="B1" s="102" t="s">
        <v>763</v>
      </c>
      <c r="C1" s="102" t="s">
        <v>764</v>
      </c>
      <c r="D1" s="102" t="s">
        <v>765</v>
      </c>
      <c r="E1" s="36" t="s">
        <v>766</v>
      </c>
      <c r="F1" s="102" t="s">
        <v>767</v>
      </c>
      <c r="G1" s="102" t="s">
        <v>768</v>
      </c>
      <c r="H1" s="25" t="s">
        <v>135</v>
      </c>
    </row>
    <row r="2" spans="1:8" x14ac:dyDescent="0.2">
      <c r="A2" s="36" t="s">
        <v>0</v>
      </c>
      <c r="B2" s="102"/>
      <c r="C2" s="102"/>
      <c r="E2" s="36"/>
      <c r="F2" s="102"/>
      <c r="G2" s="102"/>
      <c r="H2" s="25"/>
    </row>
    <row r="3" spans="1:8" x14ac:dyDescent="0.2">
      <c r="A3" s="36">
        <v>52</v>
      </c>
      <c r="B3" s="91" t="s">
        <v>96</v>
      </c>
      <c r="C3" s="100" t="s">
        <v>785</v>
      </c>
      <c r="D3" s="99" t="s">
        <v>770</v>
      </c>
      <c r="E3" s="91" t="s">
        <v>841</v>
      </c>
      <c r="F3" s="91" t="s">
        <v>786</v>
      </c>
      <c r="G3" s="100" t="s">
        <v>771</v>
      </c>
    </row>
    <row r="4" spans="1:8" x14ac:dyDescent="0.2">
      <c r="A4" s="36">
        <v>51</v>
      </c>
      <c r="B4" s="91" t="s">
        <v>63</v>
      </c>
      <c r="C4" s="100" t="s">
        <v>812</v>
      </c>
      <c r="D4" s="99" t="s">
        <v>770</v>
      </c>
      <c r="E4" s="91" t="s">
        <v>830</v>
      </c>
      <c r="F4" s="91" t="s">
        <v>792</v>
      </c>
      <c r="G4" s="100" t="s">
        <v>777</v>
      </c>
    </row>
    <row r="5" spans="1:8" x14ac:dyDescent="0.2">
      <c r="A5" s="36">
        <v>50</v>
      </c>
      <c r="B5" s="91" t="s">
        <v>56</v>
      </c>
      <c r="C5" s="100" t="s">
        <v>785</v>
      </c>
      <c r="D5" s="99" t="s">
        <v>770</v>
      </c>
      <c r="E5" s="91" t="s">
        <v>835</v>
      </c>
      <c r="F5" s="91" t="s">
        <v>777</v>
      </c>
      <c r="G5" s="100" t="s">
        <v>774</v>
      </c>
    </row>
    <row r="6" spans="1:8" x14ac:dyDescent="0.2">
      <c r="A6" s="36">
        <v>49</v>
      </c>
      <c r="B6" s="91" t="s">
        <v>101</v>
      </c>
      <c r="C6" s="100" t="s">
        <v>776</v>
      </c>
      <c r="D6" s="99" t="s">
        <v>770</v>
      </c>
      <c r="E6" s="91" t="s">
        <v>836</v>
      </c>
      <c r="F6" s="91" t="s">
        <v>777</v>
      </c>
      <c r="G6" s="100" t="s">
        <v>772</v>
      </c>
    </row>
    <row r="7" spans="1:8" x14ac:dyDescent="0.2">
      <c r="A7" s="36">
        <v>48</v>
      </c>
      <c r="B7" s="91" t="s">
        <v>112</v>
      </c>
      <c r="C7" s="100" t="s">
        <v>796</v>
      </c>
      <c r="D7" s="99" t="s">
        <v>770</v>
      </c>
      <c r="E7" s="91" t="s">
        <v>836</v>
      </c>
      <c r="F7" s="91" t="s">
        <v>781</v>
      </c>
      <c r="G7" s="100" t="s">
        <v>771</v>
      </c>
    </row>
    <row r="8" spans="1:8" x14ac:dyDescent="0.2">
      <c r="A8" s="36">
        <v>47</v>
      </c>
      <c r="B8" s="91" t="s">
        <v>62</v>
      </c>
      <c r="C8" s="100" t="s">
        <v>773</v>
      </c>
      <c r="D8" s="99" t="s">
        <v>770</v>
      </c>
      <c r="E8" s="91" t="s">
        <v>840</v>
      </c>
      <c r="F8" s="91" t="s">
        <v>774</v>
      </c>
      <c r="G8" s="100" t="s">
        <v>775</v>
      </c>
    </row>
    <row r="9" spans="1:8" x14ac:dyDescent="0.2">
      <c r="A9" s="36">
        <v>45</v>
      </c>
      <c r="B9" s="91" t="s">
        <v>54</v>
      </c>
      <c r="C9" s="100" t="s">
        <v>808</v>
      </c>
      <c r="D9" s="99" t="s">
        <v>770</v>
      </c>
      <c r="E9" s="91" t="s">
        <v>827</v>
      </c>
      <c r="F9" s="91" t="s">
        <v>786</v>
      </c>
      <c r="G9" s="100" t="s">
        <v>781</v>
      </c>
    </row>
    <row r="10" spans="1:8" x14ac:dyDescent="0.2">
      <c r="A10" s="36">
        <v>45</v>
      </c>
      <c r="B10" s="91" t="s">
        <v>100</v>
      </c>
      <c r="C10" s="100" t="s">
        <v>782</v>
      </c>
      <c r="D10" s="99" t="s">
        <v>770</v>
      </c>
      <c r="E10" s="91" t="s">
        <v>827</v>
      </c>
      <c r="F10" s="91" t="s">
        <v>786</v>
      </c>
      <c r="G10" s="100" t="s">
        <v>777</v>
      </c>
    </row>
    <row r="11" spans="1:8" x14ac:dyDescent="0.2">
      <c r="A11" s="36">
        <v>44</v>
      </c>
      <c r="B11" s="91" t="s">
        <v>103</v>
      </c>
      <c r="C11" s="100" t="s">
        <v>791</v>
      </c>
      <c r="D11" s="99" t="s">
        <v>770</v>
      </c>
      <c r="E11" s="91" t="s">
        <v>826</v>
      </c>
      <c r="F11" s="91" t="s">
        <v>792</v>
      </c>
      <c r="G11" s="100" t="s">
        <v>775</v>
      </c>
    </row>
    <row r="12" spans="1:8" x14ac:dyDescent="0.2">
      <c r="A12" s="36">
        <v>43</v>
      </c>
      <c r="B12" s="91" t="s">
        <v>51</v>
      </c>
      <c r="C12" s="100" t="s">
        <v>787</v>
      </c>
      <c r="D12" s="99" t="s">
        <v>770</v>
      </c>
      <c r="E12" s="91" t="s">
        <v>834</v>
      </c>
      <c r="F12" s="91" t="s">
        <v>781</v>
      </c>
      <c r="G12" s="100" t="s">
        <v>777</v>
      </c>
    </row>
    <row r="13" spans="1:8" x14ac:dyDescent="0.2">
      <c r="A13" s="36">
        <v>42</v>
      </c>
      <c r="B13" s="91" t="s">
        <v>50</v>
      </c>
      <c r="C13" s="100" t="s">
        <v>793</v>
      </c>
      <c r="D13" s="99" t="s">
        <v>770</v>
      </c>
      <c r="E13" s="91" t="s">
        <v>833</v>
      </c>
      <c r="F13" s="91" t="s">
        <v>784</v>
      </c>
      <c r="G13" s="100" t="s">
        <v>777</v>
      </c>
    </row>
    <row r="14" spans="1:8" x14ac:dyDescent="0.2">
      <c r="A14" s="36">
        <v>41</v>
      </c>
      <c r="B14" s="91" t="s">
        <v>102</v>
      </c>
      <c r="C14" s="100" t="s">
        <v>801</v>
      </c>
      <c r="D14" s="99" t="s">
        <v>770</v>
      </c>
      <c r="E14" s="91" t="s">
        <v>832</v>
      </c>
      <c r="F14" s="91" t="s">
        <v>781</v>
      </c>
      <c r="G14" s="100" t="s">
        <v>775</v>
      </c>
    </row>
    <row r="15" spans="1:8" x14ac:dyDescent="0.2">
      <c r="A15" s="36">
        <v>39</v>
      </c>
      <c r="B15" s="91" t="s">
        <v>55</v>
      </c>
      <c r="C15" s="100" t="s">
        <v>818</v>
      </c>
      <c r="D15" s="99" t="s">
        <v>770</v>
      </c>
      <c r="E15" s="91" t="s">
        <v>823</v>
      </c>
      <c r="F15" s="91" t="s">
        <v>792</v>
      </c>
      <c r="G15" s="100" t="s">
        <v>784</v>
      </c>
    </row>
    <row r="16" spans="1:8" x14ac:dyDescent="0.2">
      <c r="A16" s="36">
        <v>39</v>
      </c>
      <c r="B16" s="91" t="s">
        <v>116</v>
      </c>
      <c r="C16" s="100" t="s">
        <v>799</v>
      </c>
      <c r="D16" s="99" t="s">
        <v>770</v>
      </c>
      <c r="E16" s="91" t="s">
        <v>823</v>
      </c>
      <c r="F16" s="91" t="s">
        <v>777</v>
      </c>
      <c r="G16" s="100" t="s">
        <v>775</v>
      </c>
    </row>
    <row r="17" spans="1:12" x14ac:dyDescent="0.2">
      <c r="A17" s="36">
        <v>38</v>
      </c>
      <c r="B17" s="91" t="s">
        <v>109</v>
      </c>
      <c r="C17" s="100" t="s">
        <v>788</v>
      </c>
      <c r="D17" s="99" t="s">
        <v>770</v>
      </c>
      <c r="E17" s="91" t="s">
        <v>839</v>
      </c>
      <c r="F17" s="91" t="s">
        <v>771</v>
      </c>
      <c r="G17" s="100" t="s">
        <v>779</v>
      </c>
    </row>
    <row r="18" spans="1:12" x14ac:dyDescent="0.2">
      <c r="A18" s="36">
        <v>37</v>
      </c>
      <c r="B18" s="91" t="s">
        <v>35</v>
      </c>
      <c r="C18" s="100" t="s">
        <v>808</v>
      </c>
      <c r="D18" s="99" t="s">
        <v>770</v>
      </c>
      <c r="E18" s="91" t="s">
        <v>829</v>
      </c>
      <c r="F18" s="91" t="s">
        <v>778</v>
      </c>
      <c r="G18" s="100" t="s">
        <v>786</v>
      </c>
    </row>
    <row r="19" spans="1:12" x14ac:dyDescent="0.2">
      <c r="A19" s="36">
        <v>36</v>
      </c>
      <c r="B19" s="91" t="s">
        <v>59</v>
      </c>
      <c r="C19" s="100" t="s">
        <v>796</v>
      </c>
      <c r="D19" s="99" t="s">
        <v>770</v>
      </c>
      <c r="E19" s="91" t="s">
        <v>822</v>
      </c>
      <c r="F19" s="91" t="s">
        <v>778</v>
      </c>
      <c r="G19" s="100" t="s">
        <v>781</v>
      </c>
    </row>
    <row r="20" spans="1:12" x14ac:dyDescent="0.2">
      <c r="A20" s="36">
        <v>35</v>
      </c>
      <c r="B20" s="91" t="s">
        <v>106</v>
      </c>
      <c r="C20" s="100" t="s">
        <v>795</v>
      </c>
      <c r="D20" s="99" t="s">
        <v>770</v>
      </c>
      <c r="E20" s="91" t="s">
        <v>825</v>
      </c>
      <c r="F20" s="91" t="s">
        <v>792</v>
      </c>
      <c r="G20" s="100" t="s">
        <v>781</v>
      </c>
      <c r="L20" s="91"/>
    </row>
    <row r="21" spans="1:12" x14ac:dyDescent="0.2">
      <c r="A21" s="36">
        <v>34</v>
      </c>
      <c r="B21" s="91" t="s">
        <v>88</v>
      </c>
      <c r="C21" s="100" t="s">
        <v>773</v>
      </c>
      <c r="D21" s="99" t="s">
        <v>770</v>
      </c>
      <c r="E21" s="91" t="s">
        <v>838</v>
      </c>
      <c r="F21" s="91" t="s">
        <v>779</v>
      </c>
      <c r="G21" s="100" t="s">
        <v>775</v>
      </c>
    </row>
    <row r="22" spans="1:12" x14ac:dyDescent="0.2">
      <c r="A22" s="36">
        <v>33</v>
      </c>
      <c r="B22" s="91" t="s">
        <v>86</v>
      </c>
      <c r="C22" s="100" t="s">
        <v>769</v>
      </c>
      <c r="D22" s="99" t="s">
        <v>770</v>
      </c>
      <c r="E22" s="91" t="s">
        <v>831</v>
      </c>
      <c r="F22" s="91" t="s">
        <v>771</v>
      </c>
      <c r="G22" s="100" t="s">
        <v>772</v>
      </c>
    </row>
    <row r="23" spans="1:12" x14ac:dyDescent="0.2">
      <c r="A23" s="36">
        <v>32</v>
      </c>
      <c r="B23" s="91" t="s">
        <v>64</v>
      </c>
      <c r="C23" s="100" t="s">
        <v>797</v>
      </c>
      <c r="D23" s="99" t="s">
        <v>770</v>
      </c>
      <c r="E23" s="91" t="s">
        <v>821</v>
      </c>
      <c r="F23" s="91" t="s">
        <v>771</v>
      </c>
      <c r="G23" s="100" t="s">
        <v>775</v>
      </c>
    </row>
    <row r="24" spans="1:12" x14ac:dyDescent="0.2">
      <c r="A24" s="36">
        <v>31</v>
      </c>
      <c r="B24" s="91" t="s">
        <v>58</v>
      </c>
      <c r="C24" s="100" t="s">
        <v>788</v>
      </c>
      <c r="D24" s="99" t="s">
        <v>770</v>
      </c>
      <c r="E24" s="91" t="s">
        <v>828</v>
      </c>
      <c r="F24" s="91" t="s">
        <v>771</v>
      </c>
      <c r="G24" s="100" t="s">
        <v>774</v>
      </c>
    </row>
    <row r="25" spans="1:12" x14ac:dyDescent="0.2">
      <c r="A25" s="36">
        <v>30</v>
      </c>
      <c r="B25" s="91" t="s">
        <v>111</v>
      </c>
      <c r="C25" s="100" t="s">
        <v>813</v>
      </c>
      <c r="D25" s="99" t="s">
        <v>770</v>
      </c>
      <c r="E25" s="91" t="s">
        <v>837</v>
      </c>
      <c r="F25" s="91" t="s">
        <v>775</v>
      </c>
      <c r="G25" s="100" t="s">
        <v>772</v>
      </c>
    </row>
    <row r="26" spans="1:12" x14ac:dyDescent="0.2">
      <c r="A26" s="36">
        <v>29</v>
      </c>
      <c r="B26" s="91" t="s">
        <v>92</v>
      </c>
      <c r="C26" s="100" t="s">
        <v>804</v>
      </c>
      <c r="D26" s="99" t="s">
        <v>770</v>
      </c>
      <c r="E26" s="91" t="s">
        <v>824</v>
      </c>
      <c r="F26" s="91" t="s">
        <v>792</v>
      </c>
      <c r="G26" s="100" t="s">
        <v>778</v>
      </c>
    </row>
    <row r="27" spans="1:12" x14ac:dyDescent="0.2">
      <c r="A27" s="36">
        <v>28</v>
      </c>
      <c r="B27" s="91" t="s">
        <v>85</v>
      </c>
      <c r="C27" s="100" t="s">
        <v>800</v>
      </c>
      <c r="D27" s="99" t="s">
        <v>770</v>
      </c>
      <c r="E27" s="91" t="s">
        <v>482</v>
      </c>
      <c r="F27" s="91" t="s">
        <v>777</v>
      </c>
      <c r="G27" s="100" t="s">
        <v>779</v>
      </c>
      <c r="H27" s="36"/>
    </row>
    <row r="28" spans="1:12" x14ac:dyDescent="0.2">
      <c r="A28" s="36" t="s">
        <v>802</v>
      </c>
      <c r="B28" s="91"/>
      <c r="E28" s="91"/>
      <c r="F28" s="91"/>
    </row>
    <row r="29" spans="1:12" x14ac:dyDescent="0.2">
      <c r="A29" s="36">
        <v>27</v>
      </c>
      <c r="B29" s="91" t="s">
        <v>80</v>
      </c>
      <c r="C29" s="100" t="s">
        <v>790</v>
      </c>
      <c r="D29" s="99" t="s">
        <v>770</v>
      </c>
      <c r="E29" s="91" t="s">
        <v>842</v>
      </c>
      <c r="F29" s="91" t="s">
        <v>784</v>
      </c>
      <c r="G29" s="100" t="s">
        <v>781</v>
      </c>
      <c r="H29" s="33">
        <v>1</v>
      </c>
    </row>
    <row r="30" spans="1:12" x14ac:dyDescent="0.2">
      <c r="A30" s="36">
        <v>26</v>
      </c>
      <c r="B30" s="91" t="s">
        <v>99</v>
      </c>
      <c r="C30" s="100" t="s">
        <v>783</v>
      </c>
      <c r="D30" s="99" t="s">
        <v>770</v>
      </c>
      <c r="E30" s="91" t="s">
        <v>843</v>
      </c>
      <c r="F30" s="91" t="s">
        <v>784</v>
      </c>
      <c r="G30" s="100" t="s">
        <v>772</v>
      </c>
    </row>
    <row r="31" spans="1:12" x14ac:dyDescent="0.2">
      <c r="A31" s="36">
        <v>25</v>
      </c>
      <c r="B31" s="100" t="s">
        <v>91</v>
      </c>
      <c r="C31" s="100" t="s">
        <v>799</v>
      </c>
      <c r="D31" s="99" t="s">
        <v>770</v>
      </c>
      <c r="E31" s="37" t="s">
        <v>844</v>
      </c>
      <c r="F31" s="91" t="s">
        <v>779</v>
      </c>
      <c r="G31" s="100" t="s">
        <v>774</v>
      </c>
      <c r="H31" s="33">
        <v>1</v>
      </c>
      <c r="L31" s="37"/>
    </row>
    <row r="32" spans="1:12" x14ac:dyDescent="0.2">
      <c r="A32" s="36">
        <v>24</v>
      </c>
      <c r="B32" s="100" t="s">
        <v>60</v>
      </c>
      <c r="C32" s="100" t="s">
        <v>799</v>
      </c>
      <c r="D32" s="99" t="s">
        <v>770</v>
      </c>
      <c r="E32" s="37" t="s">
        <v>845</v>
      </c>
      <c r="F32" s="91" t="s">
        <v>786</v>
      </c>
      <c r="G32" s="100" t="s">
        <v>775</v>
      </c>
      <c r="L32" s="37"/>
    </row>
    <row r="33" spans="1:12" x14ac:dyDescent="0.2">
      <c r="A33" s="36">
        <v>23</v>
      </c>
      <c r="B33" s="100" t="s">
        <v>42</v>
      </c>
      <c r="C33" s="100" t="s">
        <v>794</v>
      </c>
      <c r="D33" s="99" t="s">
        <v>770</v>
      </c>
      <c r="E33" s="37" t="s">
        <v>846</v>
      </c>
      <c r="F33" s="91" t="s">
        <v>792</v>
      </c>
      <c r="G33" s="100" t="s">
        <v>779</v>
      </c>
      <c r="H33" s="33">
        <v>1</v>
      </c>
      <c r="L33" s="37"/>
    </row>
    <row r="34" spans="1:12" x14ac:dyDescent="0.2">
      <c r="A34" s="36">
        <v>22</v>
      </c>
      <c r="B34" s="100" t="s">
        <v>49</v>
      </c>
      <c r="C34" s="100" t="s">
        <v>780</v>
      </c>
      <c r="D34" s="101" t="s">
        <v>807</v>
      </c>
      <c r="E34" s="37" t="s">
        <v>850</v>
      </c>
      <c r="F34" s="91" t="s">
        <v>781</v>
      </c>
      <c r="G34" s="100" t="s">
        <v>772</v>
      </c>
      <c r="H34" s="33">
        <v>1</v>
      </c>
      <c r="L34" s="37"/>
    </row>
    <row r="35" spans="1:12" x14ac:dyDescent="0.2">
      <c r="A35" s="36">
        <v>21</v>
      </c>
      <c r="B35" s="100" t="s">
        <v>114</v>
      </c>
      <c r="C35" s="100" t="s">
        <v>806</v>
      </c>
      <c r="D35" s="101" t="s">
        <v>807</v>
      </c>
      <c r="E35" s="37" t="s">
        <v>849</v>
      </c>
      <c r="F35" s="91" t="s">
        <v>784</v>
      </c>
      <c r="G35" s="100" t="s">
        <v>778</v>
      </c>
    </row>
    <row r="36" spans="1:12" x14ac:dyDescent="0.2">
      <c r="A36" s="36">
        <v>20</v>
      </c>
      <c r="B36" s="100" t="s">
        <v>107</v>
      </c>
      <c r="C36" s="100" t="s">
        <v>797</v>
      </c>
      <c r="D36" s="101" t="s">
        <v>807</v>
      </c>
      <c r="E36" s="37" t="s">
        <v>848</v>
      </c>
      <c r="F36" s="91" t="s">
        <v>792</v>
      </c>
      <c r="G36" s="100" t="s">
        <v>774</v>
      </c>
    </row>
    <row r="37" spans="1:12" x14ac:dyDescent="0.2">
      <c r="A37" s="36">
        <v>19</v>
      </c>
      <c r="B37" s="100" t="s">
        <v>89</v>
      </c>
      <c r="C37" s="100" t="s">
        <v>800</v>
      </c>
      <c r="D37" s="101" t="s">
        <v>807</v>
      </c>
      <c r="E37" s="37" t="s">
        <v>847</v>
      </c>
      <c r="F37" s="91" t="s">
        <v>786</v>
      </c>
      <c r="G37" s="100" t="s">
        <v>774</v>
      </c>
    </row>
    <row r="38" spans="1:12" x14ac:dyDescent="0.2">
      <c r="A38" s="36" t="s">
        <v>9</v>
      </c>
    </row>
    <row r="39" spans="1:12" x14ac:dyDescent="0.2">
      <c r="A39" s="36">
        <v>18</v>
      </c>
      <c r="B39" s="11" t="s">
        <v>81</v>
      </c>
      <c r="C39" s="100" t="s">
        <v>814</v>
      </c>
      <c r="D39" s="99" t="s">
        <v>770</v>
      </c>
      <c r="E39" s="37" t="s">
        <v>853</v>
      </c>
      <c r="F39" s="91" t="s">
        <v>784</v>
      </c>
      <c r="G39" s="100" t="s">
        <v>771</v>
      </c>
      <c r="H39" s="33">
        <v>3</v>
      </c>
    </row>
    <row r="40" spans="1:12" x14ac:dyDescent="0.2">
      <c r="A40" s="36">
        <v>17</v>
      </c>
      <c r="B40" s="11" t="s">
        <v>45</v>
      </c>
      <c r="C40" s="100" t="s">
        <v>805</v>
      </c>
      <c r="D40" s="99" t="s">
        <v>770</v>
      </c>
      <c r="E40" s="37" t="s">
        <v>851</v>
      </c>
      <c r="F40" s="91" t="s">
        <v>784</v>
      </c>
      <c r="G40" s="100" t="s">
        <v>774</v>
      </c>
      <c r="H40" s="33">
        <v>1</v>
      </c>
    </row>
    <row r="41" spans="1:12" x14ac:dyDescent="0.2">
      <c r="A41" s="36">
        <v>16</v>
      </c>
      <c r="B41" s="11" t="s">
        <v>108</v>
      </c>
      <c r="C41" s="100" t="s">
        <v>816</v>
      </c>
      <c r="D41" s="99" t="s">
        <v>770</v>
      </c>
      <c r="E41" s="37" t="s">
        <v>854</v>
      </c>
      <c r="F41" s="91" t="s">
        <v>781</v>
      </c>
      <c r="G41" s="100" t="s">
        <v>774</v>
      </c>
      <c r="H41" s="33">
        <v>2</v>
      </c>
    </row>
    <row r="42" spans="1:12" x14ac:dyDescent="0.2">
      <c r="A42" s="36">
        <v>15</v>
      </c>
      <c r="B42" s="11" t="s">
        <v>87</v>
      </c>
      <c r="C42" s="100" t="s">
        <v>798</v>
      </c>
      <c r="D42" s="99" t="s">
        <v>770</v>
      </c>
      <c r="E42" s="37" t="s">
        <v>789</v>
      </c>
      <c r="F42" s="91" t="s">
        <v>792</v>
      </c>
      <c r="G42" s="100" t="s">
        <v>772</v>
      </c>
    </row>
    <row r="43" spans="1:12" x14ac:dyDescent="0.2">
      <c r="A43" s="36">
        <v>14</v>
      </c>
      <c r="B43" s="11" t="s">
        <v>104</v>
      </c>
      <c r="C43" s="100" t="s">
        <v>801</v>
      </c>
      <c r="D43" s="99" t="s">
        <v>770</v>
      </c>
      <c r="E43" s="37" t="s">
        <v>852</v>
      </c>
      <c r="F43" s="91" t="s">
        <v>784</v>
      </c>
      <c r="G43" s="100" t="s">
        <v>775</v>
      </c>
      <c r="H43" s="33">
        <v>2</v>
      </c>
    </row>
    <row r="44" spans="1:12" x14ac:dyDescent="0.2">
      <c r="A44" s="36">
        <v>13</v>
      </c>
      <c r="B44" s="11" t="s">
        <v>98</v>
      </c>
      <c r="C44" s="100" t="s">
        <v>803</v>
      </c>
      <c r="D44" s="99" t="s">
        <v>770</v>
      </c>
      <c r="E44" s="37" t="s">
        <v>845</v>
      </c>
      <c r="F44" s="91" t="s">
        <v>778</v>
      </c>
      <c r="G44" s="100" t="s">
        <v>777</v>
      </c>
      <c r="L44" s="37"/>
    </row>
    <row r="45" spans="1:12" x14ac:dyDescent="0.2">
      <c r="A45" s="36">
        <v>12</v>
      </c>
      <c r="B45" s="11" t="s">
        <v>83</v>
      </c>
      <c r="C45" s="100" t="s">
        <v>813</v>
      </c>
      <c r="D45" s="101" t="s">
        <v>807</v>
      </c>
      <c r="E45" s="37" t="s">
        <v>860</v>
      </c>
      <c r="F45" s="91" t="s">
        <v>792</v>
      </c>
      <c r="G45" s="100" t="s">
        <v>786</v>
      </c>
      <c r="H45" s="33">
        <v>2</v>
      </c>
      <c r="L45" s="37"/>
    </row>
    <row r="46" spans="1:12" x14ac:dyDescent="0.2">
      <c r="A46" s="36">
        <v>11</v>
      </c>
      <c r="B46" s="11" t="s">
        <v>115</v>
      </c>
      <c r="C46" s="100" t="s">
        <v>815</v>
      </c>
      <c r="D46" s="101" t="s">
        <v>807</v>
      </c>
      <c r="E46" s="37" t="s">
        <v>859</v>
      </c>
      <c r="F46" s="91" t="s">
        <v>786</v>
      </c>
      <c r="G46" s="100" t="s">
        <v>772</v>
      </c>
      <c r="H46" s="33">
        <v>2</v>
      </c>
      <c r="L46" s="37"/>
    </row>
    <row r="47" spans="1:12" x14ac:dyDescent="0.2">
      <c r="A47" s="36">
        <v>10</v>
      </c>
      <c r="B47" s="11" t="s">
        <v>41</v>
      </c>
      <c r="C47" s="100" t="s">
        <v>782</v>
      </c>
      <c r="D47" s="101" t="s">
        <v>807</v>
      </c>
      <c r="E47" s="37" t="s">
        <v>857</v>
      </c>
      <c r="F47" s="91" t="s">
        <v>781</v>
      </c>
      <c r="G47" s="100" t="s">
        <v>779</v>
      </c>
      <c r="H47" s="33">
        <v>2</v>
      </c>
      <c r="L47" s="37"/>
    </row>
    <row r="48" spans="1:12" x14ac:dyDescent="0.2">
      <c r="A48" s="36">
        <v>9</v>
      </c>
      <c r="B48" s="11" t="s">
        <v>47</v>
      </c>
      <c r="C48" s="100" t="s">
        <v>782</v>
      </c>
      <c r="D48" s="101" t="s">
        <v>807</v>
      </c>
      <c r="E48" s="37" t="s">
        <v>856</v>
      </c>
      <c r="F48" s="91" t="s">
        <v>778</v>
      </c>
      <c r="G48" s="100" t="s">
        <v>771</v>
      </c>
      <c r="H48" s="33">
        <v>4</v>
      </c>
      <c r="L48" s="37"/>
    </row>
    <row r="49" spans="1:12" x14ac:dyDescent="0.2">
      <c r="A49" s="36">
        <v>8</v>
      </c>
      <c r="B49" s="11" t="s">
        <v>105</v>
      </c>
      <c r="C49" s="100" t="s">
        <v>776</v>
      </c>
      <c r="D49" s="101" t="s">
        <v>807</v>
      </c>
      <c r="E49" s="37" t="s">
        <v>858</v>
      </c>
      <c r="F49" s="91" t="s">
        <v>779</v>
      </c>
      <c r="G49" s="100" t="s">
        <v>772</v>
      </c>
      <c r="H49" s="33">
        <v>4</v>
      </c>
      <c r="L49" s="37"/>
    </row>
    <row r="50" spans="1:12" x14ac:dyDescent="0.2">
      <c r="A50" s="36">
        <v>7</v>
      </c>
      <c r="B50" s="11" t="s">
        <v>113</v>
      </c>
      <c r="C50" s="100" t="s">
        <v>811</v>
      </c>
      <c r="D50" s="101" t="s">
        <v>807</v>
      </c>
      <c r="E50" s="37" t="s">
        <v>855</v>
      </c>
      <c r="F50" s="91" t="s">
        <v>778</v>
      </c>
      <c r="G50" s="100" t="s">
        <v>772</v>
      </c>
      <c r="H50" s="33">
        <v>2</v>
      </c>
    </row>
    <row r="51" spans="1:12" x14ac:dyDescent="0.2">
      <c r="A51" s="36" t="s">
        <v>10</v>
      </c>
    </row>
    <row r="52" spans="1:12" x14ac:dyDescent="0.2">
      <c r="A52" s="36">
        <v>6</v>
      </c>
      <c r="B52" s="11" t="s">
        <v>44</v>
      </c>
      <c r="C52" s="100" t="s">
        <v>805</v>
      </c>
      <c r="D52" s="99" t="s">
        <v>770</v>
      </c>
      <c r="E52" s="37" t="s">
        <v>865</v>
      </c>
      <c r="F52" s="91" t="s">
        <v>784</v>
      </c>
      <c r="G52" s="100" t="s">
        <v>786</v>
      </c>
      <c r="H52" s="33">
        <v>1</v>
      </c>
    </row>
    <row r="53" spans="1:12" x14ac:dyDescent="0.2">
      <c r="A53" s="36">
        <v>5</v>
      </c>
      <c r="B53" s="11" t="s">
        <v>82</v>
      </c>
      <c r="C53" s="100" t="s">
        <v>773</v>
      </c>
      <c r="D53" s="99" t="s">
        <v>770</v>
      </c>
      <c r="E53" s="37" t="s">
        <v>844</v>
      </c>
      <c r="F53" s="91" t="s">
        <v>778</v>
      </c>
      <c r="G53" s="100" t="s">
        <v>779</v>
      </c>
    </row>
    <row r="54" spans="1:12" x14ac:dyDescent="0.2">
      <c r="A54" s="36">
        <v>4</v>
      </c>
      <c r="B54" s="11" t="s">
        <v>79</v>
      </c>
      <c r="C54" s="100" t="s">
        <v>813</v>
      </c>
      <c r="D54" s="100" t="s">
        <v>817</v>
      </c>
      <c r="E54" s="37" t="s">
        <v>864</v>
      </c>
      <c r="F54" s="91" t="s">
        <v>792</v>
      </c>
      <c r="G54" s="100" t="s">
        <v>771</v>
      </c>
      <c r="H54" s="39">
        <v>5</v>
      </c>
    </row>
    <row r="55" spans="1:12" x14ac:dyDescent="0.2">
      <c r="A55" s="36">
        <v>3</v>
      </c>
      <c r="B55" s="11" t="s">
        <v>118</v>
      </c>
      <c r="C55" s="100" t="s">
        <v>810</v>
      </c>
      <c r="D55" s="100" t="s">
        <v>819</v>
      </c>
      <c r="E55" s="37" t="s">
        <v>863</v>
      </c>
      <c r="F55" s="91" t="s">
        <v>778</v>
      </c>
      <c r="G55" s="100" t="s">
        <v>774</v>
      </c>
    </row>
    <row r="56" spans="1:12" x14ac:dyDescent="0.2">
      <c r="A56" s="36">
        <v>2</v>
      </c>
      <c r="B56" s="11" t="s">
        <v>97</v>
      </c>
      <c r="C56" s="100" t="s">
        <v>809</v>
      </c>
      <c r="D56" s="100" t="s">
        <v>12</v>
      </c>
      <c r="E56" s="91" t="s">
        <v>862</v>
      </c>
      <c r="F56" s="91" t="s">
        <v>777</v>
      </c>
      <c r="G56" s="100" t="s">
        <v>771</v>
      </c>
      <c r="H56" s="33">
        <v>2</v>
      </c>
    </row>
    <row r="57" spans="1:12" x14ac:dyDescent="0.2">
      <c r="A57" s="36">
        <v>1</v>
      </c>
      <c r="B57" s="11" t="s">
        <v>110</v>
      </c>
      <c r="C57" s="100" t="s">
        <v>806</v>
      </c>
      <c r="D57" s="100" t="s">
        <v>820</v>
      </c>
      <c r="E57" s="91" t="s">
        <v>861</v>
      </c>
      <c r="F57" s="91" t="s">
        <v>784</v>
      </c>
      <c r="G57" s="100" t="s">
        <v>779</v>
      </c>
      <c r="H57" s="33">
        <v>2</v>
      </c>
    </row>
  </sheetData>
  <sortState xmlns:xlrd2="http://schemas.microsoft.com/office/spreadsheetml/2017/richdata2" ref="L31:L34">
    <sortCondition ref="L31:L3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4623-7A25-4B73-8F19-D3939D3E6EA3}">
  <dimension ref="A1:Y15"/>
  <sheetViews>
    <sheetView zoomScaleNormal="100" workbookViewId="0">
      <pane ySplit="1" topLeftCell="A2" activePane="bottomLeft" state="frozen"/>
      <selection pane="bottomLeft" activeCell="K18" sqref="K18"/>
    </sheetView>
  </sheetViews>
  <sheetFormatPr defaultRowHeight="12.75" x14ac:dyDescent="0.2"/>
  <cols>
    <col min="1" max="1" width="15.7109375" style="5" customWidth="1"/>
    <col min="2" max="2" width="14.28515625" style="10" customWidth="1"/>
    <col min="3" max="4" width="5.7109375" style="10" customWidth="1"/>
    <col min="5" max="5" width="15" style="10" customWidth="1"/>
    <col min="6" max="7" width="5.7109375" style="10" customWidth="1"/>
    <col min="8" max="8" width="15" style="10" customWidth="1"/>
    <col min="9" max="10" width="5.7109375" style="10" customWidth="1"/>
    <col min="11" max="11" width="17.85546875" style="10" customWidth="1"/>
    <col min="12" max="13" width="5.7109375" style="10" customWidth="1"/>
    <col min="14" max="14" width="15.7109375" style="10" customWidth="1"/>
    <col min="15" max="16" width="5.7109375" style="10" customWidth="1"/>
    <col min="17" max="17" width="15" style="10" customWidth="1"/>
    <col min="18" max="19" width="5.7109375" style="10" customWidth="1"/>
    <col min="20" max="20" width="15" style="10" customWidth="1"/>
    <col min="21" max="22" width="5.7109375" style="10" customWidth="1"/>
    <col min="23" max="23" width="15" style="10" customWidth="1"/>
    <col min="24" max="25" width="5.7109375" style="10" customWidth="1"/>
  </cols>
  <sheetData>
    <row r="1" spans="1:25" ht="13.5" thickBot="1" x14ac:dyDescent="0.25">
      <c r="A1" s="55"/>
      <c r="B1" s="74" t="s">
        <v>149</v>
      </c>
      <c r="C1" s="75" t="s">
        <v>130</v>
      </c>
      <c r="D1" s="76" t="s">
        <v>131</v>
      </c>
      <c r="E1" s="74" t="s">
        <v>139</v>
      </c>
      <c r="F1" s="75" t="s">
        <v>130</v>
      </c>
      <c r="G1" s="76" t="s">
        <v>131</v>
      </c>
      <c r="H1" s="74" t="s">
        <v>152</v>
      </c>
      <c r="I1" s="75" t="s">
        <v>130</v>
      </c>
      <c r="J1" s="76" t="s">
        <v>131</v>
      </c>
      <c r="K1" s="74" t="s">
        <v>153</v>
      </c>
      <c r="L1" s="75" t="s">
        <v>130</v>
      </c>
      <c r="M1" s="76" t="s">
        <v>131</v>
      </c>
      <c r="N1" s="74" t="s">
        <v>151</v>
      </c>
      <c r="O1" s="75" t="s">
        <v>130</v>
      </c>
      <c r="P1" s="76" t="s">
        <v>131</v>
      </c>
      <c r="Q1" s="74" t="s">
        <v>154</v>
      </c>
      <c r="R1" s="75" t="s">
        <v>130</v>
      </c>
      <c r="S1" s="76" t="s">
        <v>131</v>
      </c>
      <c r="T1" s="74" t="s">
        <v>150</v>
      </c>
      <c r="U1" s="75" t="s">
        <v>130</v>
      </c>
      <c r="V1" s="76" t="s">
        <v>131</v>
      </c>
      <c r="W1" s="74" t="s">
        <v>148</v>
      </c>
      <c r="X1" s="75" t="s">
        <v>130</v>
      </c>
      <c r="Y1" s="76" t="s">
        <v>131</v>
      </c>
    </row>
    <row r="2" spans="1:25" x14ac:dyDescent="0.2">
      <c r="A2" s="56" t="s">
        <v>119</v>
      </c>
      <c r="B2" s="90" t="s">
        <v>81</v>
      </c>
      <c r="C2" s="78">
        <v>50</v>
      </c>
      <c r="D2" s="79">
        <v>7</v>
      </c>
      <c r="E2" s="90" t="s">
        <v>63</v>
      </c>
      <c r="F2" s="78">
        <v>80</v>
      </c>
      <c r="G2" s="79">
        <v>2</v>
      </c>
      <c r="H2" s="85" t="s">
        <v>55</v>
      </c>
      <c r="I2" s="78">
        <v>65</v>
      </c>
      <c r="J2" s="79">
        <v>2</v>
      </c>
      <c r="K2" s="77" t="s">
        <v>110</v>
      </c>
      <c r="L2" s="78">
        <v>39</v>
      </c>
      <c r="M2" s="79">
        <v>17</v>
      </c>
      <c r="N2" s="85" t="s">
        <v>113</v>
      </c>
      <c r="O2" s="78">
        <v>50</v>
      </c>
      <c r="P2" s="79">
        <v>7</v>
      </c>
      <c r="Q2" s="80" t="s">
        <v>82</v>
      </c>
      <c r="R2" s="81">
        <v>41</v>
      </c>
      <c r="S2" s="79">
        <v>7</v>
      </c>
      <c r="T2" s="85" t="s">
        <v>56</v>
      </c>
      <c r="U2" s="78">
        <v>48</v>
      </c>
      <c r="V2" s="79">
        <v>2</v>
      </c>
      <c r="W2" s="85" t="s">
        <v>42</v>
      </c>
      <c r="X2" s="78">
        <v>60</v>
      </c>
      <c r="Y2" s="79">
        <v>1</v>
      </c>
    </row>
    <row r="3" spans="1:25" x14ac:dyDescent="0.2">
      <c r="A3" s="57" t="s">
        <v>120</v>
      </c>
      <c r="B3" s="85" t="s">
        <v>99</v>
      </c>
      <c r="C3" s="78">
        <v>34</v>
      </c>
      <c r="D3" s="82"/>
      <c r="E3" s="85" t="s">
        <v>41</v>
      </c>
      <c r="F3" s="78">
        <v>40</v>
      </c>
      <c r="G3" s="82">
        <v>7</v>
      </c>
      <c r="H3" s="90" t="s">
        <v>47</v>
      </c>
      <c r="I3" s="83">
        <v>41</v>
      </c>
      <c r="J3" s="82">
        <v>6</v>
      </c>
      <c r="K3" s="85" t="s">
        <v>59</v>
      </c>
      <c r="L3" s="78">
        <v>35</v>
      </c>
      <c r="M3" s="82"/>
      <c r="N3" s="85" t="s">
        <v>92</v>
      </c>
      <c r="O3" s="78">
        <v>50</v>
      </c>
      <c r="P3" s="82"/>
      <c r="Q3" s="85" t="s">
        <v>54</v>
      </c>
      <c r="R3" s="78">
        <v>34</v>
      </c>
      <c r="S3" s="82">
        <v>2</v>
      </c>
      <c r="T3" s="90" t="s">
        <v>83</v>
      </c>
      <c r="U3" s="83">
        <v>35</v>
      </c>
      <c r="V3" s="82">
        <v>4</v>
      </c>
      <c r="W3" s="85" t="s">
        <v>109</v>
      </c>
      <c r="X3" s="78">
        <v>41</v>
      </c>
      <c r="Y3" s="82"/>
    </row>
    <row r="4" spans="1:25" x14ac:dyDescent="0.2">
      <c r="A4" s="57" t="s">
        <v>121</v>
      </c>
      <c r="B4" s="85" t="s">
        <v>49</v>
      </c>
      <c r="C4" s="78">
        <v>25</v>
      </c>
      <c r="D4" s="82">
        <v>1</v>
      </c>
      <c r="E4" s="77" t="s">
        <v>97</v>
      </c>
      <c r="F4" s="78">
        <v>21</v>
      </c>
      <c r="G4" s="82">
        <v>8</v>
      </c>
      <c r="H4" s="85" t="s">
        <v>107</v>
      </c>
      <c r="I4" s="78">
        <v>40</v>
      </c>
      <c r="J4" s="82"/>
      <c r="K4" s="90" t="s">
        <v>114</v>
      </c>
      <c r="L4" s="83">
        <v>28</v>
      </c>
      <c r="M4" s="82"/>
      <c r="N4" s="90" t="s">
        <v>103</v>
      </c>
      <c r="O4" s="83">
        <v>40</v>
      </c>
      <c r="P4" s="82"/>
      <c r="Q4" s="77" t="s">
        <v>118</v>
      </c>
      <c r="R4" s="78">
        <v>23</v>
      </c>
      <c r="S4" s="82">
        <v>4</v>
      </c>
      <c r="T4" s="85" t="s">
        <v>51</v>
      </c>
      <c r="U4" s="78">
        <v>35</v>
      </c>
      <c r="V4" s="82"/>
      <c r="W4" s="85" t="s">
        <v>98</v>
      </c>
      <c r="X4" s="78">
        <v>40</v>
      </c>
      <c r="Y4" s="82">
        <v>2</v>
      </c>
    </row>
    <row r="5" spans="1:25" x14ac:dyDescent="0.2">
      <c r="A5" s="57" t="s">
        <v>122</v>
      </c>
      <c r="B5" s="85" t="s">
        <v>45</v>
      </c>
      <c r="C5" s="78">
        <v>23</v>
      </c>
      <c r="D5" s="82">
        <v>8</v>
      </c>
      <c r="E5" s="85" t="s">
        <v>116</v>
      </c>
      <c r="F5" s="78">
        <v>18</v>
      </c>
      <c r="G5" s="82">
        <v>2</v>
      </c>
      <c r="H5" s="85" t="s">
        <v>58</v>
      </c>
      <c r="I5" s="78">
        <v>22</v>
      </c>
      <c r="J5" s="82"/>
      <c r="K5" s="85" t="s">
        <v>62</v>
      </c>
      <c r="L5" s="78">
        <v>28</v>
      </c>
      <c r="M5" s="82"/>
      <c r="N5" s="85" t="s">
        <v>101</v>
      </c>
      <c r="O5" s="78">
        <v>20</v>
      </c>
      <c r="P5" s="82">
        <v>2</v>
      </c>
      <c r="Q5" s="85" t="s">
        <v>87</v>
      </c>
      <c r="R5" s="78">
        <v>21</v>
      </c>
      <c r="S5" s="82">
        <v>2</v>
      </c>
      <c r="T5" s="85" t="s">
        <v>112</v>
      </c>
      <c r="U5" s="78">
        <v>24</v>
      </c>
      <c r="V5" s="82"/>
      <c r="W5" s="85" t="s">
        <v>86</v>
      </c>
      <c r="X5" s="78">
        <v>40</v>
      </c>
      <c r="Y5" s="82"/>
    </row>
    <row r="6" spans="1:25" x14ac:dyDescent="0.2">
      <c r="A6" s="57" t="s">
        <v>123</v>
      </c>
      <c r="B6" s="85" t="s">
        <v>44</v>
      </c>
      <c r="C6" s="83">
        <v>19</v>
      </c>
      <c r="D6" s="82">
        <v>13</v>
      </c>
      <c r="E6" s="85" t="s">
        <v>80</v>
      </c>
      <c r="F6" s="78">
        <v>15</v>
      </c>
      <c r="G6" s="82">
        <v>3</v>
      </c>
      <c r="H6" s="77" t="s">
        <v>79</v>
      </c>
      <c r="I6" s="78">
        <v>16</v>
      </c>
      <c r="J6" s="82">
        <v>15</v>
      </c>
      <c r="K6" s="85" t="s">
        <v>64</v>
      </c>
      <c r="L6" s="78">
        <v>23</v>
      </c>
      <c r="M6" s="82"/>
      <c r="N6" s="85" t="s">
        <v>115</v>
      </c>
      <c r="O6" s="78">
        <v>15</v>
      </c>
      <c r="P6" s="82">
        <v>7</v>
      </c>
      <c r="Q6" s="85" t="s">
        <v>155</v>
      </c>
      <c r="R6" s="78">
        <v>21</v>
      </c>
      <c r="S6" s="82"/>
      <c r="T6" s="85" t="s">
        <v>108</v>
      </c>
      <c r="U6" s="78">
        <v>20</v>
      </c>
      <c r="V6" s="82">
        <v>6</v>
      </c>
      <c r="W6" s="90" t="s">
        <v>91</v>
      </c>
      <c r="X6" s="83">
        <v>12</v>
      </c>
      <c r="Y6" s="82">
        <v>1</v>
      </c>
    </row>
    <row r="7" spans="1:25" x14ac:dyDescent="0.2">
      <c r="A7" s="57" t="s">
        <v>124</v>
      </c>
      <c r="B7" s="85" t="s">
        <v>105</v>
      </c>
      <c r="C7" s="78">
        <v>16</v>
      </c>
      <c r="D7" s="82">
        <v>9</v>
      </c>
      <c r="E7" s="85" t="s">
        <v>104</v>
      </c>
      <c r="F7" s="83">
        <v>15</v>
      </c>
      <c r="G7" s="82">
        <v>4</v>
      </c>
      <c r="H7" s="85" t="s">
        <v>100</v>
      </c>
      <c r="I7" s="78">
        <v>16</v>
      </c>
      <c r="J7" s="82">
        <v>2</v>
      </c>
      <c r="K7" s="85" t="s">
        <v>96</v>
      </c>
      <c r="L7" s="78">
        <v>20</v>
      </c>
      <c r="M7" s="82">
        <v>2</v>
      </c>
      <c r="N7" s="85" t="s">
        <v>60</v>
      </c>
      <c r="O7" s="78">
        <v>12</v>
      </c>
      <c r="P7" s="82"/>
      <c r="Q7" s="85" t="s">
        <v>102</v>
      </c>
      <c r="R7" s="78">
        <v>20</v>
      </c>
      <c r="S7" s="82"/>
      <c r="T7" s="85" t="s">
        <v>35</v>
      </c>
      <c r="U7" s="78">
        <v>17</v>
      </c>
      <c r="V7" s="82"/>
      <c r="W7" s="77"/>
      <c r="X7" s="78"/>
      <c r="Y7" s="82"/>
    </row>
    <row r="8" spans="1:25" x14ac:dyDescent="0.2">
      <c r="A8" s="57" t="s">
        <v>125</v>
      </c>
      <c r="B8" s="85" t="s">
        <v>50</v>
      </c>
      <c r="C8" s="78">
        <v>14</v>
      </c>
      <c r="D8" s="82"/>
      <c r="E8" s="77"/>
      <c r="F8" s="78"/>
      <c r="G8" s="82"/>
      <c r="H8" s="77"/>
      <c r="I8" s="78"/>
      <c r="J8" s="82"/>
      <c r="K8" s="85" t="s">
        <v>106</v>
      </c>
      <c r="L8" s="78">
        <v>15</v>
      </c>
      <c r="M8" s="82"/>
      <c r="N8" s="77"/>
      <c r="O8" s="78"/>
      <c r="P8" s="82"/>
      <c r="Q8" s="85" t="s">
        <v>88</v>
      </c>
      <c r="R8" s="78">
        <v>18</v>
      </c>
      <c r="S8" s="82"/>
      <c r="T8" s="77"/>
      <c r="U8" s="78"/>
      <c r="V8" s="82"/>
      <c r="W8" s="77"/>
      <c r="X8" s="78"/>
      <c r="Y8" s="82"/>
    </row>
    <row r="9" spans="1:25" x14ac:dyDescent="0.2">
      <c r="A9" s="57" t="s">
        <v>126</v>
      </c>
      <c r="B9" s="77"/>
      <c r="C9" s="78"/>
      <c r="D9" s="82"/>
      <c r="E9" s="77"/>
      <c r="F9" s="78"/>
      <c r="G9" s="82"/>
      <c r="H9" s="77"/>
      <c r="I9" s="78"/>
      <c r="J9" s="82"/>
      <c r="K9" s="85" t="s">
        <v>89</v>
      </c>
      <c r="L9" s="78">
        <v>10</v>
      </c>
      <c r="M9" s="82"/>
      <c r="N9" s="77"/>
      <c r="O9" s="78"/>
      <c r="P9" s="82"/>
      <c r="Q9" s="85" t="s">
        <v>85</v>
      </c>
      <c r="R9" s="78">
        <v>18</v>
      </c>
      <c r="S9" s="82"/>
      <c r="T9" s="77"/>
      <c r="U9" s="78"/>
      <c r="V9" s="82"/>
      <c r="W9" s="77"/>
      <c r="X9" s="78"/>
      <c r="Y9" s="82"/>
    </row>
    <row r="10" spans="1:25" x14ac:dyDescent="0.2">
      <c r="A10" s="57" t="s">
        <v>127</v>
      </c>
      <c r="B10" s="77"/>
      <c r="C10" s="78"/>
      <c r="D10" s="82"/>
      <c r="E10" s="77"/>
      <c r="F10" s="78"/>
      <c r="G10" s="82"/>
      <c r="H10" s="77"/>
      <c r="I10" s="78"/>
      <c r="J10" s="82"/>
      <c r="K10" s="77"/>
      <c r="L10" s="78"/>
      <c r="M10" s="82"/>
      <c r="N10" s="77"/>
      <c r="O10" s="78"/>
      <c r="P10" s="82"/>
      <c r="Q10" s="77"/>
      <c r="R10" s="78"/>
      <c r="S10" s="82"/>
      <c r="T10" s="77"/>
      <c r="U10" s="78"/>
      <c r="V10" s="82"/>
      <c r="W10" s="77"/>
      <c r="X10" s="78"/>
      <c r="Y10" s="82"/>
    </row>
    <row r="11" spans="1:25" ht="13.5" thickBot="1" x14ac:dyDescent="0.25">
      <c r="A11" s="57" t="s">
        <v>128</v>
      </c>
      <c r="B11" s="77"/>
      <c r="C11" s="78"/>
      <c r="D11" s="82"/>
      <c r="E11" s="77"/>
      <c r="F11" s="78"/>
      <c r="G11" s="82"/>
      <c r="H11" s="77"/>
      <c r="I11" s="78"/>
      <c r="J11" s="82"/>
      <c r="K11" s="77"/>
      <c r="L11" s="78"/>
      <c r="M11" s="82"/>
      <c r="N11" s="77"/>
      <c r="O11" s="78"/>
      <c r="P11" s="82"/>
      <c r="Q11" s="77"/>
      <c r="R11" s="78"/>
      <c r="S11" s="82"/>
      <c r="T11" s="77"/>
      <c r="U11" s="78"/>
      <c r="V11" s="82"/>
      <c r="W11" s="77"/>
      <c r="X11" s="78"/>
      <c r="Y11" s="82"/>
    </row>
    <row r="12" spans="1:25" ht="13.5" thickBot="1" x14ac:dyDescent="0.25">
      <c r="A12" s="58" t="s">
        <v>132</v>
      </c>
      <c r="B12" s="54"/>
      <c r="C12" s="62"/>
      <c r="D12" s="59">
        <f>SUM(D2:D11)</f>
        <v>38</v>
      </c>
      <c r="E12" s="54"/>
      <c r="F12" s="62"/>
      <c r="G12" s="59">
        <f>SUM(G2:G11)</f>
        <v>26</v>
      </c>
      <c r="H12" s="54"/>
      <c r="I12" s="62"/>
      <c r="J12" s="59">
        <f>SUM(J2:J11)</f>
        <v>25</v>
      </c>
      <c r="K12" s="54"/>
      <c r="L12" s="62"/>
      <c r="M12" s="59">
        <f>SUM(M2:M11)</f>
        <v>19</v>
      </c>
      <c r="N12" s="54"/>
      <c r="O12" s="62"/>
      <c r="P12" s="59">
        <f>SUM(P2:P11)</f>
        <v>16</v>
      </c>
      <c r="Q12" s="54"/>
      <c r="R12" s="62"/>
      <c r="S12" s="59">
        <f>SUM(S2:S11)</f>
        <v>15</v>
      </c>
      <c r="T12" s="54"/>
      <c r="U12" s="62"/>
      <c r="V12" s="59">
        <f>SUM(V2:V11)</f>
        <v>12</v>
      </c>
      <c r="W12" s="54"/>
      <c r="X12" s="62"/>
      <c r="Y12" s="59">
        <f>SUM(Y2:Y11)</f>
        <v>4</v>
      </c>
    </row>
    <row r="14" spans="1:25" x14ac:dyDescent="0.2">
      <c r="A14" s="5" t="s">
        <v>133</v>
      </c>
    </row>
    <row r="15" spans="1:25" x14ac:dyDescent="0.2">
      <c r="A15" s="5" t="s">
        <v>134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2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11" customWidth="1"/>
    <col min="2" max="2" width="17.85546875" style="2" customWidth="1"/>
    <col min="3" max="5" width="11.42578125" style="2" customWidth="1"/>
    <col min="6" max="6" width="13.5703125" style="6" customWidth="1"/>
    <col min="7" max="7" width="12.140625" style="6" customWidth="1"/>
    <col min="8" max="13" width="11.42578125" style="6" customWidth="1"/>
    <col min="14" max="14" width="11.42578125" style="2" customWidth="1"/>
    <col min="15" max="17" width="11.42578125" style="6" customWidth="1"/>
    <col min="18" max="18" width="11.42578125" style="3" customWidth="1"/>
  </cols>
  <sheetData>
    <row r="1" spans="1:18" ht="15.75" x14ac:dyDescent="0.25">
      <c r="A1" s="4" t="s">
        <v>39</v>
      </c>
      <c r="B1" s="1" t="s">
        <v>31</v>
      </c>
      <c r="C1" s="7" t="s">
        <v>52</v>
      </c>
      <c r="D1" s="7" t="s">
        <v>65</v>
      </c>
      <c r="E1" s="7" t="s">
        <v>90</v>
      </c>
      <c r="F1" s="2" t="s">
        <v>10</v>
      </c>
      <c r="G1" s="2" t="s">
        <v>74</v>
      </c>
      <c r="H1" s="2" t="s">
        <v>71</v>
      </c>
      <c r="I1" s="2" t="s">
        <v>67</v>
      </c>
      <c r="J1" s="2" t="s">
        <v>147</v>
      </c>
      <c r="K1" s="2" t="s">
        <v>8</v>
      </c>
      <c r="L1" s="2" t="s">
        <v>7</v>
      </c>
      <c r="M1" s="2" t="s">
        <v>6</v>
      </c>
      <c r="N1" s="2" t="s">
        <v>5</v>
      </c>
      <c r="O1" s="2" t="s">
        <v>4</v>
      </c>
      <c r="P1" s="2" t="s">
        <v>3</v>
      </c>
      <c r="Q1" s="2" t="s">
        <v>2</v>
      </c>
      <c r="R1" s="2" t="s">
        <v>1</v>
      </c>
    </row>
    <row r="2" spans="1:18" x14ac:dyDescent="0.2">
      <c r="A2" s="5"/>
    </row>
    <row r="3" spans="1:18" x14ac:dyDescent="0.2">
      <c r="A3" s="37" t="s">
        <v>415</v>
      </c>
      <c r="B3" s="9">
        <f t="shared" ref="B3:B66" si="0">SUM(F3:R3)</f>
        <v>188</v>
      </c>
      <c r="C3" s="8">
        <f t="shared" ref="C3:C66" si="1">SUM(F3:R3)/COUNT(F3:R3)</f>
        <v>14.461538461538462</v>
      </c>
      <c r="D3" s="9">
        <f t="shared" ref="D3:D66" si="2">IF(COUNT(F3:R3)&gt;=5,LARGE(F3:R3,1)+LARGE(F3:R3,2)+LARGE(F3:R3,3)+LARGE(F3:R3,4)+LARGE(F3:R3,5)) + IF(COUNT(F3:R3)=4,LARGE(F3:R3,1)+LARGE(F3:R3,2)+LARGE(F3:R3,3)+LARGE(F3:R3,4)) + IF(COUNT(F3:R3)=3,LARGE(F3:R3,1)+LARGE(F3:R3,2)+LARGE(F3:R3,3)) + IF(COUNT(F3:R3)=2,LARGE(F3:R3,1)+LARGE(F3:R3,2)) + IF(COUNT(F3:R3)=1,LARGE(F3:R3,1))</f>
        <v>103</v>
      </c>
      <c r="E3" s="9">
        <f t="shared" ref="E3:E66" si="3">SUM(F3:I3)</f>
        <v>79</v>
      </c>
      <c r="F3" s="6">
        <f>_xlfn.IFNA(VLOOKUP(A3, Championship!$A$1:$N$338, 2, FALSE), "")</f>
        <v>16</v>
      </c>
      <c r="G3" s="6">
        <f>_xlfn.IFNA(VLOOKUP(A3, Playoff3!$A$1:$N$338, 2, FALSE), "")</f>
        <v>21</v>
      </c>
      <c r="H3" s="6">
        <f>_xlfn.IFNA(VLOOKUP(A3, Playoff2!$A$1:$N$339, 2, FALSE), "")</f>
        <v>19</v>
      </c>
      <c r="I3" s="6">
        <f>_xlfn.IFNA(VLOOKUP(A3, Playoff1!$A$1:$N$339, 2, FALSE), "")</f>
        <v>23</v>
      </c>
      <c r="J3" s="6">
        <f>_xlfn.IFNA(VLOOKUP(A3, Wildcard!$A$1:$N$339, 2, FALSE), "")</f>
        <v>10</v>
      </c>
      <c r="K3" s="6">
        <f>_xlfn.IFNA(VLOOKUP(A3, Game8!$A$1:$N$339, 2, FALSE), "")</f>
        <v>15</v>
      </c>
      <c r="L3" s="6">
        <f>_xlfn.IFNA(VLOOKUP(A3, Game7!$A$1:$N$391, 2, FALSE), "")</f>
        <v>4</v>
      </c>
      <c r="M3" s="6">
        <f>_xlfn.IFNA(VLOOKUP(A3, Game6!$A$1:$N$391, 2, FALSE), "")</f>
        <v>8</v>
      </c>
      <c r="N3" s="6">
        <f>_xlfn.IFNA(VLOOKUP(A3, Game5!$A$1:$N$391, 2, FALSE), "")</f>
        <v>23</v>
      </c>
      <c r="O3" s="6">
        <f>_xlfn.IFNA(VLOOKUP(A3, Game4!$A$1:$N$391, 2, FALSE), "")</f>
        <v>15</v>
      </c>
      <c r="P3" s="6">
        <f>_xlfn.IFNA(VLOOKUP(A3, Game3!$A$1:$N$391, 2, FALSE), "")</f>
        <v>17</v>
      </c>
      <c r="Q3" s="6">
        <f>_xlfn.IFNA(VLOOKUP(A3, Game2!$A$1:$N$392, 2, FALSE), "")</f>
        <v>10</v>
      </c>
      <c r="R3" s="3">
        <f>_xlfn.IFNA(VLOOKUP(A3, Game1!$A$1:$N$397, 2, FALSE), "")</f>
        <v>7</v>
      </c>
    </row>
    <row r="4" spans="1:18" x14ac:dyDescent="0.2">
      <c r="A4" s="37" t="s">
        <v>154</v>
      </c>
      <c r="B4" s="9">
        <f t="shared" si="0"/>
        <v>179</v>
      </c>
      <c r="C4" s="8">
        <f t="shared" si="1"/>
        <v>13.76923076923077</v>
      </c>
      <c r="D4" s="9">
        <f t="shared" si="2"/>
        <v>86</v>
      </c>
      <c r="E4" s="9">
        <f t="shared" si="3"/>
        <v>52</v>
      </c>
      <c r="F4" s="6">
        <f>_xlfn.IFNA(VLOOKUP(A4, Championship!$A$1:$N$338, 2, FALSE), "")</f>
        <v>16</v>
      </c>
      <c r="G4" s="6">
        <f>_xlfn.IFNA(VLOOKUP(A4, Playoff3!$A$1:$N$338, 2, FALSE), "")</f>
        <v>14</v>
      </c>
      <c r="H4" s="6">
        <f>_xlfn.IFNA(VLOOKUP(A4, Playoff2!$A$1:$N$339, 2, FALSE), "")</f>
        <v>6</v>
      </c>
      <c r="I4" s="6">
        <f>_xlfn.IFNA(VLOOKUP(A4, Playoff1!$A$1:$N$339, 2, FALSE), "")</f>
        <v>16</v>
      </c>
      <c r="J4" s="6">
        <f>_xlfn.IFNA(VLOOKUP(A4, Wildcard!$A$1:$N$339, 2, FALSE), "")</f>
        <v>17</v>
      </c>
      <c r="K4" s="6">
        <f>_xlfn.IFNA(VLOOKUP(A4, Game8!$A$1:$N$339, 2, FALSE), "")</f>
        <v>14</v>
      </c>
      <c r="L4" s="6">
        <f>_xlfn.IFNA(VLOOKUP(A4, Game7!$A$1:$N$391, 2, FALSE), "")</f>
        <v>14</v>
      </c>
      <c r="M4" s="6">
        <f>_xlfn.IFNA(VLOOKUP(A4, Game6!$A$1:$N$391, 2, FALSE), "")</f>
        <v>11</v>
      </c>
      <c r="N4" s="6">
        <f>_xlfn.IFNA(VLOOKUP(A4, Game5!$A$1:$N$391, 2, FALSE), "")</f>
        <v>19</v>
      </c>
      <c r="O4" s="6">
        <f>_xlfn.IFNA(VLOOKUP(A4, Game4!$A$1:$N$391, 2, FALSE), "")</f>
        <v>8</v>
      </c>
      <c r="P4" s="6">
        <f>_xlfn.IFNA(VLOOKUP(A4, Game3!$A$1:$N$391, 2, FALSE), "")</f>
        <v>10</v>
      </c>
      <c r="Q4" s="6">
        <f>_xlfn.IFNA(VLOOKUP(A4, Game2!$A$1:$N$392, 2, FALSE), "")</f>
        <v>16</v>
      </c>
      <c r="R4" s="3">
        <f>_xlfn.IFNA(VLOOKUP(A4, Game1!$A$1:$N$397, 2, FALSE), "")</f>
        <v>18</v>
      </c>
    </row>
    <row r="5" spans="1:18" x14ac:dyDescent="0.2">
      <c r="A5" s="37" t="s">
        <v>270</v>
      </c>
      <c r="B5" s="9">
        <f t="shared" si="0"/>
        <v>176</v>
      </c>
      <c r="C5" s="8">
        <f t="shared" si="1"/>
        <v>13.538461538461538</v>
      </c>
      <c r="D5" s="9">
        <f t="shared" si="2"/>
        <v>94</v>
      </c>
      <c r="E5" s="9">
        <f t="shared" si="3"/>
        <v>59</v>
      </c>
      <c r="F5" s="6">
        <f>_xlfn.IFNA(VLOOKUP(A5, Championship!$A$1:$N$338, 2, FALSE), "")</f>
        <v>16</v>
      </c>
      <c r="G5" s="6">
        <f>_xlfn.IFNA(VLOOKUP(A5, Playoff3!$A$1:$N$338, 2, FALSE), "")</f>
        <v>8</v>
      </c>
      <c r="H5" s="6">
        <f>_xlfn.IFNA(VLOOKUP(A5, Playoff2!$A$1:$N$339, 2, FALSE), "")</f>
        <v>12</v>
      </c>
      <c r="I5" s="6">
        <f>_xlfn.IFNA(VLOOKUP(A5, Playoff1!$A$1:$N$339, 2, FALSE), "")</f>
        <v>23</v>
      </c>
      <c r="J5" s="6">
        <f>_xlfn.IFNA(VLOOKUP(A5, Wildcard!$A$1:$N$339, 2, FALSE), "")</f>
        <v>7</v>
      </c>
      <c r="K5" s="6">
        <f>_xlfn.IFNA(VLOOKUP(A5, Game8!$A$1:$N$339, 2, FALSE), "")</f>
        <v>13</v>
      </c>
      <c r="L5" s="6">
        <f>_xlfn.IFNA(VLOOKUP(A5, Game7!$A$1:$N$391, 2, FALSE), "")</f>
        <v>13</v>
      </c>
      <c r="M5" s="6">
        <f>_xlfn.IFNA(VLOOKUP(A5, Game6!$A$1:$N$391, 2, FALSE), "")</f>
        <v>13</v>
      </c>
      <c r="N5" s="6">
        <f>_xlfn.IFNA(VLOOKUP(A5, Game5!$A$1:$N$391, 2, FALSE), "")</f>
        <v>14</v>
      </c>
      <c r="O5" s="6">
        <f>_xlfn.IFNA(VLOOKUP(A5, Game4!$A$1:$N$391, 2, FALSE), "")</f>
        <v>24</v>
      </c>
      <c r="P5" s="6">
        <f>_xlfn.IFNA(VLOOKUP(A5, Game3!$A$1:$N$391, 2, FALSE), "")</f>
        <v>2</v>
      </c>
      <c r="Q5" s="6">
        <f>_xlfn.IFNA(VLOOKUP(A5, Game2!$A$1:$N$392, 2, FALSE), "")</f>
        <v>17</v>
      </c>
      <c r="R5" s="3">
        <f>_xlfn.IFNA(VLOOKUP(A5, Game1!$A$1:$N$397, 2, FALSE), "")</f>
        <v>14</v>
      </c>
    </row>
    <row r="6" spans="1:18" x14ac:dyDescent="0.2">
      <c r="A6" s="37" t="s">
        <v>262</v>
      </c>
      <c r="B6" s="9">
        <f t="shared" si="0"/>
        <v>175</v>
      </c>
      <c r="C6" s="8">
        <f t="shared" si="1"/>
        <v>13.461538461538462</v>
      </c>
      <c r="D6" s="9">
        <f t="shared" si="2"/>
        <v>97</v>
      </c>
      <c r="E6" s="9">
        <f t="shared" si="3"/>
        <v>56</v>
      </c>
      <c r="F6" s="6">
        <f>_xlfn.IFNA(VLOOKUP(A6, Championship!$A$1:$N$338, 2, FALSE), "")</f>
        <v>10</v>
      </c>
      <c r="G6" s="6">
        <f>_xlfn.IFNA(VLOOKUP(A6, Playoff3!$A$1:$N$338, 2, FALSE), "")</f>
        <v>23</v>
      </c>
      <c r="H6" s="6">
        <f>_xlfn.IFNA(VLOOKUP(A6, Playoff2!$A$1:$N$339, 2, FALSE), "")</f>
        <v>1</v>
      </c>
      <c r="I6" s="6">
        <f>_xlfn.IFNA(VLOOKUP(A6, Playoff1!$A$1:$N$339, 2, FALSE), "")</f>
        <v>22</v>
      </c>
      <c r="J6" s="6">
        <f>_xlfn.IFNA(VLOOKUP(A6, Wildcard!$A$1:$N$339, 2, FALSE), "")</f>
        <v>17</v>
      </c>
      <c r="K6" s="6">
        <f>_xlfn.IFNA(VLOOKUP(A6, Game8!$A$1:$N$339, 2, FALSE), "")</f>
        <v>17</v>
      </c>
      <c r="L6" s="6">
        <f>_xlfn.IFNA(VLOOKUP(A6, Game7!$A$1:$N$391, 2, FALSE), "")</f>
        <v>6</v>
      </c>
      <c r="M6" s="6">
        <f>_xlfn.IFNA(VLOOKUP(A6, Game6!$A$1:$N$391, 2, FALSE), "")</f>
        <v>13</v>
      </c>
      <c r="N6" s="6">
        <f>_xlfn.IFNA(VLOOKUP(A6, Game5!$A$1:$N$391, 2, FALSE), "")</f>
        <v>18</v>
      </c>
      <c r="O6" s="6">
        <f>_xlfn.IFNA(VLOOKUP(A6, Game4!$A$1:$N$391, 2, FALSE), "")</f>
        <v>11</v>
      </c>
      <c r="P6" s="6">
        <f>_xlfn.IFNA(VLOOKUP(A6, Game3!$A$1:$N$391, 2, FALSE), "")</f>
        <v>13</v>
      </c>
      <c r="Q6" s="6">
        <f>_xlfn.IFNA(VLOOKUP(A6, Game2!$A$1:$N$392, 2, FALSE), "")</f>
        <v>11</v>
      </c>
      <c r="R6" s="3">
        <f>_xlfn.IFNA(VLOOKUP(A6, Game1!$A$1:$N$397, 2, FALSE), "")</f>
        <v>13</v>
      </c>
    </row>
    <row r="7" spans="1:18" x14ac:dyDescent="0.2">
      <c r="A7" s="37" t="s">
        <v>272</v>
      </c>
      <c r="B7" s="9">
        <f t="shared" si="0"/>
        <v>174</v>
      </c>
      <c r="C7" s="8">
        <f t="shared" si="1"/>
        <v>13.384615384615385</v>
      </c>
      <c r="D7" s="9">
        <f t="shared" si="2"/>
        <v>96</v>
      </c>
      <c r="E7" s="9">
        <f t="shared" si="3"/>
        <v>52</v>
      </c>
      <c r="F7" s="6">
        <f>_xlfn.IFNA(VLOOKUP(A7, Championship!$A$1:$N$338, 2, FALSE), "")</f>
        <v>14</v>
      </c>
      <c r="G7" s="6">
        <f>_xlfn.IFNA(VLOOKUP(A7, Playoff3!$A$1:$N$338, 2, FALSE), "")</f>
        <v>19</v>
      </c>
      <c r="H7" s="6">
        <f>_xlfn.IFNA(VLOOKUP(A7, Playoff2!$A$1:$N$339, 2, FALSE), "")</f>
        <v>7</v>
      </c>
      <c r="I7" s="6">
        <f>_xlfn.IFNA(VLOOKUP(A7, Playoff1!$A$1:$N$339, 2, FALSE), "")</f>
        <v>12</v>
      </c>
      <c r="J7" s="6">
        <f>_xlfn.IFNA(VLOOKUP(A7, Wildcard!$A$1:$N$339, 2, FALSE), "")</f>
        <v>19</v>
      </c>
      <c r="K7" s="6">
        <f>_xlfn.IFNA(VLOOKUP(A7, Game8!$A$1:$N$339, 2, FALSE), "")</f>
        <v>13</v>
      </c>
      <c r="L7" s="6">
        <f>_xlfn.IFNA(VLOOKUP(A7, Game7!$A$1:$N$391, 2, FALSE), "")</f>
        <v>8</v>
      </c>
      <c r="M7" s="6">
        <f>_xlfn.IFNA(VLOOKUP(A7, Game6!$A$1:$N$391, 2, FALSE), "")</f>
        <v>8</v>
      </c>
      <c r="N7" s="6">
        <f>_xlfn.IFNA(VLOOKUP(A7, Game5!$A$1:$N$391, 2, FALSE), "")</f>
        <v>9</v>
      </c>
      <c r="O7" s="6">
        <f>_xlfn.IFNA(VLOOKUP(A7, Game4!$A$1:$N$391, 2, FALSE), "")</f>
        <v>28</v>
      </c>
      <c r="P7" s="6">
        <f>_xlfn.IFNA(VLOOKUP(A7, Game3!$A$1:$N$391, 2, FALSE), "")</f>
        <v>16</v>
      </c>
      <c r="Q7" s="6">
        <f>_xlfn.IFNA(VLOOKUP(A7, Game2!$A$1:$N$392, 2, FALSE), "")</f>
        <v>8</v>
      </c>
      <c r="R7" s="3">
        <f>_xlfn.IFNA(VLOOKUP(A7, Game1!$A$1:$N$397, 2, FALSE), "")</f>
        <v>13</v>
      </c>
    </row>
    <row r="8" spans="1:18" x14ac:dyDescent="0.2">
      <c r="A8" s="37" t="s">
        <v>432</v>
      </c>
      <c r="B8" s="9">
        <f t="shared" si="0"/>
        <v>171</v>
      </c>
      <c r="C8" s="8">
        <f t="shared" si="1"/>
        <v>13.153846153846153</v>
      </c>
      <c r="D8" s="9">
        <f t="shared" si="2"/>
        <v>84</v>
      </c>
      <c r="E8" s="9">
        <f t="shared" si="3"/>
        <v>60</v>
      </c>
      <c r="F8" s="6">
        <f>_xlfn.IFNA(VLOOKUP(A8, Championship!$A$1:$N$338, 2, FALSE), "")</f>
        <v>16</v>
      </c>
      <c r="G8" s="6">
        <f>_xlfn.IFNA(VLOOKUP(A8, Playoff3!$A$1:$N$338, 2, FALSE), "")</f>
        <v>11</v>
      </c>
      <c r="H8" s="6">
        <f>_xlfn.IFNA(VLOOKUP(A8, Playoff2!$A$1:$N$339, 2, FALSE), "")</f>
        <v>17</v>
      </c>
      <c r="I8" s="6">
        <f>_xlfn.IFNA(VLOOKUP(A8, Playoff1!$A$1:$N$339, 2, FALSE), "")</f>
        <v>16</v>
      </c>
      <c r="J8" s="6">
        <f>_xlfn.IFNA(VLOOKUP(A8, Wildcard!$A$1:$N$339, 2, FALSE), "")</f>
        <v>7</v>
      </c>
      <c r="K8" s="6">
        <f>_xlfn.IFNA(VLOOKUP(A8, Game8!$A$1:$N$339, 2, FALSE), "")</f>
        <v>15</v>
      </c>
      <c r="L8" s="6">
        <f>_xlfn.IFNA(VLOOKUP(A8, Game7!$A$1:$N$391, 2, FALSE), "")</f>
        <v>9</v>
      </c>
      <c r="M8" s="6">
        <f>_xlfn.IFNA(VLOOKUP(A8, Game6!$A$1:$N$391, 2, FALSE), "")</f>
        <v>8</v>
      </c>
      <c r="N8" s="6">
        <f>_xlfn.IFNA(VLOOKUP(A8, Game5!$A$1:$N$391, 2, FALSE), "")</f>
        <v>16</v>
      </c>
      <c r="O8" s="6">
        <f>_xlfn.IFNA(VLOOKUP(A8, Game4!$A$1:$N$391, 2, FALSE), "")</f>
        <v>11</v>
      </c>
      <c r="P8" s="6">
        <f>_xlfn.IFNA(VLOOKUP(A8, Game3!$A$1:$N$391, 2, FALSE), "")</f>
        <v>13</v>
      </c>
      <c r="Q8" s="6">
        <f>_xlfn.IFNA(VLOOKUP(A8, Game2!$A$1:$N$392, 2, FALSE), "")</f>
        <v>19</v>
      </c>
      <c r="R8" s="3">
        <f>_xlfn.IFNA(VLOOKUP(A8, Game1!$A$1:$N$397, 2, FALSE), "")</f>
        <v>13</v>
      </c>
    </row>
    <row r="9" spans="1:18" x14ac:dyDescent="0.2">
      <c r="A9" s="37" t="s">
        <v>165</v>
      </c>
      <c r="B9" s="9">
        <f t="shared" si="0"/>
        <v>168</v>
      </c>
      <c r="C9" s="8">
        <f t="shared" si="1"/>
        <v>12.923076923076923</v>
      </c>
      <c r="D9" s="9">
        <f t="shared" si="2"/>
        <v>90</v>
      </c>
      <c r="E9" s="9">
        <f t="shared" si="3"/>
        <v>56</v>
      </c>
      <c r="F9" s="6">
        <f>_xlfn.IFNA(VLOOKUP(A9, Championship!$A$1:$N$338, 2, FALSE), "")</f>
        <v>17</v>
      </c>
      <c r="G9" s="6">
        <f>_xlfn.IFNA(VLOOKUP(A9, Playoff3!$A$1:$N$338, 2, FALSE), "")</f>
        <v>14</v>
      </c>
      <c r="H9" s="6">
        <f>_xlfn.IFNA(VLOOKUP(A9, Playoff2!$A$1:$N$339, 2, FALSE), "")</f>
        <v>4</v>
      </c>
      <c r="I9" s="6">
        <f>_xlfn.IFNA(VLOOKUP(A9, Playoff1!$A$1:$N$339, 2, FALSE), "")</f>
        <v>21</v>
      </c>
      <c r="J9" s="6">
        <f>_xlfn.IFNA(VLOOKUP(A9, Wildcard!$A$1:$N$339, 2, FALSE), "")</f>
        <v>18</v>
      </c>
      <c r="K9" s="6">
        <f>_xlfn.IFNA(VLOOKUP(A9, Game8!$A$1:$N$339, 2, FALSE), "")</f>
        <v>16</v>
      </c>
      <c r="L9" s="6">
        <f>_xlfn.IFNA(VLOOKUP(A9, Game7!$A$1:$N$391, 2, FALSE), "")</f>
        <v>9</v>
      </c>
      <c r="M9" s="6">
        <f>_xlfn.IFNA(VLOOKUP(A9, Game6!$A$1:$N$391, 2, FALSE), "")</f>
        <v>8</v>
      </c>
      <c r="N9" s="6">
        <f>_xlfn.IFNA(VLOOKUP(A9, Game5!$A$1:$N$391, 2, FALSE), "")</f>
        <v>18</v>
      </c>
      <c r="O9" s="6">
        <f>_xlfn.IFNA(VLOOKUP(A9, Game4!$A$1:$N$391, 2, FALSE), "")</f>
        <v>13</v>
      </c>
      <c r="P9" s="6">
        <f>_xlfn.IFNA(VLOOKUP(A9, Game3!$A$1:$N$391, 2, FALSE), "")</f>
        <v>15</v>
      </c>
      <c r="Q9" s="6">
        <f>_xlfn.IFNA(VLOOKUP(A9, Game2!$A$1:$N$392, 2, FALSE), "")</f>
        <v>4</v>
      </c>
      <c r="R9" s="3">
        <f>_xlfn.IFNA(VLOOKUP(A9, Game1!$A$1:$N$397, 2, FALSE), "")</f>
        <v>11</v>
      </c>
    </row>
    <row r="10" spans="1:18" x14ac:dyDescent="0.2">
      <c r="A10" s="37" t="s">
        <v>216</v>
      </c>
      <c r="B10" s="9">
        <f t="shared" si="0"/>
        <v>164</v>
      </c>
      <c r="C10" s="8">
        <f t="shared" si="1"/>
        <v>12.615384615384615</v>
      </c>
      <c r="D10" s="9">
        <f t="shared" si="2"/>
        <v>91</v>
      </c>
      <c r="E10" s="9">
        <f t="shared" si="3"/>
        <v>62</v>
      </c>
      <c r="F10" s="6">
        <f>_xlfn.IFNA(VLOOKUP(A10, Championship!$A$1:$N$338, 2, FALSE), "")</f>
        <v>16</v>
      </c>
      <c r="G10" s="6">
        <f>_xlfn.IFNA(VLOOKUP(A10, Playoff3!$A$1:$N$338, 2, FALSE), "")</f>
        <v>18</v>
      </c>
      <c r="H10" s="6">
        <f>_xlfn.IFNA(VLOOKUP(A10, Playoff2!$A$1:$N$339, 2, FALSE), "")</f>
        <v>4</v>
      </c>
      <c r="I10" s="6">
        <f>_xlfn.IFNA(VLOOKUP(A10, Playoff1!$A$1:$N$339, 2, FALSE), "")</f>
        <v>24</v>
      </c>
      <c r="J10" s="6">
        <f>_xlfn.IFNA(VLOOKUP(A10, Wildcard!$A$1:$N$339, 2, FALSE), "")</f>
        <v>10</v>
      </c>
      <c r="K10" s="6">
        <f>_xlfn.IFNA(VLOOKUP(A10, Game8!$A$1:$N$339, 2, FALSE), "")</f>
        <v>19</v>
      </c>
      <c r="L10" s="6">
        <f>_xlfn.IFNA(VLOOKUP(A10, Game7!$A$1:$N$391, 2, FALSE), "")</f>
        <v>14</v>
      </c>
      <c r="M10" s="6">
        <f>_xlfn.IFNA(VLOOKUP(A10, Game6!$A$1:$N$391, 2, FALSE), "")</f>
        <v>6</v>
      </c>
      <c r="N10" s="6">
        <f>_xlfn.IFNA(VLOOKUP(A10, Game5!$A$1:$N$391, 2, FALSE), "")</f>
        <v>12</v>
      </c>
      <c r="O10" s="6">
        <f>_xlfn.IFNA(VLOOKUP(A10, Game4!$A$1:$N$391, 2, FALSE), "")</f>
        <v>13</v>
      </c>
      <c r="P10" s="6">
        <f>_xlfn.IFNA(VLOOKUP(A10, Game3!$A$1:$N$391, 2, FALSE), "")</f>
        <v>11</v>
      </c>
      <c r="Q10" s="6">
        <f>_xlfn.IFNA(VLOOKUP(A10, Game2!$A$1:$N$392, 2, FALSE), "")</f>
        <v>6</v>
      </c>
      <c r="R10" s="3">
        <f>_xlfn.IFNA(VLOOKUP(A10, Game1!$A$1:$N$397, 2, FALSE), "")</f>
        <v>11</v>
      </c>
    </row>
    <row r="11" spans="1:18" x14ac:dyDescent="0.2">
      <c r="A11" s="37" t="s">
        <v>368</v>
      </c>
      <c r="B11" s="9">
        <f t="shared" si="0"/>
        <v>160</v>
      </c>
      <c r="C11" s="8">
        <f t="shared" si="1"/>
        <v>12.307692307692308</v>
      </c>
      <c r="D11" s="9">
        <f t="shared" si="2"/>
        <v>80</v>
      </c>
      <c r="E11" s="9">
        <f t="shared" si="3"/>
        <v>50</v>
      </c>
      <c r="F11" s="6">
        <f>_xlfn.IFNA(VLOOKUP(A11, Championship!$A$1:$N$338, 2, FALSE), "")</f>
        <v>16</v>
      </c>
      <c r="G11" s="6">
        <f>_xlfn.IFNA(VLOOKUP(A11, Playoff3!$A$1:$N$338, 2, FALSE), "")</f>
        <v>16</v>
      </c>
      <c r="H11" s="6">
        <f>_xlfn.IFNA(VLOOKUP(A11, Playoff2!$A$1:$N$339, 2, FALSE), "")</f>
        <v>4</v>
      </c>
      <c r="I11" s="6">
        <f>_xlfn.IFNA(VLOOKUP(A11, Playoff1!$A$1:$N$339, 2, FALSE), "")</f>
        <v>14</v>
      </c>
      <c r="J11" s="6">
        <f>_xlfn.IFNA(VLOOKUP(A11, Wildcard!$A$1:$N$339, 2, FALSE), "")</f>
        <v>16</v>
      </c>
      <c r="K11" s="6">
        <f>_xlfn.IFNA(VLOOKUP(A11, Game8!$A$1:$N$339, 2, FALSE), "")</f>
        <v>8</v>
      </c>
      <c r="L11" s="6">
        <f>_xlfn.IFNA(VLOOKUP(A11, Game7!$A$1:$N$391, 2, FALSE), "")</f>
        <v>6</v>
      </c>
      <c r="M11" s="6">
        <f>_xlfn.IFNA(VLOOKUP(A11, Game6!$A$1:$N$391, 2, FALSE), "")</f>
        <v>13</v>
      </c>
      <c r="N11" s="6">
        <f>_xlfn.IFNA(VLOOKUP(A11, Game5!$A$1:$N$391, 2, FALSE), "")</f>
        <v>18</v>
      </c>
      <c r="O11" s="6">
        <f>_xlfn.IFNA(VLOOKUP(A11, Game4!$A$1:$N$391, 2, FALSE), "")</f>
        <v>13</v>
      </c>
      <c r="P11" s="6">
        <f>_xlfn.IFNA(VLOOKUP(A11, Game3!$A$1:$N$391, 2, FALSE), "")</f>
        <v>13</v>
      </c>
      <c r="Q11" s="6">
        <f>_xlfn.IFNA(VLOOKUP(A11, Game2!$A$1:$N$392, 2, FALSE), "")</f>
        <v>9</v>
      </c>
      <c r="R11" s="3">
        <f>_xlfn.IFNA(VLOOKUP(A11, Game1!$A$1:$N$397, 2, FALSE), "")</f>
        <v>14</v>
      </c>
    </row>
    <row r="12" spans="1:18" x14ac:dyDescent="0.2">
      <c r="A12" s="37" t="s">
        <v>194</v>
      </c>
      <c r="B12" s="9">
        <f t="shared" si="0"/>
        <v>160</v>
      </c>
      <c r="C12" s="8">
        <f t="shared" si="1"/>
        <v>12.307692307692308</v>
      </c>
      <c r="D12" s="9">
        <f t="shared" si="2"/>
        <v>98</v>
      </c>
      <c r="E12" s="9">
        <f t="shared" si="3"/>
        <v>53</v>
      </c>
      <c r="F12" s="6">
        <f>_xlfn.IFNA(VLOOKUP(A12, Championship!$A$1:$N$338, 2, FALSE), "")</f>
        <v>6</v>
      </c>
      <c r="G12" s="6">
        <f>_xlfn.IFNA(VLOOKUP(A12, Playoff3!$A$1:$N$338, 2, FALSE), "")</f>
        <v>21</v>
      </c>
      <c r="H12" s="6">
        <f>_xlfn.IFNA(VLOOKUP(A12, Playoff2!$A$1:$N$339, 2, FALSE), "")</f>
        <v>4</v>
      </c>
      <c r="I12" s="6">
        <f>_xlfn.IFNA(VLOOKUP(A12, Playoff1!$A$1:$N$339, 2, FALSE), "")</f>
        <v>22</v>
      </c>
      <c r="J12" s="6">
        <f>_xlfn.IFNA(VLOOKUP(A12, Wildcard!$A$1:$N$339, 2, FALSE), "")</f>
        <v>21</v>
      </c>
      <c r="K12" s="6">
        <f>_xlfn.IFNA(VLOOKUP(A12, Game8!$A$1:$N$339, 2, FALSE), "")</f>
        <v>21</v>
      </c>
      <c r="L12" s="6">
        <f>_xlfn.IFNA(VLOOKUP(A12, Game7!$A$1:$N$391, 2, FALSE), "")</f>
        <v>9</v>
      </c>
      <c r="M12" s="6">
        <f>_xlfn.IFNA(VLOOKUP(A12, Game6!$A$1:$N$391, 2, FALSE), "")</f>
        <v>8</v>
      </c>
      <c r="N12" s="6">
        <f>_xlfn.IFNA(VLOOKUP(A12, Game5!$A$1:$N$391, 2, FALSE), "")</f>
        <v>11</v>
      </c>
      <c r="O12" s="6">
        <f>_xlfn.IFNA(VLOOKUP(A12, Game4!$A$1:$N$391, 2, FALSE), "")</f>
        <v>9</v>
      </c>
      <c r="P12" s="6">
        <f>_xlfn.IFNA(VLOOKUP(A12, Game3!$A$1:$N$391, 2, FALSE), "")</f>
        <v>13</v>
      </c>
      <c r="Q12" s="6">
        <f>_xlfn.IFNA(VLOOKUP(A12, Game2!$A$1:$N$392, 2, FALSE), "")</f>
        <v>9</v>
      </c>
      <c r="R12" s="3">
        <f>_xlfn.IFNA(VLOOKUP(A12, Game1!$A$1:$N$397, 2, FALSE), "")</f>
        <v>6</v>
      </c>
    </row>
    <row r="13" spans="1:18" x14ac:dyDescent="0.2">
      <c r="A13" s="37" t="s">
        <v>401</v>
      </c>
      <c r="B13" s="9">
        <f t="shared" si="0"/>
        <v>156</v>
      </c>
      <c r="C13" s="8">
        <f t="shared" si="1"/>
        <v>12</v>
      </c>
      <c r="D13" s="9">
        <f t="shared" si="2"/>
        <v>73</v>
      </c>
      <c r="E13" s="9">
        <f t="shared" si="3"/>
        <v>50</v>
      </c>
      <c r="F13" s="6">
        <f>_xlfn.IFNA(VLOOKUP(A13, Championship!$A$1:$N$338, 2, FALSE), "")</f>
        <v>13</v>
      </c>
      <c r="G13" s="6">
        <f>_xlfn.IFNA(VLOOKUP(A13, Playoff3!$A$1:$N$338, 2, FALSE), "")</f>
        <v>16</v>
      </c>
      <c r="H13" s="6">
        <f>_xlfn.IFNA(VLOOKUP(A13, Playoff2!$A$1:$N$339, 2, FALSE), "")</f>
        <v>7</v>
      </c>
      <c r="I13" s="6">
        <f>_xlfn.IFNA(VLOOKUP(A13, Playoff1!$A$1:$N$339, 2, FALSE), "")</f>
        <v>14</v>
      </c>
      <c r="J13" s="6">
        <f>_xlfn.IFNA(VLOOKUP(A13, Wildcard!$A$1:$N$339, 2, FALSE), "")</f>
        <v>13</v>
      </c>
      <c r="K13" s="6">
        <f>_xlfn.IFNA(VLOOKUP(A13, Game8!$A$1:$N$339, 2, FALSE), "")</f>
        <v>16</v>
      </c>
      <c r="L13" s="6">
        <f>_xlfn.IFNA(VLOOKUP(A13, Game7!$A$1:$N$391, 2, FALSE), "")</f>
        <v>14</v>
      </c>
      <c r="M13" s="6">
        <f>_xlfn.IFNA(VLOOKUP(A13, Game6!$A$1:$N$391, 2, FALSE), "")</f>
        <v>13</v>
      </c>
      <c r="N13" s="6">
        <f>_xlfn.IFNA(VLOOKUP(A13, Game5!$A$1:$N$391, 2, FALSE), "")</f>
        <v>13</v>
      </c>
      <c r="O13" s="6">
        <f>_xlfn.IFNA(VLOOKUP(A13, Game4!$A$1:$N$391, 2, FALSE), "")</f>
        <v>13</v>
      </c>
      <c r="P13" s="6">
        <f>_xlfn.IFNA(VLOOKUP(A13, Game3!$A$1:$N$391, 2, FALSE), "")</f>
        <v>8</v>
      </c>
      <c r="Q13" s="6">
        <f>_xlfn.IFNA(VLOOKUP(A13, Game2!$A$1:$N$392, 2, FALSE), "")</f>
        <v>9</v>
      </c>
      <c r="R13" s="3">
        <f>_xlfn.IFNA(VLOOKUP(A13, Game1!$A$1:$N$397, 2, FALSE), "")</f>
        <v>7</v>
      </c>
    </row>
    <row r="14" spans="1:18" x14ac:dyDescent="0.2">
      <c r="A14" s="37" t="s">
        <v>143</v>
      </c>
      <c r="B14" s="9">
        <f t="shared" si="0"/>
        <v>155</v>
      </c>
      <c r="C14" s="8">
        <f t="shared" si="1"/>
        <v>11.923076923076923</v>
      </c>
      <c r="D14" s="9">
        <f t="shared" si="2"/>
        <v>90</v>
      </c>
      <c r="E14" s="9">
        <f t="shared" si="3"/>
        <v>60</v>
      </c>
      <c r="F14" s="6">
        <f>_xlfn.IFNA(VLOOKUP(A14, Championship!$A$1:$N$338, 2, FALSE), "")</f>
        <v>19</v>
      </c>
      <c r="G14" s="6">
        <f>_xlfn.IFNA(VLOOKUP(A14, Playoff3!$A$1:$N$338, 2, FALSE), "")</f>
        <v>23</v>
      </c>
      <c r="H14" s="6">
        <f>_xlfn.IFNA(VLOOKUP(A14, Playoff2!$A$1:$N$339, 2, FALSE), "")</f>
        <v>9</v>
      </c>
      <c r="I14" s="6">
        <f>_xlfn.IFNA(VLOOKUP(A14, Playoff1!$A$1:$N$339, 2, FALSE), "")</f>
        <v>9</v>
      </c>
      <c r="J14" s="6">
        <f>_xlfn.IFNA(VLOOKUP(A14, Wildcard!$A$1:$N$339, 2, FALSE), "")</f>
        <v>16</v>
      </c>
      <c r="K14" s="6">
        <f>_xlfn.IFNA(VLOOKUP(A14, Game8!$A$1:$N$339, 2, FALSE), "")</f>
        <v>6</v>
      </c>
      <c r="L14" s="6">
        <f>_xlfn.IFNA(VLOOKUP(A14, Game7!$A$1:$N$391, 2, FALSE), "")</f>
        <v>11</v>
      </c>
      <c r="M14" s="6">
        <f>_xlfn.IFNA(VLOOKUP(A14, Game6!$A$1:$N$391, 2, FALSE), "")</f>
        <v>13</v>
      </c>
      <c r="N14" s="6">
        <f>_xlfn.IFNA(VLOOKUP(A14, Game5!$A$1:$N$391, 2, FALSE), "")</f>
        <v>19</v>
      </c>
      <c r="O14" s="6">
        <f>_xlfn.IFNA(VLOOKUP(A14, Game4!$A$1:$N$391, 2, FALSE), "")</f>
        <v>11</v>
      </c>
      <c r="P14" s="6">
        <f>_xlfn.IFNA(VLOOKUP(A14, Game3!$A$1:$N$391, 2, FALSE), "")</f>
        <v>6</v>
      </c>
      <c r="Q14" s="6">
        <f>_xlfn.IFNA(VLOOKUP(A14, Game2!$A$1:$N$392, 2, FALSE), "")</f>
        <v>9</v>
      </c>
      <c r="R14" s="3">
        <f>_xlfn.IFNA(VLOOKUP(A14, Game1!$A$1:$N$397, 2, FALSE), "")</f>
        <v>4</v>
      </c>
    </row>
    <row r="15" spans="1:18" x14ac:dyDescent="0.2">
      <c r="A15" s="37" t="s">
        <v>374</v>
      </c>
      <c r="B15" s="9">
        <f t="shared" si="0"/>
        <v>155</v>
      </c>
      <c r="C15" s="8">
        <f t="shared" si="1"/>
        <v>11.923076923076923</v>
      </c>
      <c r="D15" s="9">
        <f t="shared" si="2"/>
        <v>81</v>
      </c>
      <c r="E15" s="9">
        <f t="shared" si="3"/>
        <v>49</v>
      </c>
      <c r="F15" s="6">
        <f>_xlfn.IFNA(VLOOKUP(A15, Championship!$A$1:$N$338, 2, FALSE), "")</f>
        <v>14</v>
      </c>
      <c r="G15" s="6">
        <f>_xlfn.IFNA(VLOOKUP(A15, Playoff3!$A$1:$N$338, 2, FALSE), "")</f>
        <v>13</v>
      </c>
      <c r="H15" s="6">
        <f>_xlfn.IFNA(VLOOKUP(A15, Playoff2!$A$1:$N$339, 2, FALSE), "")</f>
        <v>5</v>
      </c>
      <c r="I15" s="6">
        <f>_xlfn.IFNA(VLOOKUP(A15, Playoff1!$A$1:$N$339, 2, FALSE), "")</f>
        <v>17</v>
      </c>
      <c r="J15" s="6">
        <f>_xlfn.IFNA(VLOOKUP(A15, Wildcard!$A$1:$N$339, 2, FALSE), "")</f>
        <v>16</v>
      </c>
      <c r="K15" s="6">
        <f>_xlfn.IFNA(VLOOKUP(A15, Game8!$A$1:$N$339, 2, FALSE), "")</f>
        <v>11</v>
      </c>
      <c r="L15" s="6">
        <f>_xlfn.IFNA(VLOOKUP(A15, Game7!$A$1:$N$391, 2, FALSE), "")</f>
        <v>4</v>
      </c>
      <c r="M15" s="6">
        <f>_xlfn.IFNA(VLOOKUP(A15, Game6!$A$1:$N$391, 2, FALSE), "")</f>
        <v>8</v>
      </c>
      <c r="N15" s="6">
        <f>_xlfn.IFNA(VLOOKUP(A15, Game5!$A$1:$N$391, 2, FALSE), "")</f>
        <v>18</v>
      </c>
      <c r="O15" s="6">
        <f>_xlfn.IFNA(VLOOKUP(A15, Game4!$A$1:$N$391, 2, FALSE), "")</f>
        <v>6</v>
      </c>
      <c r="P15" s="6">
        <f>_xlfn.IFNA(VLOOKUP(A15, Game3!$A$1:$N$391, 2, FALSE), "")</f>
        <v>13</v>
      </c>
      <c r="Q15" s="6">
        <f>_xlfn.IFNA(VLOOKUP(A15, Game2!$A$1:$N$392, 2, FALSE), "")</f>
        <v>14</v>
      </c>
      <c r="R15" s="3">
        <f>_xlfn.IFNA(VLOOKUP(A15, Game1!$A$1:$N$397, 2, FALSE), "")</f>
        <v>16</v>
      </c>
    </row>
    <row r="16" spans="1:18" x14ac:dyDescent="0.2">
      <c r="A16" s="37" t="s">
        <v>177</v>
      </c>
      <c r="B16" s="9">
        <f t="shared" si="0"/>
        <v>155</v>
      </c>
      <c r="C16" s="8">
        <f t="shared" si="1"/>
        <v>11.923076923076923</v>
      </c>
      <c r="D16" s="9">
        <f t="shared" si="2"/>
        <v>90</v>
      </c>
      <c r="E16" s="9">
        <f t="shared" si="3"/>
        <v>32</v>
      </c>
      <c r="F16" s="6">
        <f>_xlfn.IFNA(VLOOKUP(A16, Championship!$A$1:$N$338, 2, FALSE), "")</f>
        <v>4</v>
      </c>
      <c r="G16" s="6">
        <f>_xlfn.IFNA(VLOOKUP(A16, Playoff3!$A$1:$N$338, 2, FALSE), "")</f>
        <v>12</v>
      </c>
      <c r="H16" s="6">
        <f>_xlfn.IFNA(VLOOKUP(A16, Playoff2!$A$1:$N$339, 2, FALSE), "")</f>
        <v>7</v>
      </c>
      <c r="I16" s="6">
        <f>_xlfn.IFNA(VLOOKUP(A16, Playoff1!$A$1:$N$339, 2, FALSE), "")</f>
        <v>9</v>
      </c>
      <c r="J16" s="6">
        <f>_xlfn.IFNA(VLOOKUP(A16, Wildcard!$A$1:$N$339, 2, FALSE), "")</f>
        <v>18</v>
      </c>
      <c r="K16" s="6">
        <f>_xlfn.IFNA(VLOOKUP(A16, Game8!$A$1:$N$339, 2, FALSE), "")</f>
        <v>23</v>
      </c>
      <c r="L16" s="6">
        <f>_xlfn.IFNA(VLOOKUP(A16, Game7!$A$1:$N$391, 2, FALSE), "")</f>
        <v>9</v>
      </c>
      <c r="M16" s="6">
        <f>_xlfn.IFNA(VLOOKUP(A16, Game6!$A$1:$N$391, 2, FALSE), "")</f>
        <v>10</v>
      </c>
      <c r="N16" s="6">
        <f>_xlfn.IFNA(VLOOKUP(A16, Game5!$A$1:$N$391, 2, FALSE), "")</f>
        <v>21</v>
      </c>
      <c r="O16" s="6">
        <f>_xlfn.IFNA(VLOOKUP(A16, Game4!$A$1:$N$391, 2, FALSE), "")</f>
        <v>9</v>
      </c>
      <c r="P16" s="6">
        <f>_xlfn.IFNA(VLOOKUP(A16, Game3!$A$1:$N$391, 2, FALSE), "")</f>
        <v>16</v>
      </c>
      <c r="Q16" s="6">
        <f>_xlfn.IFNA(VLOOKUP(A16, Game2!$A$1:$N$392, 2, FALSE), "")</f>
        <v>11</v>
      </c>
      <c r="R16" s="3">
        <f>_xlfn.IFNA(VLOOKUP(A16, Game1!$A$1:$N$397, 2, FALSE), "")</f>
        <v>6</v>
      </c>
    </row>
    <row r="17" spans="1:18" x14ac:dyDescent="0.2">
      <c r="A17" s="37" t="s">
        <v>416</v>
      </c>
      <c r="B17" s="9">
        <f t="shared" si="0"/>
        <v>153</v>
      </c>
      <c r="C17" s="8">
        <f t="shared" si="1"/>
        <v>11.76923076923077</v>
      </c>
      <c r="D17" s="9">
        <f t="shared" si="2"/>
        <v>76</v>
      </c>
      <c r="E17" s="9">
        <f t="shared" si="3"/>
        <v>47</v>
      </c>
      <c r="F17" s="6">
        <f>_xlfn.IFNA(VLOOKUP(A17, Championship!$A$1:$N$338, 2, FALSE), "")</f>
        <v>9</v>
      </c>
      <c r="G17" s="6">
        <f>_xlfn.IFNA(VLOOKUP(A17, Playoff3!$A$1:$N$338, 2, FALSE), "")</f>
        <v>14</v>
      </c>
      <c r="H17" s="6">
        <f>_xlfn.IFNA(VLOOKUP(A17, Playoff2!$A$1:$N$339, 2, FALSE), "")</f>
        <v>9</v>
      </c>
      <c r="I17" s="6">
        <f>_xlfn.IFNA(VLOOKUP(A17, Playoff1!$A$1:$N$339, 2, FALSE), "")</f>
        <v>15</v>
      </c>
      <c r="J17" s="6">
        <f>_xlfn.IFNA(VLOOKUP(A17, Wildcard!$A$1:$N$339, 2, FALSE), "")</f>
        <v>16</v>
      </c>
      <c r="K17" s="6">
        <f>_xlfn.IFNA(VLOOKUP(A17, Game8!$A$1:$N$339, 2, FALSE), "")</f>
        <v>13</v>
      </c>
      <c r="L17" s="6">
        <f>_xlfn.IFNA(VLOOKUP(A17, Game7!$A$1:$N$391, 2, FALSE), "")</f>
        <v>8</v>
      </c>
      <c r="M17" s="6">
        <f>_xlfn.IFNA(VLOOKUP(A17, Game6!$A$1:$N$391, 2, FALSE), "")</f>
        <v>15</v>
      </c>
      <c r="N17" s="6">
        <f>_xlfn.IFNA(VLOOKUP(A17, Game5!$A$1:$N$391, 2, FALSE), "")</f>
        <v>11</v>
      </c>
      <c r="O17" s="6">
        <f>_xlfn.IFNA(VLOOKUP(A17, Game4!$A$1:$N$391, 2, FALSE), "")</f>
        <v>14</v>
      </c>
      <c r="P17" s="6">
        <f>_xlfn.IFNA(VLOOKUP(A17, Game3!$A$1:$N$391, 2, FALSE), "")</f>
        <v>11</v>
      </c>
      <c r="Q17" s="6">
        <f>_xlfn.IFNA(VLOOKUP(A17, Game2!$A$1:$N$392, 2, FALSE), "")</f>
        <v>2</v>
      </c>
      <c r="R17" s="3">
        <f>_xlfn.IFNA(VLOOKUP(A17, Game1!$A$1:$N$397, 2, FALSE), "")</f>
        <v>16</v>
      </c>
    </row>
    <row r="18" spans="1:18" x14ac:dyDescent="0.2">
      <c r="A18" s="37" t="s">
        <v>392</v>
      </c>
      <c r="B18" s="9">
        <f t="shared" si="0"/>
        <v>153</v>
      </c>
      <c r="C18" s="8">
        <f t="shared" si="1"/>
        <v>11.76923076923077</v>
      </c>
      <c r="D18" s="9">
        <f t="shared" si="2"/>
        <v>88</v>
      </c>
      <c r="E18" s="9">
        <f t="shared" si="3"/>
        <v>46</v>
      </c>
      <c r="F18" s="6">
        <f>_xlfn.IFNA(VLOOKUP(A18, Championship!$A$1:$N$338, 2, FALSE), "")</f>
        <v>19</v>
      </c>
      <c r="G18" s="6">
        <f>_xlfn.IFNA(VLOOKUP(A18, Playoff3!$A$1:$N$338, 2, FALSE), "")</f>
        <v>11</v>
      </c>
      <c r="H18" s="6">
        <f>_xlfn.IFNA(VLOOKUP(A18, Playoff2!$A$1:$N$339, 2, FALSE), "")</f>
        <v>9</v>
      </c>
      <c r="I18" s="6">
        <f>_xlfn.IFNA(VLOOKUP(A18, Playoff1!$A$1:$N$339, 2, FALSE), "")</f>
        <v>7</v>
      </c>
      <c r="J18" s="6">
        <f>_xlfn.IFNA(VLOOKUP(A18, Wildcard!$A$1:$N$339, 2, FALSE), "")</f>
        <v>12</v>
      </c>
      <c r="K18" s="6">
        <f>_xlfn.IFNA(VLOOKUP(A18, Game8!$A$1:$N$339, 2, FALSE), "")</f>
        <v>23</v>
      </c>
      <c r="L18" s="6">
        <f>_xlfn.IFNA(VLOOKUP(A18, Game7!$A$1:$N$391, 2, FALSE), "")</f>
        <v>6</v>
      </c>
      <c r="M18" s="6">
        <f>_xlfn.IFNA(VLOOKUP(A18, Game6!$A$1:$N$391, 2, FALSE), "")</f>
        <v>4</v>
      </c>
      <c r="N18" s="6">
        <f>_xlfn.IFNA(VLOOKUP(A18, Game5!$A$1:$N$391, 2, FALSE), "")</f>
        <v>21</v>
      </c>
      <c r="O18" s="6">
        <f>_xlfn.IFNA(VLOOKUP(A18, Game4!$A$1:$N$391, 2, FALSE), "")</f>
        <v>11</v>
      </c>
      <c r="P18" s="6">
        <f>_xlfn.IFNA(VLOOKUP(A18, Game3!$A$1:$N$391, 2, FALSE), "")</f>
        <v>13</v>
      </c>
      <c r="Q18" s="6">
        <f>_xlfn.IFNA(VLOOKUP(A18, Game2!$A$1:$N$392, 2, FALSE), "")</f>
        <v>8</v>
      </c>
      <c r="R18" s="3">
        <f>_xlfn.IFNA(VLOOKUP(A18, Game1!$A$1:$N$397, 2, FALSE), "")</f>
        <v>9</v>
      </c>
    </row>
    <row r="19" spans="1:18" x14ac:dyDescent="0.2">
      <c r="A19" s="37" t="s">
        <v>412</v>
      </c>
      <c r="B19" s="9">
        <f t="shared" si="0"/>
        <v>153</v>
      </c>
      <c r="C19" s="8">
        <f t="shared" si="1"/>
        <v>11.76923076923077</v>
      </c>
      <c r="D19" s="9">
        <f t="shared" si="2"/>
        <v>82</v>
      </c>
      <c r="E19" s="9">
        <f t="shared" si="3"/>
        <v>51</v>
      </c>
      <c r="F19" s="6">
        <f>_xlfn.IFNA(VLOOKUP(A19, Championship!$A$1:$N$338, 2, FALSE), "")</f>
        <v>11</v>
      </c>
      <c r="G19" s="6">
        <f>_xlfn.IFNA(VLOOKUP(A19, Playoff3!$A$1:$N$338, 2, FALSE), "")</f>
        <v>21</v>
      </c>
      <c r="H19" s="6">
        <f>_xlfn.IFNA(VLOOKUP(A19, Playoff2!$A$1:$N$339, 2, FALSE), "")</f>
        <v>12</v>
      </c>
      <c r="I19" s="6">
        <f>_xlfn.IFNA(VLOOKUP(A19, Playoff1!$A$1:$N$339, 2, FALSE), "")</f>
        <v>7</v>
      </c>
      <c r="J19" s="6">
        <f>_xlfn.IFNA(VLOOKUP(A19, Wildcard!$A$1:$N$339, 2, FALSE), "")</f>
        <v>11</v>
      </c>
      <c r="K19" s="6">
        <f>_xlfn.IFNA(VLOOKUP(A19, Game8!$A$1:$N$339, 2, FALSE), "")</f>
        <v>8</v>
      </c>
      <c r="L19" s="6">
        <f>_xlfn.IFNA(VLOOKUP(A19, Game7!$A$1:$N$391, 2, FALSE), "")</f>
        <v>4</v>
      </c>
      <c r="M19" s="6">
        <f>_xlfn.IFNA(VLOOKUP(A19, Game6!$A$1:$N$391, 2, FALSE), "")</f>
        <v>13</v>
      </c>
      <c r="N19" s="6">
        <f>_xlfn.IFNA(VLOOKUP(A19, Game5!$A$1:$N$391, 2, FALSE), "")</f>
        <v>23</v>
      </c>
      <c r="O19" s="6">
        <f>_xlfn.IFNA(VLOOKUP(A19, Game4!$A$1:$N$391, 2, FALSE), "")</f>
        <v>11</v>
      </c>
      <c r="P19" s="6">
        <f>_xlfn.IFNA(VLOOKUP(A19, Game3!$A$1:$N$391, 2, FALSE), "")</f>
        <v>10</v>
      </c>
      <c r="Q19" s="6">
        <f>_xlfn.IFNA(VLOOKUP(A19, Game2!$A$1:$N$392, 2, FALSE), "")</f>
        <v>9</v>
      </c>
      <c r="R19" s="3">
        <f>_xlfn.IFNA(VLOOKUP(A19, Game1!$A$1:$N$397, 2, FALSE), "")</f>
        <v>13</v>
      </c>
    </row>
    <row r="20" spans="1:18" x14ac:dyDescent="0.2">
      <c r="A20" s="37" t="s">
        <v>414</v>
      </c>
      <c r="B20" s="9">
        <f t="shared" si="0"/>
        <v>152</v>
      </c>
      <c r="C20" s="8">
        <f t="shared" si="1"/>
        <v>11.692307692307692</v>
      </c>
      <c r="D20" s="9">
        <f t="shared" si="2"/>
        <v>79</v>
      </c>
      <c r="E20" s="9">
        <f t="shared" si="3"/>
        <v>50</v>
      </c>
      <c r="F20" s="6">
        <f>_xlfn.IFNA(VLOOKUP(A20, Championship!$A$1:$N$338, 2, FALSE), "")</f>
        <v>12</v>
      </c>
      <c r="G20" s="6">
        <f>_xlfn.IFNA(VLOOKUP(A20, Playoff3!$A$1:$N$338, 2, FALSE), "")</f>
        <v>16</v>
      </c>
      <c r="H20" s="6">
        <f>_xlfn.IFNA(VLOOKUP(A20, Playoff2!$A$1:$N$339, 2, FALSE), "")</f>
        <v>2</v>
      </c>
      <c r="I20" s="6">
        <f>_xlfn.IFNA(VLOOKUP(A20, Playoff1!$A$1:$N$339, 2, FALSE), "")</f>
        <v>20</v>
      </c>
      <c r="J20" s="6">
        <f>_xlfn.IFNA(VLOOKUP(A20, Wildcard!$A$1:$N$339, 2, FALSE), "")</f>
        <v>12</v>
      </c>
      <c r="K20" s="6">
        <f>_xlfn.IFNA(VLOOKUP(A20, Game8!$A$1:$N$339, 2, FALSE), "")</f>
        <v>16</v>
      </c>
      <c r="L20" s="6">
        <f>_xlfn.IFNA(VLOOKUP(A20, Game7!$A$1:$N$391, 2, FALSE), "")</f>
        <v>12</v>
      </c>
      <c r="M20" s="6">
        <f>_xlfn.IFNA(VLOOKUP(A20, Game6!$A$1:$N$391, 2, FALSE), "")</f>
        <v>11</v>
      </c>
      <c r="N20" s="6">
        <f>_xlfn.IFNA(VLOOKUP(A20, Game5!$A$1:$N$391, 2, FALSE), "")</f>
        <v>8</v>
      </c>
      <c r="O20" s="6">
        <f>_xlfn.IFNA(VLOOKUP(A20, Game4!$A$1:$N$391, 2, FALSE), "")</f>
        <v>9</v>
      </c>
      <c r="P20" s="6">
        <f>_xlfn.IFNA(VLOOKUP(A20, Game3!$A$1:$N$391, 2, FALSE), "")</f>
        <v>13</v>
      </c>
      <c r="Q20" s="6">
        <f>_xlfn.IFNA(VLOOKUP(A20, Game2!$A$1:$N$392, 2, FALSE), "")</f>
        <v>7</v>
      </c>
      <c r="R20" s="3">
        <f>_xlfn.IFNA(VLOOKUP(A20, Game1!$A$1:$N$397, 2, FALSE), "")</f>
        <v>14</v>
      </c>
    </row>
    <row r="21" spans="1:18" x14ac:dyDescent="0.2">
      <c r="A21" s="37" t="s">
        <v>314</v>
      </c>
      <c r="B21" s="9">
        <f t="shared" si="0"/>
        <v>151</v>
      </c>
      <c r="C21" s="8">
        <f t="shared" si="1"/>
        <v>11.615384615384615</v>
      </c>
      <c r="D21" s="9">
        <f t="shared" si="2"/>
        <v>91</v>
      </c>
      <c r="E21" s="9">
        <f t="shared" si="3"/>
        <v>40</v>
      </c>
      <c r="F21" s="6">
        <f>_xlfn.IFNA(VLOOKUP(A21, Championship!$A$1:$N$338, 2, FALSE), "")</f>
        <v>4</v>
      </c>
      <c r="G21" s="6">
        <f>_xlfn.IFNA(VLOOKUP(A21, Playoff3!$A$1:$N$338, 2, FALSE), "")</f>
        <v>18</v>
      </c>
      <c r="H21" s="6">
        <f>_xlfn.IFNA(VLOOKUP(A21, Playoff2!$A$1:$N$339, 2, FALSE), "")</f>
        <v>4</v>
      </c>
      <c r="I21" s="6">
        <f>_xlfn.IFNA(VLOOKUP(A21, Playoff1!$A$1:$N$339, 2, FALSE), "")</f>
        <v>14</v>
      </c>
      <c r="J21" s="6">
        <f>_xlfn.IFNA(VLOOKUP(A21, Wildcard!$A$1:$N$339, 2, FALSE), "")</f>
        <v>11</v>
      </c>
      <c r="K21" s="6">
        <f>_xlfn.IFNA(VLOOKUP(A21, Game8!$A$1:$N$339, 2, FALSE), "")</f>
        <v>15</v>
      </c>
      <c r="L21" s="6">
        <f>_xlfn.IFNA(VLOOKUP(A21, Game7!$A$1:$N$391, 2, FALSE), "")</f>
        <v>4</v>
      </c>
      <c r="M21" s="6">
        <f>_xlfn.IFNA(VLOOKUP(A21, Game6!$A$1:$N$391, 2, FALSE), "")</f>
        <v>11</v>
      </c>
      <c r="N21" s="6">
        <f>_xlfn.IFNA(VLOOKUP(A21, Game5!$A$1:$N$391, 2, FALSE), "")</f>
        <v>21</v>
      </c>
      <c r="O21" s="6">
        <f>_xlfn.IFNA(VLOOKUP(A21, Game4!$A$1:$N$391, 2, FALSE), "")</f>
        <v>19</v>
      </c>
      <c r="P21" s="6">
        <f>_xlfn.IFNA(VLOOKUP(A21, Game3!$A$1:$N$391, 2, FALSE), "")</f>
        <v>8</v>
      </c>
      <c r="Q21" s="6">
        <f>_xlfn.IFNA(VLOOKUP(A21, Game2!$A$1:$N$392, 2, FALSE), "")</f>
        <v>4</v>
      </c>
      <c r="R21" s="3">
        <f>_xlfn.IFNA(VLOOKUP(A21, Game1!$A$1:$N$397, 2, FALSE), "")</f>
        <v>18</v>
      </c>
    </row>
    <row r="22" spans="1:18" x14ac:dyDescent="0.2">
      <c r="A22" s="37" t="s">
        <v>140</v>
      </c>
      <c r="B22" s="9">
        <f t="shared" si="0"/>
        <v>151</v>
      </c>
      <c r="C22" s="8">
        <f t="shared" si="1"/>
        <v>11.615384615384615</v>
      </c>
      <c r="D22" s="9">
        <f t="shared" si="2"/>
        <v>75</v>
      </c>
      <c r="E22" s="9">
        <f t="shared" si="3"/>
        <v>48</v>
      </c>
      <c r="F22" s="6">
        <f>_xlfn.IFNA(VLOOKUP(A22, Championship!$A$1:$N$338, 2, FALSE), "")</f>
        <v>16</v>
      </c>
      <c r="G22" s="6">
        <f>_xlfn.IFNA(VLOOKUP(A22, Playoff3!$A$1:$N$338, 2, FALSE), "")</f>
        <v>16</v>
      </c>
      <c r="H22" s="6">
        <f>_xlfn.IFNA(VLOOKUP(A22, Playoff2!$A$1:$N$339, 2, FALSE), "")</f>
        <v>7</v>
      </c>
      <c r="I22" s="6">
        <f>_xlfn.IFNA(VLOOKUP(A22, Playoff1!$A$1:$N$339, 2, FALSE), "")</f>
        <v>9</v>
      </c>
      <c r="J22" s="6">
        <f>_xlfn.IFNA(VLOOKUP(A22, Wildcard!$A$1:$N$339, 2, FALSE), "")</f>
        <v>11</v>
      </c>
      <c r="K22" s="6">
        <f>_xlfn.IFNA(VLOOKUP(A22, Game8!$A$1:$N$339, 2, FALSE), "")</f>
        <v>16</v>
      </c>
      <c r="L22" s="6">
        <f>_xlfn.IFNA(VLOOKUP(A22, Game7!$A$1:$N$391, 2, FALSE), "")</f>
        <v>13</v>
      </c>
      <c r="M22" s="6">
        <f>_xlfn.IFNA(VLOOKUP(A22, Game6!$A$1:$N$391, 2, FALSE), "")</f>
        <v>11</v>
      </c>
      <c r="N22" s="6">
        <f>_xlfn.IFNA(VLOOKUP(A22, Game5!$A$1:$N$391, 2, FALSE), "")</f>
        <v>14</v>
      </c>
      <c r="O22" s="6">
        <f>_xlfn.IFNA(VLOOKUP(A22, Game4!$A$1:$N$391, 2, FALSE), "")</f>
        <v>9</v>
      </c>
      <c r="P22" s="6">
        <f>_xlfn.IFNA(VLOOKUP(A22, Game3!$A$1:$N$391, 2, FALSE), "")</f>
        <v>13</v>
      </c>
      <c r="Q22" s="6">
        <f>_xlfn.IFNA(VLOOKUP(A22, Game2!$A$1:$N$392, 2, FALSE), "")</f>
        <v>7</v>
      </c>
      <c r="R22" s="3">
        <f>_xlfn.IFNA(VLOOKUP(A22, Game1!$A$1:$N$397, 2, FALSE), "")</f>
        <v>9</v>
      </c>
    </row>
    <row r="23" spans="1:18" x14ac:dyDescent="0.2">
      <c r="A23" s="37" t="s">
        <v>447</v>
      </c>
      <c r="B23" s="9">
        <f t="shared" si="0"/>
        <v>150</v>
      </c>
      <c r="C23" s="8">
        <f t="shared" si="1"/>
        <v>11.538461538461538</v>
      </c>
      <c r="D23" s="9">
        <f t="shared" si="2"/>
        <v>88</v>
      </c>
      <c r="E23" s="9">
        <f t="shared" si="3"/>
        <v>28</v>
      </c>
      <c r="F23" s="6">
        <f>_xlfn.IFNA(VLOOKUP(A23, Championship!$A$1:$N$338, 2, FALSE), "")</f>
        <v>6</v>
      </c>
      <c r="G23" s="6">
        <f>_xlfn.IFNA(VLOOKUP(A23, Playoff3!$A$1:$N$338, 2, FALSE), "")</f>
        <v>6</v>
      </c>
      <c r="H23" s="6">
        <f>_xlfn.IFNA(VLOOKUP(A23, Playoff2!$A$1:$N$339, 2, FALSE), "")</f>
        <v>9</v>
      </c>
      <c r="I23" s="6">
        <f>_xlfn.IFNA(VLOOKUP(A23, Playoff1!$A$1:$N$339, 2, FALSE), "")</f>
        <v>7</v>
      </c>
      <c r="J23" s="6">
        <f>_xlfn.IFNA(VLOOKUP(A23, Wildcard!$A$1:$N$339, 2, FALSE), "")</f>
        <v>14</v>
      </c>
      <c r="K23" s="6">
        <f>_xlfn.IFNA(VLOOKUP(A23, Game8!$A$1:$N$339, 2, FALSE), "")</f>
        <v>16</v>
      </c>
      <c r="L23" s="6">
        <f>_xlfn.IFNA(VLOOKUP(A23, Game7!$A$1:$N$391, 2, FALSE), "")</f>
        <v>12</v>
      </c>
      <c r="M23" s="6">
        <f>_xlfn.IFNA(VLOOKUP(A23, Game6!$A$1:$N$391, 2, FALSE), "")</f>
        <v>6</v>
      </c>
      <c r="N23" s="6">
        <f>_xlfn.IFNA(VLOOKUP(A23, Game5!$A$1:$N$391, 2, FALSE), "")</f>
        <v>20</v>
      </c>
      <c r="O23" s="6">
        <f>_xlfn.IFNA(VLOOKUP(A23, Game4!$A$1:$N$391, 2, FALSE), "")</f>
        <v>19</v>
      </c>
      <c r="P23" s="6">
        <f>_xlfn.IFNA(VLOOKUP(A23, Game3!$A$1:$N$391, 2, FALSE), "")</f>
        <v>19</v>
      </c>
      <c r="Q23" s="6">
        <f>_xlfn.IFNA(VLOOKUP(A23, Game2!$A$1:$N$392, 2, FALSE), "")</f>
        <v>10</v>
      </c>
      <c r="R23" s="3">
        <f>_xlfn.IFNA(VLOOKUP(A23, Game1!$A$1:$N$397, 2, FALSE), "")</f>
        <v>6</v>
      </c>
    </row>
    <row r="24" spans="1:18" x14ac:dyDescent="0.2">
      <c r="A24" s="37" t="s">
        <v>476</v>
      </c>
      <c r="B24" s="9">
        <f t="shared" si="0"/>
        <v>150</v>
      </c>
      <c r="C24" s="8">
        <f t="shared" si="1"/>
        <v>11.538461538461538</v>
      </c>
      <c r="D24" s="9">
        <f t="shared" si="2"/>
        <v>85</v>
      </c>
      <c r="E24" s="9">
        <f t="shared" si="3"/>
        <v>69</v>
      </c>
      <c r="F24" s="6">
        <f>_xlfn.IFNA(VLOOKUP(A24, Championship!$A$1:$N$338, 2, FALSE), "")</f>
        <v>18</v>
      </c>
      <c r="G24" s="6">
        <f>_xlfn.IFNA(VLOOKUP(A24, Playoff3!$A$1:$N$338, 2, FALSE), "")</f>
        <v>18</v>
      </c>
      <c r="H24" s="6">
        <f>_xlfn.IFNA(VLOOKUP(A24, Playoff2!$A$1:$N$339, 2, FALSE), "")</f>
        <v>15</v>
      </c>
      <c r="I24" s="6">
        <f>_xlfn.IFNA(VLOOKUP(A24, Playoff1!$A$1:$N$339, 2, FALSE), "")</f>
        <v>18</v>
      </c>
      <c r="J24" s="6">
        <f>_xlfn.IFNA(VLOOKUP(A24, Wildcard!$A$1:$N$339, 2, FALSE), "")</f>
        <v>9</v>
      </c>
      <c r="K24" s="6">
        <f>_xlfn.IFNA(VLOOKUP(A24, Game8!$A$1:$N$339, 2, FALSE), "")</f>
        <v>9</v>
      </c>
      <c r="L24" s="6">
        <f>_xlfn.IFNA(VLOOKUP(A24, Game7!$A$1:$N$391, 2, FALSE), "")</f>
        <v>6</v>
      </c>
      <c r="M24" s="6">
        <f>_xlfn.IFNA(VLOOKUP(A24, Game6!$A$1:$N$391, 2, FALSE), "")</f>
        <v>13</v>
      </c>
      <c r="N24" s="6">
        <f>_xlfn.IFNA(VLOOKUP(A24, Game5!$A$1:$N$391, 2, FALSE), "")</f>
        <v>16</v>
      </c>
      <c r="O24" s="6">
        <f>_xlfn.IFNA(VLOOKUP(A24, Game4!$A$1:$N$391, 2, FALSE), "")</f>
        <v>4</v>
      </c>
      <c r="P24" s="6">
        <f>_xlfn.IFNA(VLOOKUP(A24, Game3!$A$1:$N$391, 2, FALSE), "")</f>
        <v>6</v>
      </c>
      <c r="Q24" s="6">
        <f>_xlfn.IFNA(VLOOKUP(A24, Game2!$A$1:$N$392, 2, FALSE), "")</f>
        <v>9</v>
      </c>
      <c r="R24" s="3">
        <f>_xlfn.IFNA(VLOOKUP(A24, Game1!$A$1:$N$397, 2, FALSE), "")</f>
        <v>9</v>
      </c>
    </row>
    <row r="25" spans="1:18" x14ac:dyDescent="0.2">
      <c r="A25" s="37" t="s">
        <v>442</v>
      </c>
      <c r="B25" s="9">
        <f t="shared" si="0"/>
        <v>148</v>
      </c>
      <c r="C25" s="8">
        <f t="shared" si="1"/>
        <v>11.384615384615385</v>
      </c>
      <c r="D25" s="9">
        <f t="shared" si="2"/>
        <v>79</v>
      </c>
      <c r="E25" s="9">
        <f t="shared" si="3"/>
        <v>39</v>
      </c>
      <c r="F25" s="6">
        <f>_xlfn.IFNA(VLOOKUP(A25, Championship!$A$1:$N$338, 2, FALSE), "")</f>
        <v>14</v>
      </c>
      <c r="G25" s="6">
        <f>_xlfn.IFNA(VLOOKUP(A25, Playoff3!$A$1:$N$338, 2, FALSE), "")</f>
        <v>16</v>
      </c>
      <c r="H25" s="6">
        <f>_xlfn.IFNA(VLOOKUP(A25, Playoff2!$A$1:$N$339, 2, FALSE), "")</f>
        <v>6</v>
      </c>
      <c r="I25" s="6">
        <f>_xlfn.IFNA(VLOOKUP(A25, Playoff1!$A$1:$N$339, 2, FALSE), "")</f>
        <v>3</v>
      </c>
      <c r="J25" s="6">
        <f>_xlfn.IFNA(VLOOKUP(A25, Wildcard!$A$1:$N$339, 2, FALSE), "")</f>
        <v>15</v>
      </c>
      <c r="K25" s="6">
        <f>_xlfn.IFNA(VLOOKUP(A25, Game8!$A$1:$N$339, 2, FALSE), "")</f>
        <v>8</v>
      </c>
      <c r="L25" s="6">
        <f>_xlfn.IFNA(VLOOKUP(A25, Game7!$A$1:$N$391, 2, FALSE), "")</f>
        <v>13</v>
      </c>
      <c r="M25" s="6">
        <f>_xlfn.IFNA(VLOOKUP(A25, Game6!$A$1:$N$391, 2, FALSE), "")</f>
        <v>8</v>
      </c>
      <c r="N25" s="6">
        <f>_xlfn.IFNA(VLOOKUP(A25, Game5!$A$1:$N$391, 2, FALSE), "")</f>
        <v>21</v>
      </c>
      <c r="O25" s="6">
        <f>_xlfn.IFNA(VLOOKUP(A25, Game4!$A$1:$N$391, 2, FALSE), "")</f>
        <v>13</v>
      </c>
      <c r="P25" s="6">
        <f>_xlfn.IFNA(VLOOKUP(A25, Game3!$A$1:$N$391, 2, FALSE), "")</f>
        <v>13</v>
      </c>
      <c r="Q25" s="6">
        <f>_xlfn.IFNA(VLOOKUP(A25, Game2!$A$1:$N$392, 2, FALSE), "")</f>
        <v>7</v>
      </c>
      <c r="R25" s="3">
        <f>_xlfn.IFNA(VLOOKUP(A25, Game1!$A$1:$N$397, 2, FALSE), "")</f>
        <v>11</v>
      </c>
    </row>
    <row r="26" spans="1:18" x14ac:dyDescent="0.2">
      <c r="A26" s="37" t="s">
        <v>385</v>
      </c>
      <c r="B26" s="9">
        <f t="shared" si="0"/>
        <v>147</v>
      </c>
      <c r="C26" s="8">
        <f t="shared" si="1"/>
        <v>11.307692307692308</v>
      </c>
      <c r="D26" s="9">
        <f t="shared" si="2"/>
        <v>83</v>
      </c>
      <c r="E26" s="9">
        <f t="shared" si="3"/>
        <v>65</v>
      </c>
      <c r="F26" s="6">
        <f>_xlfn.IFNA(VLOOKUP(A26, Championship!$A$1:$N$338, 2, FALSE), "")</f>
        <v>14</v>
      </c>
      <c r="G26" s="6">
        <f>_xlfn.IFNA(VLOOKUP(A26, Playoff3!$A$1:$N$338, 2, FALSE), "")</f>
        <v>23</v>
      </c>
      <c r="H26" s="6">
        <f>_xlfn.IFNA(VLOOKUP(A26, Playoff2!$A$1:$N$339, 2, FALSE), "")</f>
        <v>9</v>
      </c>
      <c r="I26" s="6">
        <f>_xlfn.IFNA(VLOOKUP(A26, Playoff1!$A$1:$N$339, 2, FALSE), "")</f>
        <v>19</v>
      </c>
      <c r="J26" s="6">
        <f>_xlfn.IFNA(VLOOKUP(A26, Wildcard!$A$1:$N$339, 2, FALSE), "")</f>
        <v>9</v>
      </c>
      <c r="K26" s="6">
        <f>_xlfn.IFNA(VLOOKUP(A26, Game8!$A$1:$N$339, 2, FALSE), "")</f>
        <v>13</v>
      </c>
      <c r="L26" s="6">
        <f>_xlfn.IFNA(VLOOKUP(A26, Game7!$A$1:$N$391, 2, FALSE), "")</f>
        <v>9</v>
      </c>
      <c r="M26" s="6">
        <f>_xlfn.IFNA(VLOOKUP(A26, Game6!$A$1:$N$391, 2, FALSE), "")</f>
        <v>4</v>
      </c>
      <c r="N26" s="6">
        <f>_xlfn.IFNA(VLOOKUP(A26, Game5!$A$1:$N$391, 2, FALSE), "")</f>
        <v>14</v>
      </c>
      <c r="O26" s="6">
        <f>_xlfn.IFNA(VLOOKUP(A26, Game4!$A$1:$N$391, 2, FALSE), "")</f>
        <v>9</v>
      </c>
      <c r="P26" s="6">
        <f>_xlfn.IFNA(VLOOKUP(A26, Game3!$A$1:$N$391, 2, FALSE), "")</f>
        <v>11</v>
      </c>
      <c r="Q26" s="6">
        <f>_xlfn.IFNA(VLOOKUP(A26, Game2!$A$1:$N$392, 2, FALSE), "")</f>
        <v>9</v>
      </c>
      <c r="R26" s="3">
        <f>_xlfn.IFNA(VLOOKUP(A26, Game1!$A$1:$N$397, 2, FALSE), "")</f>
        <v>4</v>
      </c>
    </row>
    <row r="27" spans="1:18" x14ac:dyDescent="0.2">
      <c r="A27" s="37" t="s">
        <v>384</v>
      </c>
      <c r="B27" s="9">
        <f t="shared" si="0"/>
        <v>146</v>
      </c>
      <c r="C27" s="8">
        <f t="shared" si="1"/>
        <v>11.23076923076923</v>
      </c>
      <c r="D27" s="9">
        <f t="shared" si="2"/>
        <v>73</v>
      </c>
      <c r="E27" s="9">
        <f t="shared" si="3"/>
        <v>50</v>
      </c>
      <c r="F27" s="6">
        <f>_xlfn.IFNA(VLOOKUP(A27, Championship!$A$1:$N$338, 2, FALSE), "")</f>
        <v>11</v>
      </c>
      <c r="G27" s="6">
        <f>_xlfn.IFNA(VLOOKUP(A27, Playoff3!$A$1:$N$338, 2, FALSE), "")</f>
        <v>16</v>
      </c>
      <c r="H27" s="6">
        <f>_xlfn.IFNA(VLOOKUP(A27, Playoff2!$A$1:$N$339, 2, FALSE), "")</f>
        <v>4</v>
      </c>
      <c r="I27" s="6">
        <f>_xlfn.IFNA(VLOOKUP(A27, Playoff1!$A$1:$N$339, 2, FALSE), "")</f>
        <v>19</v>
      </c>
      <c r="J27" s="6">
        <f>_xlfn.IFNA(VLOOKUP(A27, Wildcard!$A$1:$N$339, 2, FALSE), "")</f>
        <v>9</v>
      </c>
      <c r="K27" s="6">
        <f>_xlfn.IFNA(VLOOKUP(A27, Game8!$A$1:$N$339, 2, FALSE), "")</f>
        <v>6</v>
      </c>
      <c r="L27" s="6">
        <f>_xlfn.IFNA(VLOOKUP(A27, Game7!$A$1:$N$391, 2, FALSE), "")</f>
        <v>11</v>
      </c>
      <c r="M27" s="6">
        <f>_xlfn.IFNA(VLOOKUP(A27, Game6!$A$1:$N$391, 2, FALSE), "")</f>
        <v>13</v>
      </c>
      <c r="N27" s="6">
        <f>_xlfn.IFNA(VLOOKUP(A27, Game5!$A$1:$N$391, 2, FALSE), "")</f>
        <v>9</v>
      </c>
      <c r="O27" s="6">
        <f>_xlfn.IFNA(VLOOKUP(A27, Game4!$A$1:$N$391, 2, FALSE), "")</f>
        <v>12</v>
      </c>
      <c r="P27" s="6">
        <f>_xlfn.IFNA(VLOOKUP(A27, Game3!$A$1:$N$391, 2, FALSE), "")</f>
        <v>13</v>
      </c>
      <c r="Q27" s="6">
        <f>_xlfn.IFNA(VLOOKUP(A27, Game2!$A$1:$N$392, 2, FALSE), "")</f>
        <v>12</v>
      </c>
      <c r="R27" s="3">
        <f>_xlfn.IFNA(VLOOKUP(A27, Game1!$A$1:$N$397, 2, FALSE), "")</f>
        <v>11</v>
      </c>
    </row>
    <row r="28" spans="1:18" x14ac:dyDescent="0.2">
      <c r="A28" s="37" t="s">
        <v>471</v>
      </c>
      <c r="B28" s="9">
        <f t="shared" si="0"/>
        <v>146</v>
      </c>
      <c r="C28" s="8">
        <f t="shared" si="1"/>
        <v>11.23076923076923</v>
      </c>
      <c r="D28" s="9">
        <f t="shared" si="2"/>
        <v>78</v>
      </c>
      <c r="E28" s="9">
        <f t="shared" si="3"/>
        <v>48</v>
      </c>
      <c r="F28" s="6">
        <f>_xlfn.IFNA(VLOOKUP(A28, Championship!$A$1:$N$338, 2, FALSE), "")</f>
        <v>9</v>
      </c>
      <c r="G28" s="6">
        <f>_xlfn.IFNA(VLOOKUP(A28, Playoff3!$A$1:$N$338, 2, FALSE), "")</f>
        <v>19</v>
      </c>
      <c r="H28" s="6">
        <f>_xlfn.IFNA(VLOOKUP(A28, Playoff2!$A$1:$N$339, 2, FALSE), "")</f>
        <v>9</v>
      </c>
      <c r="I28" s="6">
        <f>_xlfn.IFNA(VLOOKUP(A28, Playoff1!$A$1:$N$339, 2, FALSE), "")</f>
        <v>11</v>
      </c>
      <c r="J28" s="6">
        <f>_xlfn.IFNA(VLOOKUP(A28, Wildcard!$A$1:$N$339, 2, FALSE), "")</f>
        <v>9</v>
      </c>
      <c r="K28" s="6">
        <f>_xlfn.IFNA(VLOOKUP(A28, Game8!$A$1:$N$339, 2, FALSE), "")</f>
        <v>21</v>
      </c>
      <c r="L28" s="6">
        <f>_xlfn.IFNA(VLOOKUP(A28, Game7!$A$1:$N$391, 2, FALSE), "")</f>
        <v>10</v>
      </c>
      <c r="M28" s="6">
        <f>_xlfn.IFNA(VLOOKUP(A28, Game6!$A$1:$N$391, 2, FALSE), "")</f>
        <v>6</v>
      </c>
      <c r="N28" s="6">
        <f>_xlfn.IFNA(VLOOKUP(A28, Game5!$A$1:$N$391, 2, FALSE), "")</f>
        <v>8</v>
      </c>
      <c r="O28" s="6">
        <f>_xlfn.IFNA(VLOOKUP(A28, Game4!$A$1:$N$391, 2, FALSE), "")</f>
        <v>8</v>
      </c>
      <c r="P28" s="6">
        <f>_xlfn.IFNA(VLOOKUP(A28, Game3!$A$1:$N$391, 2, FALSE), "")</f>
        <v>13</v>
      </c>
      <c r="Q28" s="6">
        <f>_xlfn.IFNA(VLOOKUP(A28, Game2!$A$1:$N$392, 2, FALSE), "")</f>
        <v>9</v>
      </c>
      <c r="R28" s="3">
        <f>_xlfn.IFNA(VLOOKUP(A28, Game1!$A$1:$N$397, 2, FALSE), "")</f>
        <v>14</v>
      </c>
    </row>
    <row r="29" spans="1:18" x14ac:dyDescent="0.2">
      <c r="A29" s="37" t="s">
        <v>193</v>
      </c>
      <c r="B29" s="9">
        <f t="shared" si="0"/>
        <v>146</v>
      </c>
      <c r="C29" s="8">
        <f t="shared" si="1"/>
        <v>11.23076923076923</v>
      </c>
      <c r="D29" s="9">
        <f t="shared" si="2"/>
        <v>84</v>
      </c>
      <c r="E29" s="9">
        <f t="shared" si="3"/>
        <v>41</v>
      </c>
      <c r="F29" s="6">
        <f>_xlfn.IFNA(VLOOKUP(A29, Championship!$A$1:$N$338, 2, FALSE), "")</f>
        <v>14</v>
      </c>
      <c r="G29" s="6">
        <f>_xlfn.IFNA(VLOOKUP(A29, Playoff3!$A$1:$N$338, 2, FALSE), "")</f>
        <v>6</v>
      </c>
      <c r="H29" s="6">
        <f>_xlfn.IFNA(VLOOKUP(A29, Playoff2!$A$1:$N$339, 2, FALSE), "")</f>
        <v>7</v>
      </c>
      <c r="I29" s="6">
        <f>_xlfn.IFNA(VLOOKUP(A29, Playoff1!$A$1:$N$339, 2, FALSE), "")</f>
        <v>14</v>
      </c>
      <c r="J29" s="6">
        <f>_xlfn.IFNA(VLOOKUP(A29, Wildcard!$A$1:$N$339, 2, FALSE), "")</f>
        <v>11</v>
      </c>
      <c r="K29" s="6">
        <f>_xlfn.IFNA(VLOOKUP(A29, Game8!$A$1:$N$339, 2, FALSE), "")</f>
        <v>23</v>
      </c>
      <c r="L29" s="6">
        <f>_xlfn.IFNA(VLOOKUP(A29, Game7!$A$1:$N$391, 2, FALSE), "")</f>
        <v>17</v>
      </c>
      <c r="M29" s="6">
        <f>_xlfn.IFNA(VLOOKUP(A29, Game6!$A$1:$N$391, 2, FALSE), "")</f>
        <v>6</v>
      </c>
      <c r="N29" s="6">
        <f>_xlfn.IFNA(VLOOKUP(A29, Game5!$A$1:$N$391, 2, FALSE), "")</f>
        <v>4</v>
      </c>
      <c r="O29" s="6">
        <f>_xlfn.IFNA(VLOOKUP(A29, Game4!$A$1:$N$391, 2, FALSE), "")</f>
        <v>9</v>
      </c>
      <c r="P29" s="6">
        <f>_xlfn.IFNA(VLOOKUP(A29, Game3!$A$1:$N$391, 2, FALSE), "")</f>
        <v>8</v>
      </c>
      <c r="Q29" s="6">
        <f>_xlfn.IFNA(VLOOKUP(A29, Game2!$A$1:$N$392, 2, FALSE), "")</f>
        <v>16</v>
      </c>
      <c r="R29" s="3">
        <f>_xlfn.IFNA(VLOOKUP(A29, Game1!$A$1:$N$397, 2, FALSE), "")</f>
        <v>11</v>
      </c>
    </row>
    <row r="30" spans="1:18" x14ac:dyDescent="0.2">
      <c r="A30" s="37" t="s">
        <v>370</v>
      </c>
      <c r="B30" s="9">
        <f t="shared" si="0"/>
        <v>146</v>
      </c>
      <c r="C30" s="8">
        <f t="shared" si="1"/>
        <v>11.23076923076923</v>
      </c>
      <c r="D30" s="9">
        <f t="shared" si="2"/>
        <v>81</v>
      </c>
      <c r="E30" s="9">
        <f t="shared" si="3"/>
        <v>55</v>
      </c>
      <c r="F30" s="6">
        <f>_xlfn.IFNA(VLOOKUP(A30, Championship!$A$1:$N$338, 2, FALSE), "")</f>
        <v>16</v>
      </c>
      <c r="G30" s="6">
        <f>_xlfn.IFNA(VLOOKUP(A30, Playoff3!$A$1:$N$338, 2, FALSE), "")</f>
        <v>16</v>
      </c>
      <c r="H30" s="6">
        <f>_xlfn.IFNA(VLOOKUP(A30, Playoff2!$A$1:$N$339, 2, FALSE), "")</f>
        <v>4</v>
      </c>
      <c r="I30" s="6">
        <f>_xlfn.IFNA(VLOOKUP(A30, Playoff1!$A$1:$N$339, 2, FALSE), "")</f>
        <v>19</v>
      </c>
      <c r="J30" s="6">
        <f>_xlfn.IFNA(VLOOKUP(A30, Wildcard!$A$1:$N$339, 2, FALSE), "")</f>
        <v>16</v>
      </c>
      <c r="K30" s="6">
        <f>_xlfn.IFNA(VLOOKUP(A30, Game8!$A$1:$N$339, 2, FALSE), "")</f>
        <v>11</v>
      </c>
      <c r="L30" s="6">
        <f>_xlfn.IFNA(VLOOKUP(A30, Game7!$A$1:$N$391, 2, FALSE), "")</f>
        <v>4</v>
      </c>
      <c r="M30" s="6">
        <f>_xlfn.IFNA(VLOOKUP(A30, Game6!$A$1:$N$391, 2, FALSE), "")</f>
        <v>13</v>
      </c>
      <c r="N30" s="6">
        <f>_xlfn.IFNA(VLOOKUP(A30, Game5!$A$1:$N$391, 2, FALSE), "")</f>
        <v>14</v>
      </c>
      <c r="O30" s="6">
        <f>_xlfn.IFNA(VLOOKUP(A30, Game4!$A$1:$N$391, 2, FALSE), "")</f>
        <v>6</v>
      </c>
      <c r="P30" s="6">
        <f>_xlfn.IFNA(VLOOKUP(A30, Game3!$A$1:$N$391, 2, FALSE), "")</f>
        <v>11</v>
      </c>
      <c r="Q30" s="6">
        <f>_xlfn.IFNA(VLOOKUP(A30, Game2!$A$1:$N$392, 2, FALSE), "")</f>
        <v>9</v>
      </c>
      <c r="R30" s="3">
        <f>_xlfn.IFNA(VLOOKUP(A30, Game1!$A$1:$N$397, 2, FALSE), "")</f>
        <v>7</v>
      </c>
    </row>
    <row r="31" spans="1:18" x14ac:dyDescent="0.2">
      <c r="A31" s="37" t="s">
        <v>269</v>
      </c>
      <c r="B31" s="9">
        <f t="shared" si="0"/>
        <v>145</v>
      </c>
      <c r="C31" s="8">
        <f t="shared" si="1"/>
        <v>11.153846153846153</v>
      </c>
      <c r="D31" s="9">
        <f t="shared" si="2"/>
        <v>76</v>
      </c>
      <c r="E31" s="9">
        <f t="shared" si="3"/>
        <v>53</v>
      </c>
      <c r="F31" s="6">
        <f>_xlfn.IFNA(VLOOKUP(A31, Championship!$A$1:$N$338, 2, FALSE), "")</f>
        <v>9</v>
      </c>
      <c r="G31" s="6">
        <f>_xlfn.IFNA(VLOOKUP(A31, Playoff3!$A$1:$N$338, 2, FALSE), "")</f>
        <v>23</v>
      </c>
      <c r="H31" s="6">
        <f>_xlfn.IFNA(VLOOKUP(A31, Playoff2!$A$1:$N$339, 2, FALSE), "")</f>
        <v>9</v>
      </c>
      <c r="I31" s="6">
        <f>_xlfn.IFNA(VLOOKUP(A31, Playoff1!$A$1:$N$339, 2, FALSE), "")</f>
        <v>12</v>
      </c>
      <c r="J31" s="6">
        <f>_xlfn.IFNA(VLOOKUP(A31, Wildcard!$A$1:$N$339, 2, FALSE), "")</f>
        <v>6</v>
      </c>
      <c r="K31" s="6">
        <f>_xlfn.IFNA(VLOOKUP(A31, Game8!$A$1:$N$339, 2, FALSE), "")</f>
        <v>13</v>
      </c>
      <c r="L31" s="6">
        <f>_xlfn.IFNA(VLOOKUP(A31, Game7!$A$1:$N$391, 2, FALSE), "")</f>
        <v>4</v>
      </c>
      <c r="M31" s="6">
        <f>_xlfn.IFNA(VLOOKUP(A31, Game6!$A$1:$N$391, 2, FALSE), "")</f>
        <v>13</v>
      </c>
      <c r="N31" s="6">
        <f>_xlfn.IFNA(VLOOKUP(A31, Game5!$A$1:$N$391, 2, FALSE), "")</f>
        <v>11</v>
      </c>
      <c r="O31" s="6">
        <f>_xlfn.IFNA(VLOOKUP(A31, Game4!$A$1:$N$391, 2, FALSE), "")</f>
        <v>11</v>
      </c>
      <c r="P31" s="6">
        <f>_xlfn.IFNA(VLOOKUP(A31, Game3!$A$1:$N$391, 2, FALSE), "")</f>
        <v>15</v>
      </c>
      <c r="Q31" s="6">
        <f>_xlfn.IFNA(VLOOKUP(A31, Game2!$A$1:$N$392, 2, FALSE), "")</f>
        <v>12</v>
      </c>
      <c r="R31" s="3">
        <f>_xlfn.IFNA(VLOOKUP(A31, Game1!$A$1:$N$397, 2, FALSE), "")</f>
        <v>7</v>
      </c>
    </row>
    <row r="32" spans="1:18" x14ac:dyDescent="0.2">
      <c r="A32" s="37" t="s">
        <v>331</v>
      </c>
      <c r="B32" s="9">
        <f t="shared" si="0"/>
        <v>145</v>
      </c>
      <c r="C32" s="8">
        <f t="shared" si="1"/>
        <v>11.153846153846153</v>
      </c>
      <c r="D32" s="9">
        <f t="shared" si="2"/>
        <v>80</v>
      </c>
      <c r="E32" s="9">
        <f t="shared" si="3"/>
        <v>45</v>
      </c>
      <c r="F32" s="6">
        <f>_xlfn.IFNA(VLOOKUP(A32, Championship!$A$1:$N$338, 2, FALSE), "")</f>
        <v>9</v>
      </c>
      <c r="G32" s="6">
        <f>_xlfn.IFNA(VLOOKUP(A32, Playoff3!$A$1:$N$338, 2, FALSE), "")</f>
        <v>16</v>
      </c>
      <c r="H32" s="6">
        <f>_xlfn.IFNA(VLOOKUP(A32, Playoff2!$A$1:$N$339, 2, FALSE), "")</f>
        <v>6</v>
      </c>
      <c r="I32" s="6">
        <f>_xlfn.IFNA(VLOOKUP(A32, Playoff1!$A$1:$N$339, 2, FALSE), "")</f>
        <v>14</v>
      </c>
      <c r="J32" s="6">
        <f>_xlfn.IFNA(VLOOKUP(A32, Wildcard!$A$1:$N$339, 2, FALSE), "")</f>
        <v>12</v>
      </c>
      <c r="K32" s="6">
        <f>_xlfn.IFNA(VLOOKUP(A32, Game8!$A$1:$N$339, 2, FALSE), "")</f>
        <v>6</v>
      </c>
      <c r="L32" s="6">
        <f>_xlfn.IFNA(VLOOKUP(A32, Game7!$A$1:$N$391, 2, FALSE), "")</f>
        <v>6</v>
      </c>
      <c r="M32" s="6">
        <f>_xlfn.IFNA(VLOOKUP(A32, Game6!$A$1:$N$391, 2, FALSE), "")</f>
        <v>15</v>
      </c>
      <c r="N32" s="6">
        <f>_xlfn.IFNA(VLOOKUP(A32, Game5!$A$1:$N$391, 2, FALSE), "")</f>
        <v>19</v>
      </c>
      <c r="O32" s="6">
        <f>_xlfn.IFNA(VLOOKUP(A32, Game4!$A$1:$N$391, 2, FALSE), "")</f>
        <v>16</v>
      </c>
      <c r="P32" s="6">
        <f>_xlfn.IFNA(VLOOKUP(A32, Game3!$A$1:$N$391, 2, FALSE), "")</f>
        <v>8</v>
      </c>
      <c r="Q32" s="6">
        <f>_xlfn.IFNA(VLOOKUP(A32, Game2!$A$1:$N$392, 2, FALSE), "")</f>
        <v>9</v>
      </c>
      <c r="R32" s="3">
        <f>_xlfn.IFNA(VLOOKUP(A32, Game1!$A$1:$N$397, 2, FALSE), "")</f>
        <v>9</v>
      </c>
    </row>
    <row r="33" spans="1:18" x14ac:dyDescent="0.2">
      <c r="A33" s="37" t="s">
        <v>475</v>
      </c>
      <c r="B33" s="9">
        <f t="shared" si="0"/>
        <v>145</v>
      </c>
      <c r="C33" s="8">
        <f t="shared" si="1"/>
        <v>11.153846153846153</v>
      </c>
      <c r="D33" s="9">
        <f t="shared" si="2"/>
        <v>93</v>
      </c>
      <c r="E33" s="9">
        <f t="shared" si="3"/>
        <v>57</v>
      </c>
      <c r="F33" s="6">
        <f>_xlfn.IFNA(VLOOKUP(A33, Championship!$A$1:$N$338, 2, FALSE), "")</f>
        <v>19</v>
      </c>
      <c r="G33" s="6">
        <f>_xlfn.IFNA(VLOOKUP(A33, Playoff3!$A$1:$N$338, 2, FALSE), "")</f>
        <v>6</v>
      </c>
      <c r="H33" s="6">
        <f>_xlfn.IFNA(VLOOKUP(A33, Playoff2!$A$1:$N$339, 2, FALSE), "")</f>
        <v>11</v>
      </c>
      <c r="I33" s="6">
        <f>_xlfn.IFNA(VLOOKUP(A33, Playoff1!$A$1:$N$339, 2, FALSE), "")</f>
        <v>21</v>
      </c>
      <c r="J33" s="6">
        <f>_xlfn.IFNA(VLOOKUP(A33, Wildcard!$A$1:$N$339, 2, FALSE), "")</f>
        <v>10</v>
      </c>
      <c r="K33" s="6">
        <f>_xlfn.IFNA(VLOOKUP(A33, Game8!$A$1:$N$339, 2, FALSE), "")</f>
        <v>21</v>
      </c>
      <c r="L33" s="6">
        <f>_xlfn.IFNA(VLOOKUP(A33, Game7!$A$1:$N$391, 2, FALSE), "")</f>
        <v>8</v>
      </c>
      <c r="M33" s="6">
        <f>_xlfn.IFNA(VLOOKUP(A33, Game6!$A$1:$N$391, 2, FALSE), "")</f>
        <v>6</v>
      </c>
      <c r="N33" s="6">
        <f>_xlfn.IFNA(VLOOKUP(A33, Game5!$A$1:$N$391, 2, FALSE), "")</f>
        <v>4</v>
      </c>
      <c r="O33" s="6">
        <f>_xlfn.IFNA(VLOOKUP(A33, Game4!$A$1:$N$391, 2, FALSE), "")</f>
        <v>7</v>
      </c>
      <c r="P33" s="6">
        <f>_xlfn.IFNA(VLOOKUP(A33, Game3!$A$1:$N$391, 2, FALSE), "")</f>
        <v>21</v>
      </c>
      <c r="Q33" s="6">
        <f>_xlfn.IFNA(VLOOKUP(A33, Game2!$A$1:$N$392, 2, FALSE), "")</f>
        <v>9</v>
      </c>
      <c r="R33" s="3">
        <f>_xlfn.IFNA(VLOOKUP(A33, Game1!$A$1:$N$397, 2, FALSE), "")</f>
        <v>2</v>
      </c>
    </row>
    <row r="34" spans="1:18" x14ac:dyDescent="0.2">
      <c r="A34" s="37" t="s">
        <v>347</v>
      </c>
      <c r="B34" s="9">
        <f t="shared" si="0"/>
        <v>145</v>
      </c>
      <c r="C34" s="8">
        <f t="shared" si="1"/>
        <v>11.153846153846153</v>
      </c>
      <c r="D34" s="9">
        <f t="shared" si="2"/>
        <v>88</v>
      </c>
      <c r="E34" s="9">
        <f t="shared" si="3"/>
        <v>53</v>
      </c>
      <c r="F34" s="6">
        <f>_xlfn.IFNA(VLOOKUP(A34, Championship!$A$1:$N$338, 2, FALSE), "")</f>
        <v>16</v>
      </c>
      <c r="G34" s="6">
        <f>_xlfn.IFNA(VLOOKUP(A34, Playoff3!$A$1:$N$338, 2, FALSE), "")</f>
        <v>11</v>
      </c>
      <c r="H34" s="6">
        <f>_xlfn.IFNA(VLOOKUP(A34, Playoff2!$A$1:$N$339, 2, FALSE), "")</f>
        <v>2</v>
      </c>
      <c r="I34" s="6">
        <f>_xlfn.IFNA(VLOOKUP(A34, Playoff1!$A$1:$N$339, 2, FALSE), "")</f>
        <v>24</v>
      </c>
      <c r="J34" s="6">
        <f>_xlfn.IFNA(VLOOKUP(A34, Wildcard!$A$1:$N$339, 2, FALSE), "")</f>
        <v>9</v>
      </c>
      <c r="K34" s="6">
        <f>_xlfn.IFNA(VLOOKUP(A34, Game8!$A$1:$N$339, 2, FALSE), "")</f>
        <v>16</v>
      </c>
      <c r="L34" s="6">
        <f>_xlfn.IFNA(VLOOKUP(A34, Game7!$A$1:$N$391, 2, FALSE), "")</f>
        <v>7</v>
      </c>
      <c r="M34" s="6">
        <f>_xlfn.IFNA(VLOOKUP(A34, Game6!$A$1:$N$391, 2, FALSE), "")</f>
        <v>6</v>
      </c>
      <c r="N34" s="6">
        <f>_xlfn.IFNA(VLOOKUP(A34, Game5!$A$1:$N$391, 2, FALSE), "")</f>
        <v>6</v>
      </c>
      <c r="O34" s="6">
        <f>_xlfn.IFNA(VLOOKUP(A34, Game4!$A$1:$N$391, 2, FALSE), "")</f>
        <v>14</v>
      </c>
      <c r="P34" s="6">
        <f>_xlfn.IFNA(VLOOKUP(A34, Game3!$A$1:$N$391, 2, FALSE), "")</f>
        <v>18</v>
      </c>
      <c r="Q34" s="6">
        <f>_xlfn.IFNA(VLOOKUP(A34, Game2!$A$1:$N$392, 2, FALSE), "")</f>
        <v>9</v>
      </c>
      <c r="R34" s="3">
        <f>_xlfn.IFNA(VLOOKUP(A34, Game1!$A$1:$N$397, 2, FALSE), "")</f>
        <v>7</v>
      </c>
    </row>
    <row r="35" spans="1:18" x14ac:dyDescent="0.2">
      <c r="A35" s="37" t="s">
        <v>362</v>
      </c>
      <c r="B35" s="9">
        <f t="shared" si="0"/>
        <v>145</v>
      </c>
      <c r="C35" s="8">
        <f t="shared" si="1"/>
        <v>11.153846153846153</v>
      </c>
      <c r="D35" s="9">
        <f t="shared" si="2"/>
        <v>85</v>
      </c>
      <c r="E35" s="9">
        <f t="shared" si="3"/>
        <v>58</v>
      </c>
      <c r="F35" s="6">
        <f>_xlfn.IFNA(VLOOKUP(A35, Championship!$A$1:$N$338, 2, FALSE), "")</f>
        <v>10</v>
      </c>
      <c r="G35" s="6">
        <f>_xlfn.IFNA(VLOOKUP(A35, Playoff3!$A$1:$N$338, 2, FALSE), "")</f>
        <v>28</v>
      </c>
      <c r="H35" s="6">
        <f>_xlfn.IFNA(VLOOKUP(A35, Playoff2!$A$1:$N$339, 2, FALSE), "")</f>
        <v>6</v>
      </c>
      <c r="I35" s="6">
        <f>_xlfn.IFNA(VLOOKUP(A35, Playoff1!$A$1:$N$339, 2, FALSE), "")</f>
        <v>14</v>
      </c>
      <c r="J35" s="6">
        <f>_xlfn.IFNA(VLOOKUP(A35, Wildcard!$A$1:$N$339, 2, FALSE), "")</f>
        <v>9</v>
      </c>
      <c r="K35" s="6">
        <f>_xlfn.IFNA(VLOOKUP(A35, Game8!$A$1:$N$339, 2, FALSE), "")</f>
        <v>6</v>
      </c>
      <c r="L35" s="6">
        <f>_xlfn.IFNA(VLOOKUP(A35, Game7!$A$1:$N$391, 2, FALSE), "")</f>
        <v>5</v>
      </c>
      <c r="M35" s="6">
        <f>_xlfn.IFNA(VLOOKUP(A35, Game6!$A$1:$N$391, 2, FALSE), "")</f>
        <v>7</v>
      </c>
      <c r="N35" s="6">
        <f>_xlfn.IFNA(VLOOKUP(A35, Game5!$A$1:$N$391, 2, FALSE), "")</f>
        <v>13</v>
      </c>
      <c r="O35" s="6">
        <f>_xlfn.IFNA(VLOOKUP(A35, Game4!$A$1:$N$391, 2, FALSE), "")</f>
        <v>9</v>
      </c>
      <c r="P35" s="6">
        <f>_xlfn.IFNA(VLOOKUP(A35, Game3!$A$1:$N$391, 2, FALSE), "")</f>
        <v>15</v>
      </c>
      <c r="Q35" s="6">
        <f>_xlfn.IFNA(VLOOKUP(A35, Game2!$A$1:$N$392, 2, FALSE), "")</f>
        <v>8</v>
      </c>
      <c r="R35" s="3">
        <f>_xlfn.IFNA(VLOOKUP(A35, Game1!$A$1:$N$397, 2, FALSE), "")</f>
        <v>15</v>
      </c>
    </row>
    <row r="36" spans="1:18" x14ac:dyDescent="0.2">
      <c r="A36" s="37" t="s">
        <v>327</v>
      </c>
      <c r="B36" s="9">
        <f t="shared" si="0"/>
        <v>145</v>
      </c>
      <c r="C36" s="8">
        <f t="shared" si="1"/>
        <v>11.153846153846153</v>
      </c>
      <c r="D36" s="9">
        <f t="shared" si="2"/>
        <v>83</v>
      </c>
      <c r="E36" s="9">
        <f t="shared" si="3"/>
        <v>27</v>
      </c>
      <c r="F36" s="6">
        <f>_xlfn.IFNA(VLOOKUP(A36, Championship!$A$1:$N$338, 2, FALSE), "")</f>
        <v>14</v>
      </c>
      <c r="G36" s="6">
        <f>_xlfn.IFNA(VLOOKUP(A36, Playoff3!$A$1:$N$338, 2, FALSE), "")</f>
        <v>6</v>
      </c>
      <c r="H36" s="6">
        <f>_xlfn.IFNA(VLOOKUP(A36, Playoff2!$A$1:$N$339, 2, FALSE), "")</f>
        <v>6</v>
      </c>
      <c r="I36" s="6">
        <f>_xlfn.IFNA(VLOOKUP(A36, Playoff1!$A$1:$N$339, 2, FALSE), "")</f>
        <v>1</v>
      </c>
      <c r="J36" s="6">
        <f>_xlfn.IFNA(VLOOKUP(A36, Wildcard!$A$1:$N$339, 2, FALSE), "")</f>
        <v>19</v>
      </c>
      <c r="K36" s="6">
        <f>_xlfn.IFNA(VLOOKUP(A36, Game8!$A$1:$N$339, 2, FALSE), "")</f>
        <v>11</v>
      </c>
      <c r="L36" s="6">
        <f>_xlfn.IFNA(VLOOKUP(A36, Game7!$A$1:$N$391, 2, FALSE), "")</f>
        <v>20</v>
      </c>
      <c r="M36" s="6">
        <f>_xlfn.IFNA(VLOOKUP(A36, Game6!$A$1:$N$391, 2, FALSE), "")</f>
        <v>14</v>
      </c>
      <c r="N36" s="6">
        <f>_xlfn.IFNA(VLOOKUP(A36, Game5!$A$1:$N$391, 2, FALSE), "")</f>
        <v>16</v>
      </c>
      <c r="O36" s="6">
        <f>_xlfn.IFNA(VLOOKUP(A36, Game4!$A$1:$N$391, 2, FALSE), "")</f>
        <v>13</v>
      </c>
      <c r="P36" s="6">
        <f>_xlfn.IFNA(VLOOKUP(A36, Game3!$A$1:$N$391, 2, FALSE), "")</f>
        <v>7</v>
      </c>
      <c r="Q36" s="6">
        <f>_xlfn.IFNA(VLOOKUP(A36, Game2!$A$1:$N$392, 2, FALSE), "")</f>
        <v>4</v>
      </c>
      <c r="R36" s="3">
        <f>_xlfn.IFNA(VLOOKUP(A36, Game1!$A$1:$N$397, 2, FALSE), "")</f>
        <v>14</v>
      </c>
    </row>
    <row r="37" spans="1:18" x14ac:dyDescent="0.2">
      <c r="A37" s="37" t="s">
        <v>383</v>
      </c>
      <c r="B37" s="9">
        <f t="shared" si="0"/>
        <v>144</v>
      </c>
      <c r="C37" s="8">
        <f t="shared" si="1"/>
        <v>11.076923076923077</v>
      </c>
      <c r="D37" s="9">
        <f t="shared" si="2"/>
        <v>85</v>
      </c>
      <c r="E37" s="9">
        <f t="shared" si="3"/>
        <v>43</v>
      </c>
      <c r="F37" s="6">
        <f>_xlfn.IFNA(VLOOKUP(A37, Championship!$A$1:$N$338, 2, FALSE), "")</f>
        <v>13</v>
      </c>
      <c r="G37" s="6">
        <f>_xlfn.IFNA(VLOOKUP(A37, Playoff3!$A$1:$N$338, 2, FALSE), "")</f>
        <v>17</v>
      </c>
      <c r="H37" s="6">
        <f>_xlfn.IFNA(VLOOKUP(A37, Playoff2!$A$1:$N$339, 2, FALSE), "")</f>
        <v>9</v>
      </c>
      <c r="I37" s="6">
        <f>_xlfn.IFNA(VLOOKUP(A37, Playoff1!$A$1:$N$339, 2, FALSE), "")</f>
        <v>4</v>
      </c>
      <c r="J37" s="6">
        <f>_xlfn.IFNA(VLOOKUP(A37, Wildcard!$A$1:$N$339, 2, FALSE), "")</f>
        <v>18</v>
      </c>
      <c r="K37" s="6">
        <f>_xlfn.IFNA(VLOOKUP(A37, Game8!$A$1:$N$339, 2, FALSE), "")</f>
        <v>23</v>
      </c>
      <c r="L37" s="6">
        <f>_xlfn.IFNA(VLOOKUP(A37, Game7!$A$1:$N$391, 2, FALSE), "")</f>
        <v>8</v>
      </c>
      <c r="M37" s="6">
        <f>_xlfn.IFNA(VLOOKUP(A37, Game6!$A$1:$N$391, 2, FALSE), "")</f>
        <v>14</v>
      </c>
      <c r="N37" s="6">
        <f>_xlfn.IFNA(VLOOKUP(A37, Game5!$A$1:$N$391, 2, FALSE), "")</f>
        <v>7</v>
      </c>
      <c r="O37" s="6">
        <f>_xlfn.IFNA(VLOOKUP(A37, Game4!$A$1:$N$391, 2, FALSE), "")</f>
        <v>4</v>
      </c>
      <c r="P37" s="6">
        <f>_xlfn.IFNA(VLOOKUP(A37, Game3!$A$1:$N$391, 2, FALSE), "")</f>
        <v>11</v>
      </c>
      <c r="Q37" s="6">
        <f>_xlfn.IFNA(VLOOKUP(A37, Game2!$A$1:$N$392, 2, FALSE), "")</f>
        <v>11</v>
      </c>
      <c r="R37" s="3">
        <f>_xlfn.IFNA(VLOOKUP(A37, Game1!$A$1:$N$397, 2, FALSE), "")</f>
        <v>5</v>
      </c>
    </row>
    <row r="38" spans="1:18" x14ac:dyDescent="0.2">
      <c r="A38" s="37" t="s">
        <v>310</v>
      </c>
      <c r="B38" s="9">
        <f t="shared" si="0"/>
        <v>144</v>
      </c>
      <c r="C38" s="8">
        <f t="shared" si="1"/>
        <v>11.076923076923077</v>
      </c>
      <c r="D38" s="9">
        <f t="shared" si="2"/>
        <v>86</v>
      </c>
      <c r="E38" s="9">
        <f t="shared" si="3"/>
        <v>52</v>
      </c>
      <c r="F38" s="6">
        <f>_xlfn.IFNA(VLOOKUP(A38, Championship!$A$1:$N$338, 2, FALSE), "")</f>
        <v>11</v>
      </c>
      <c r="G38" s="6">
        <f>_xlfn.IFNA(VLOOKUP(A38, Playoff3!$A$1:$N$338, 2, FALSE), "")</f>
        <v>19</v>
      </c>
      <c r="H38" s="6">
        <f>_xlfn.IFNA(VLOOKUP(A38, Playoff2!$A$1:$N$339, 2, FALSE), "")</f>
        <v>2</v>
      </c>
      <c r="I38" s="6">
        <f>_xlfn.IFNA(VLOOKUP(A38, Playoff1!$A$1:$N$339, 2, FALSE), "")</f>
        <v>20</v>
      </c>
      <c r="J38" s="6">
        <f>_xlfn.IFNA(VLOOKUP(A38, Wildcard!$A$1:$N$339, 2, FALSE), "")</f>
        <v>11</v>
      </c>
      <c r="K38" s="6">
        <f>_xlfn.IFNA(VLOOKUP(A38, Game8!$A$1:$N$339, 2, FALSE), "")</f>
        <v>6</v>
      </c>
      <c r="L38" s="6">
        <f>_xlfn.IFNA(VLOOKUP(A38, Game7!$A$1:$N$391, 2, FALSE), "")</f>
        <v>7</v>
      </c>
      <c r="M38" s="6">
        <f>_xlfn.IFNA(VLOOKUP(A38, Game6!$A$1:$N$391, 2, FALSE), "")</f>
        <v>4</v>
      </c>
      <c r="N38" s="6">
        <f>_xlfn.IFNA(VLOOKUP(A38, Game5!$A$1:$N$391, 2, FALSE), "")</f>
        <v>18</v>
      </c>
      <c r="O38" s="6">
        <f>_xlfn.IFNA(VLOOKUP(A38, Game4!$A$1:$N$391, 2, FALSE), "")</f>
        <v>6</v>
      </c>
      <c r="P38" s="6">
        <f>_xlfn.IFNA(VLOOKUP(A38, Game3!$A$1:$N$391, 2, FALSE), "")</f>
        <v>15</v>
      </c>
      <c r="Q38" s="6">
        <f>_xlfn.IFNA(VLOOKUP(A38, Game2!$A$1:$N$392, 2, FALSE), "")</f>
        <v>14</v>
      </c>
      <c r="R38" s="3">
        <f>_xlfn.IFNA(VLOOKUP(A38, Game1!$A$1:$N$397, 2, FALSE), "")</f>
        <v>11</v>
      </c>
    </row>
    <row r="39" spans="1:18" x14ac:dyDescent="0.2">
      <c r="A39" s="37" t="s">
        <v>230</v>
      </c>
      <c r="B39" s="9">
        <f t="shared" si="0"/>
        <v>144</v>
      </c>
      <c r="C39" s="8">
        <f t="shared" si="1"/>
        <v>11.076923076923077</v>
      </c>
      <c r="D39" s="9">
        <f t="shared" si="2"/>
        <v>81</v>
      </c>
      <c r="E39" s="9">
        <f t="shared" si="3"/>
        <v>51</v>
      </c>
      <c r="F39" s="6">
        <f>_xlfn.IFNA(VLOOKUP(A39, Championship!$A$1:$N$338, 2, FALSE), "")</f>
        <v>19</v>
      </c>
      <c r="G39" s="6">
        <f>_xlfn.IFNA(VLOOKUP(A39, Playoff3!$A$1:$N$338, 2, FALSE), "")</f>
        <v>8</v>
      </c>
      <c r="H39" s="6">
        <f>_xlfn.IFNA(VLOOKUP(A39, Playoff2!$A$1:$N$339, 2, FALSE), "")</f>
        <v>6</v>
      </c>
      <c r="I39" s="6">
        <f>_xlfn.IFNA(VLOOKUP(A39, Playoff1!$A$1:$N$339, 2, FALSE), "")</f>
        <v>18</v>
      </c>
      <c r="J39" s="6">
        <f>_xlfn.IFNA(VLOOKUP(A39, Wildcard!$A$1:$N$339, 2, FALSE), "")</f>
        <v>16</v>
      </c>
      <c r="K39" s="6">
        <f>_xlfn.IFNA(VLOOKUP(A39, Game8!$A$1:$N$339, 2, FALSE), "")</f>
        <v>16</v>
      </c>
      <c r="L39" s="6">
        <f>_xlfn.IFNA(VLOOKUP(A39, Game7!$A$1:$N$391, 2, FALSE), "")</f>
        <v>4</v>
      </c>
      <c r="M39" s="6">
        <f>_xlfn.IFNA(VLOOKUP(A39, Game6!$A$1:$N$391, 2, FALSE), "")</f>
        <v>8</v>
      </c>
      <c r="N39" s="6">
        <f>_xlfn.IFNA(VLOOKUP(A39, Game5!$A$1:$N$391, 2, FALSE), "")</f>
        <v>9</v>
      </c>
      <c r="O39" s="6">
        <f>_xlfn.IFNA(VLOOKUP(A39, Game4!$A$1:$N$391, 2, FALSE), "")</f>
        <v>9</v>
      </c>
      <c r="P39" s="6">
        <f>_xlfn.IFNA(VLOOKUP(A39, Game3!$A$1:$N$391, 2, FALSE), "")</f>
        <v>8</v>
      </c>
      <c r="Q39" s="6">
        <f>_xlfn.IFNA(VLOOKUP(A39, Game2!$A$1:$N$392, 2, FALSE), "")</f>
        <v>12</v>
      </c>
      <c r="R39" s="3">
        <f>_xlfn.IFNA(VLOOKUP(A39, Game1!$A$1:$N$397, 2, FALSE), "")</f>
        <v>11</v>
      </c>
    </row>
    <row r="40" spans="1:18" x14ac:dyDescent="0.2">
      <c r="A40" s="37" t="s">
        <v>477</v>
      </c>
      <c r="B40" s="9">
        <f t="shared" si="0"/>
        <v>144</v>
      </c>
      <c r="C40" s="8">
        <f t="shared" si="1"/>
        <v>11.076923076923077</v>
      </c>
      <c r="D40" s="9">
        <f t="shared" si="2"/>
        <v>73</v>
      </c>
      <c r="E40" s="9">
        <f t="shared" si="3"/>
        <v>47</v>
      </c>
      <c r="F40" s="6">
        <f>_xlfn.IFNA(VLOOKUP(A40, Championship!$A$1:$N$338, 2, FALSE), "")</f>
        <v>13</v>
      </c>
      <c r="G40" s="6">
        <f>_xlfn.IFNA(VLOOKUP(A40, Playoff3!$A$1:$N$338, 2, FALSE), "")</f>
        <v>18</v>
      </c>
      <c r="H40" s="6">
        <f>_xlfn.IFNA(VLOOKUP(A40, Playoff2!$A$1:$N$339, 2, FALSE), "")</f>
        <v>7</v>
      </c>
      <c r="I40" s="6">
        <f>_xlfn.IFNA(VLOOKUP(A40, Playoff1!$A$1:$N$339, 2, FALSE), "")</f>
        <v>9</v>
      </c>
      <c r="J40" s="6">
        <f>_xlfn.IFNA(VLOOKUP(A40, Wildcard!$A$1:$N$339, 2, FALSE), "")</f>
        <v>14</v>
      </c>
      <c r="K40" s="6">
        <f>_xlfn.IFNA(VLOOKUP(A40, Game8!$A$1:$N$339, 2, FALSE), "")</f>
        <v>13</v>
      </c>
      <c r="L40" s="6">
        <f>_xlfn.IFNA(VLOOKUP(A40, Game7!$A$1:$N$391, 2, FALSE), "")</f>
        <v>14</v>
      </c>
      <c r="M40" s="6">
        <f>_xlfn.IFNA(VLOOKUP(A40, Game6!$A$1:$N$391, 2, FALSE), "")</f>
        <v>4</v>
      </c>
      <c r="N40" s="6">
        <f>_xlfn.IFNA(VLOOKUP(A40, Game5!$A$1:$N$391, 2, FALSE), "")</f>
        <v>11</v>
      </c>
      <c r="O40" s="6">
        <f>_xlfn.IFNA(VLOOKUP(A40, Game4!$A$1:$N$391, 2, FALSE), "")</f>
        <v>14</v>
      </c>
      <c r="P40" s="6">
        <f>_xlfn.IFNA(VLOOKUP(A40, Game3!$A$1:$N$391, 2, FALSE), "")</f>
        <v>8</v>
      </c>
      <c r="Q40" s="6">
        <f>_xlfn.IFNA(VLOOKUP(A40, Game2!$A$1:$N$392, 2, FALSE), "")</f>
        <v>11</v>
      </c>
      <c r="R40" s="3">
        <f>_xlfn.IFNA(VLOOKUP(A40, Game1!$A$1:$N$397, 2, FALSE), "")</f>
        <v>8</v>
      </c>
    </row>
    <row r="41" spans="1:18" x14ac:dyDescent="0.2">
      <c r="A41" s="37" t="s">
        <v>393</v>
      </c>
      <c r="B41" s="9">
        <f t="shared" si="0"/>
        <v>143</v>
      </c>
      <c r="C41" s="8">
        <f t="shared" si="1"/>
        <v>11</v>
      </c>
      <c r="D41" s="9">
        <f t="shared" si="2"/>
        <v>78</v>
      </c>
      <c r="E41" s="9">
        <f t="shared" si="3"/>
        <v>59</v>
      </c>
      <c r="F41" s="6">
        <f>_xlfn.IFNA(VLOOKUP(A41, Championship!$A$1:$N$338, 2, FALSE), "")</f>
        <v>16</v>
      </c>
      <c r="G41" s="6">
        <f>_xlfn.IFNA(VLOOKUP(A41, Playoff3!$A$1:$N$338, 2, FALSE), "")</f>
        <v>19</v>
      </c>
      <c r="H41" s="6">
        <f>_xlfn.IFNA(VLOOKUP(A41, Playoff2!$A$1:$N$339, 2, FALSE), "")</f>
        <v>8</v>
      </c>
      <c r="I41" s="6">
        <f>_xlfn.IFNA(VLOOKUP(A41, Playoff1!$A$1:$N$339, 2, FALSE), "")</f>
        <v>16</v>
      </c>
      <c r="J41" s="6">
        <f>_xlfn.IFNA(VLOOKUP(A41, Wildcard!$A$1:$N$339, 2, FALSE), "")</f>
        <v>9</v>
      </c>
      <c r="K41" s="6">
        <f>_xlfn.IFNA(VLOOKUP(A41, Game8!$A$1:$N$339, 2, FALSE), "")</f>
        <v>6</v>
      </c>
      <c r="L41" s="6">
        <f>_xlfn.IFNA(VLOOKUP(A41, Game7!$A$1:$N$391, 2, FALSE), "")</f>
        <v>6</v>
      </c>
      <c r="M41" s="6">
        <f>_xlfn.IFNA(VLOOKUP(A41, Game6!$A$1:$N$391, 2, FALSE), "")</f>
        <v>11</v>
      </c>
      <c r="N41" s="6">
        <f>_xlfn.IFNA(VLOOKUP(A41, Game5!$A$1:$N$391, 2, FALSE), "")</f>
        <v>14</v>
      </c>
      <c r="O41" s="6">
        <f>_xlfn.IFNA(VLOOKUP(A41, Game4!$A$1:$N$391, 2, FALSE), "")</f>
        <v>13</v>
      </c>
      <c r="P41" s="6">
        <f>_xlfn.IFNA(VLOOKUP(A41, Game3!$A$1:$N$391, 2, FALSE), "")</f>
        <v>8</v>
      </c>
      <c r="Q41" s="6">
        <f>_xlfn.IFNA(VLOOKUP(A41, Game2!$A$1:$N$392, 2, FALSE), "")</f>
        <v>9</v>
      </c>
      <c r="R41" s="3">
        <f>_xlfn.IFNA(VLOOKUP(A41, Game1!$A$1:$N$397, 2, FALSE), "")</f>
        <v>8</v>
      </c>
    </row>
    <row r="42" spans="1:18" x14ac:dyDescent="0.2">
      <c r="A42" s="37" t="s">
        <v>164</v>
      </c>
      <c r="B42" s="9">
        <f t="shared" si="0"/>
        <v>143</v>
      </c>
      <c r="C42" s="8">
        <f t="shared" si="1"/>
        <v>11</v>
      </c>
      <c r="D42" s="9">
        <f t="shared" si="2"/>
        <v>83</v>
      </c>
      <c r="E42" s="9">
        <f t="shared" si="3"/>
        <v>50</v>
      </c>
      <c r="F42" s="6">
        <f>_xlfn.IFNA(VLOOKUP(A42, Championship!$A$1:$N$338, 2, FALSE), "")</f>
        <v>10</v>
      </c>
      <c r="G42" s="6">
        <f>_xlfn.IFNA(VLOOKUP(A42, Playoff3!$A$1:$N$338, 2, FALSE), "")</f>
        <v>18</v>
      </c>
      <c r="H42" s="6">
        <f>_xlfn.IFNA(VLOOKUP(A42, Playoff2!$A$1:$N$339, 2, FALSE), "")</f>
        <v>1</v>
      </c>
      <c r="I42" s="6">
        <f>_xlfn.IFNA(VLOOKUP(A42, Playoff1!$A$1:$N$339, 2, FALSE), "")</f>
        <v>21</v>
      </c>
      <c r="J42" s="6">
        <f>_xlfn.IFNA(VLOOKUP(A42, Wildcard!$A$1:$N$339, 2, FALSE), "")</f>
        <v>9</v>
      </c>
      <c r="K42" s="6">
        <f>_xlfn.IFNA(VLOOKUP(A42, Game8!$A$1:$N$339, 2, FALSE), "")</f>
        <v>21</v>
      </c>
      <c r="L42" s="6">
        <f>_xlfn.IFNA(VLOOKUP(A42, Game7!$A$1:$N$391, 2, FALSE), "")</f>
        <v>9</v>
      </c>
      <c r="M42" s="6">
        <f>_xlfn.IFNA(VLOOKUP(A42, Game6!$A$1:$N$391, 2, FALSE), "")</f>
        <v>8</v>
      </c>
      <c r="N42" s="6">
        <f>_xlfn.IFNA(VLOOKUP(A42, Game5!$A$1:$N$391, 2, FALSE), "")</f>
        <v>13</v>
      </c>
      <c r="O42" s="6">
        <f>_xlfn.IFNA(VLOOKUP(A42, Game4!$A$1:$N$391, 2, FALSE), "")</f>
        <v>6</v>
      </c>
      <c r="P42" s="6">
        <f>_xlfn.IFNA(VLOOKUP(A42, Game3!$A$1:$N$391, 2, FALSE), "")</f>
        <v>9</v>
      </c>
      <c r="Q42" s="6">
        <f>_xlfn.IFNA(VLOOKUP(A42, Game2!$A$1:$N$392, 2, FALSE), "")</f>
        <v>9</v>
      </c>
      <c r="R42" s="3">
        <f>_xlfn.IFNA(VLOOKUP(A42, Game1!$A$1:$N$397, 2, FALSE), "")</f>
        <v>9</v>
      </c>
    </row>
    <row r="43" spans="1:18" x14ac:dyDescent="0.2">
      <c r="A43" s="37" t="s">
        <v>139</v>
      </c>
      <c r="B43" s="9">
        <f t="shared" si="0"/>
        <v>143</v>
      </c>
      <c r="C43" s="8">
        <f t="shared" si="1"/>
        <v>11</v>
      </c>
      <c r="D43" s="9">
        <f t="shared" si="2"/>
        <v>88</v>
      </c>
      <c r="E43" s="9">
        <f t="shared" si="3"/>
        <v>49</v>
      </c>
      <c r="F43" s="6">
        <f>_xlfn.IFNA(VLOOKUP(A43, Championship!$A$1:$N$338, 2, FALSE), "")</f>
        <v>24</v>
      </c>
      <c r="G43" s="6">
        <f>_xlfn.IFNA(VLOOKUP(A43, Playoff3!$A$1:$N$338, 2, FALSE), "")</f>
        <v>14</v>
      </c>
      <c r="H43" s="6">
        <f>_xlfn.IFNA(VLOOKUP(A43, Playoff2!$A$1:$N$339, 2, FALSE), "")</f>
        <v>7</v>
      </c>
      <c r="I43" s="6">
        <f>_xlfn.IFNA(VLOOKUP(A43, Playoff1!$A$1:$N$339, 2, FALSE), "")</f>
        <v>4</v>
      </c>
      <c r="J43" s="6">
        <f>_xlfn.IFNA(VLOOKUP(A43, Wildcard!$A$1:$N$339, 2, FALSE), "")</f>
        <v>14</v>
      </c>
      <c r="K43" s="6">
        <f>_xlfn.IFNA(VLOOKUP(A43, Game8!$A$1:$N$339, 2, FALSE), "")</f>
        <v>25</v>
      </c>
      <c r="L43" s="6">
        <f>_xlfn.IFNA(VLOOKUP(A43, Game7!$A$1:$N$391, 2, FALSE), "")</f>
        <v>6</v>
      </c>
      <c r="M43" s="6">
        <f>_xlfn.IFNA(VLOOKUP(A43, Game6!$A$1:$N$391, 2, FALSE), "")</f>
        <v>6</v>
      </c>
      <c r="N43" s="6">
        <f>_xlfn.IFNA(VLOOKUP(A43, Game5!$A$1:$N$391, 2, FALSE), "")</f>
        <v>11</v>
      </c>
      <c r="O43" s="6">
        <f>_xlfn.IFNA(VLOOKUP(A43, Game4!$A$1:$N$391, 2, FALSE), "")</f>
        <v>9</v>
      </c>
      <c r="P43" s="6">
        <f>_xlfn.IFNA(VLOOKUP(A43, Game3!$A$1:$N$391, 2, FALSE), "")</f>
        <v>9</v>
      </c>
      <c r="Q43" s="6">
        <f>_xlfn.IFNA(VLOOKUP(A43, Game2!$A$1:$N$392, 2, FALSE), "")</f>
        <v>7</v>
      </c>
      <c r="R43" s="3">
        <f>_xlfn.IFNA(VLOOKUP(A43, Game1!$A$1:$N$397, 2, FALSE), "")</f>
        <v>7</v>
      </c>
    </row>
    <row r="44" spans="1:18" x14ac:dyDescent="0.2">
      <c r="A44" s="37" t="s">
        <v>358</v>
      </c>
      <c r="B44" s="9">
        <f t="shared" si="0"/>
        <v>143</v>
      </c>
      <c r="C44" s="8">
        <f t="shared" si="1"/>
        <v>11</v>
      </c>
      <c r="D44" s="9">
        <f t="shared" si="2"/>
        <v>86</v>
      </c>
      <c r="E44" s="9">
        <f t="shared" si="3"/>
        <v>25</v>
      </c>
      <c r="F44" s="6">
        <f>_xlfn.IFNA(VLOOKUP(A44, Championship!$A$1:$N$338, 2, FALSE), "")</f>
        <v>17</v>
      </c>
      <c r="G44" s="6">
        <f>_xlfn.IFNA(VLOOKUP(A44, Playoff3!$A$1:$N$338, 2, FALSE), "")</f>
        <v>4</v>
      </c>
      <c r="H44" s="6">
        <f>_xlfn.IFNA(VLOOKUP(A44, Playoff2!$A$1:$N$339, 2, FALSE), "")</f>
        <v>2</v>
      </c>
      <c r="I44" s="6">
        <f>_xlfn.IFNA(VLOOKUP(A44, Playoff1!$A$1:$N$339, 2, FALSE), "")</f>
        <v>2</v>
      </c>
      <c r="J44" s="6">
        <f>_xlfn.IFNA(VLOOKUP(A44, Wildcard!$A$1:$N$339, 2, FALSE), "")</f>
        <v>14</v>
      </c>
      <c r="K44" s="6">
        <f>_xlfn.IFNA(VLOOKUP(A44, Game8!$A$1:$N$339, 2, FALSE), "")</f>
        <v>21</v>
      </c>
      <c r="L44" s="6">
        <f>_xlfn.IFNA(VLOOKUP(A44, Game7!$A$1:$N$391, 2, FALSE), "")</f>
        <v>7</v>
      </c>
      <c r="M44" s="6">
        <f>_xlfn.IFNA(VLOOKUP(A44, Game6!$A$1:$N$391, 2, FALSE), "")</f>
        <v>13</v>
      </c>
      <c r="N44" s="6">
        <f>_xlfn.IFNA(VLOOKUP(A44, Game5!$A$1:$N$391, 2, FALSE), "")</f>
        <v>21</v>
      </c>
      <c r="O44" s="6">
        <f>_xlfn.IFNA(VLOOKUP(A44, Game4!$A$1:$N$391, 2, FALSE), "")</f>
        <v>9</v>
      </c>
      <c r="P44" s="6">
        <f>_xlfn.IFNA(VLOOKUP(A44, Game3!$A$1:$N$391, 2, FALSE), "")</f>
        <v>13</v>
      </c>
      <c r="Q44" s="6">
        <f>_xlfn.IFNA(VLOOKUP(A44, Game2!$A$1:$N$392, 2, FALSE), "")</f>
        <v>9</v>
      </c>
      <c r="R44" s="3">
        <f>_xlfn.IFNA(VLOOKUP(A44, Game1!$A$1:$N$397, 2, FALSE), "")</f>
        <v>11</v>
      </c>
    </row>
    <row r="45" spans="1:18" x14ac:dyDescent="0.2">
      <c r="A45" s="37" t="s">
        <v>351</v>
      </c>
      <c r="B45" s="9">
        <f t="shared" si="0"/>
        <v>142</v>
      </c>
      <c r="C45" s="8">
        <f t="shared" si="1"/>
        <v>12.909090909090908</v>
      </c>
      <c r="D45" s="9">
        <f t="shared" si="2"/>
        <v>99</v>
      </c>
      <c r="E45" s="9">
        <f t="shared" si="3"/>
        <v>58</v>
      </c>
      <c r="F45" s="6">
        <f>_xlfn.IFNA(VLOOKUP(A45, Championship!$A$1:$N$338, 2, FALSE), "")</f>
        <v>9</v>
      </c>
      <c r="G45" s="6">
        <f>_xlfn.IFNA(VLOOKUP(A45, Playoff3!$A$1:$N$338, 2, FALSE), "")</f>
        <v>19</v>
      </c>
      <c r="H45" s="6">
        <f>_xlfn.IFNA(VLOOKUP(A45, Playoff2!$A$1:$N$339, 2, FALSE), "")</f>
        <v>4</v>
      </c>
      <c r="I45" s="6">
        <f>_xlfn.IFNA(VLOOKUP(A45, Playoff1!$A$1:$N$339, 2, FALSE), "")</f>
        <v>26</v>
      </c>
      <c r="J45" s="6">
        <f>_xlfn.IFNA(VLOOKUP(A45, Wildcard!$A$1:$N$339, 2, FALSE), "")</f>
        <v>4</v>
      </c>
      <c r="K45" s="6">
        <f>_xlfn.IFNA(VLOOKUP(A45, Game8!$A$1:$N$339, 2, FALSE), "")</f>
        <v>23</v>
      </c>
      <c r="L45" s="6">
        <f>_xlfn.IFNA(VLOOKUP(A45, Game7!$A$1:$N$391, 2, FALSE), "")</f>
        <v>6</v>
      </c>
      <c r="M45" s="6">
        <f>_xlfn.IFNA(VLOOKUP(A45, Game6!$A$1:$N$391, 2, FALSE), "")</f>
        <v>11</v>
      </c>
      <c r="N45" s="6">
        <f>_xlfn.IFNA(VLOOKUP(A45, Game5!$A$1:$N$391, 2, FALSE), "")</f>
        <v>18</v>
      </c>
      <c r="O45" s="6">
        <f>_xlfn.IFNA(VLOOKUP(A45, Game4!$A$1:$N$391, 2, FALSE), "")</f>
        <v>13</v>
      </c>
      <c r="P45" s="6" t="str">
        <f>_xlfn.IFNA(VLOOKUP(A45, Game3!$A$1:$N$391, 2, FALSE), "")</f>
        <v/>
      </c>
      <c r="Q45" s="6" t="str">
        <f>_xlfn.IFNA(VLOOKUP(A45, Game2!$A$1:$N$392, 2, FALSE), "")</f>
        <v/>
      </c>
      <c r="R45" s="3">
        <f>_xlfn.IFNA(VLOOKUP(A45, Game1!$A$1:$N$397, 2, FALSE), "")</f>
        <v>9</v>
      </c>
    </row>
    <row r="46" spans="1:18" x14ac:dyDescent="0.2">
      <c r="A46" s="11" t="s">
        <v>496</v>
      </c>
      <c r="B46" s="9">
        <f t="shared" si="0"/>
        <v>142</v>
      </c>
      <c r="C46" s="8">
        <f t="shared" si="1"/>
        <v>11.833333333333334</v>
      </c>
      <c r="D46" s="9">
        <f t="shared" si="2"/>
        <v>93</v>
      </c>
      <c r="E46" s="9">
        <f t="shared" si="3"/>
        <v>49</v>
      </c>
      <c r="F46" s="6">
        <f>_xlfn.IFNA(VLOOKUP(A46, Championship!$A$1:$N$338, 2, FALSE), "")</f>
        <v>8</v>
      </c>
      <c r="G46" s="6">
        <f>_xlfn.IFNA(VLOOKUP(A46, Playoff3!$A$1:$N$338, 2, FALSE), "")</f>
        <v>16</v>
      </c>
      <c r="H46" s="6">
        <f>_xlfn.IFNA(VLOOKUP(A46, Playoff2!$A$1:$N$339, 2, FALSE), "")</f>
        <v>6</v>
      </c>
      <c r="I46" s="6">
        <f>_xlfn.IFNA(VLOOKUP(A46, Playoff1!$A$1:$N$339, 2, FALSE), "")</f>
        <v>19</v>
      </c>
      <c r="J46" s="6">
        <f>_xlfn.IFNA(VLOOKUP(A46, Wildcard!$A$1:$N$339, 2, FALSE), "")</f>
        <v>11</v>
      </c>
      <c r="K46" s="6">
        <f>_xlfn.IFNA(VLOOKUP(A46, Game8!$A$1:$N$339, 2, FALSE), "")</f>
        <v>21</v>
      </c>
      <c r="L46" s="6">
        <f>_xlfn.IFNA(VLOOKUP(A46, Game7!$A$1:$N$391, 2, FALSE), "")</f>
        <v>7</v>
      </c>
      <c r="M46" s="6">
        <f>_xlfn.IFNA(VLOOKUP(A46, Game6!$A$1:$N$391, 2, FALSE), "")</f>
        <v>6</v>
      </c>
      <c r="N46" s="6">
        <f>_xlfn.IFNA(VLOOKUP(A46, Game5!$A$1:$N$391, 2, FALSE), "")</f>
        <v>21</v>
      </c>
      <c r="O46" s="6">
        <f>_xlfn.IFNA(VLOOKUP(A46, Game4!$A$1:$N$391, 2, FALSE), "")</f>
        <v>4</v>
      </c>
      <c r="P46" s="6">
        <f>_xlfn.IFNA(VLOOKUP(A46, Game3!$A$1:$N$391, 2, FALSE), "")</f>
        <v>16</v>
      </c>
      <c r="Q46" s="6">
        <f>_xlfn.IFNA(VLOOKUP(A46, Game2!$A$1:$N$392, 2, FALSE), "")</f>
        <v>7</v>
      </c>
      <c r="R46" s="3" t="str">
        <f>_xlfn.IFNA(VLOOKUP(A46, Game1!$A$1:$N$397, 2, FALSE), "")</f>
        <v/>
      </c>
    </row>
    <row r="47" spans="1:18" x14ac:dyDescent="0.2">
      <c r="A47" s="37" t="s">
        <v>305</v>
      </c>
      <c r="B47" s="9">
        <f t="shared" si="0"/>
        <v>141</v>
      </c>
      <c r="C47" s="8">
        <f t="shared" si="1"/>
        <v>10.846153846153847</v>
      </c>
      <c r="D47" s="9">
        <f t="shared" si="2"/>
        <v>81</v>
      </c>
      <c r="E47" s="9">
        <f t="shared" si="3"/>
        <v>61</v>
      </c>
      <c r="F47" s="6">
        <f>_xlfn.IFNA(VLOOKUP(A47, Championship!$A$1:$N$338, 2, FALSE), "")</f>
        <v>16</v>
      </c>
      <c r="G47" s="6">
        <f>_xlfn.IFNA(VLOOKUP(A47, Playoff3!$A$1:$N$338, 2, FALSE), "")</f>
        <v>13</v>
      </c>
      <c r="H47" s="6">
        <f>_xlfn.IFNA(VLOOKUP(A47, Playoff2!$A$1:$N$339, 2, FALSE), "")</f>
        <v>6</v>
      </c>
      <c r="I47" s="6">
        <f>_xlfn.IFNA(VLOOKUP(A47, Playoff1!$A$1:$N$339, 2, FALSE), "")</f>
        <v>26</v>
      </c>
      <c r="J47" s="6">
        <f>_xlfn.IFNA(VLOOKUP(A47, Wildcard!$A$1:$N$339, 2, FALSE), "")</f>
        <v>11</v>
      </c>
      <c r="K47" s="6">
        <f>_xlfn.IFNA(VLOOKUP(A47, Game8!$A$1:$N$339, 2, FALSE), "")</f>
        <v>11</v>
      </c>
      <c r="L47" s="6">
        <f>_xlfn.IFNA(VLOOKUP(A47, Game7!$A$1:$N$391, 2, FALSE), "")</f>
        <v>7</v>
      </c>
      <c r="M47" s="6">
        <f>_xlfn.IFNA(VLOOKUP(A47, Game6!$A$1:$N$391, 2, FALSE), "")</f>
        <v>2</v>
      </c>
      <c r="N47" s="6">
        <f>_xlfn.IFNA(VLOOKUP(A47, Game5!$A$1:$N$391, 2, FALSE), "")</f>
        <v>6</v>
      </c>
      <c r="O47" s="6">
        <f>_xlfn.IFNA(VLOOKUP(A47, Game4!$A$1:$N$391, 2, FALSE), "")</f>
        <v>8</v>
      </c>
      <c r="P47" s="6">
        <f>_xlfn.IFNA(VLOOKUP(A47, Game3!$A$1:$N$391, 2, FALSE), "")</f>
        <v>13</v>
      </c>
      <c r="Q47" s="6">
        <f>_xlfn.IFNA(VLOOKUP(A47, Game2!$A$1:$N$392, 2, FALSE), "")</f>
        <v>9</v>
      </c>
      <c r="R47" s="3">
        <f>_xlfn.IFNA(VLOOKUP(A47, Game1!$A$1:$N$397, 2, FALSE), "")</f>
        <v>13</v>
      </c>
    </row>
    <row r="48" spans="1:18" x14ac:dyDescent="0.2">
      <c r="A48" s="37" t="s">
        <v>437</v>
      </c>
      <c r="B48" s="9">
        <f t="shared" si="0"/>
        <v>141</v>
      </c>
      <c r="C48" s="8">
        <f t="shared" si="1"/>
        <v>10.846153846153847</v>
      </c>
      <c r="D48" s="9">
        <f t="shared" si="2"/>
        <v>73</v>
      </c>
      <c r="E48" s="9">
        <f t="shared" si="3"/>
        <v>42</v>
      </c>
      <c r="F48" s="6">
        <f>_xlfn.IFNA(VLOOKUP(A48, Championship!$A$1:$N$338, 2, FALSE), "")</f>
        <v>9</v>
      </c>
      <c r="G48" s="6">
        <f>_xlfn.IFNA(VLOOKUP(A48, Playoff3!$A$1:$N$338, 2, FALSE), "")</f>
        <v>16</v>
      </c>
      <c r="H48" s="6">
        <f>_xlfn.IFNA(VLOOKUP(A48, Playoff2!$A$1:$N$339, 2, FALSE), "")</f>
        <v>8</v>
      </c>
      <c r="I48" s="6">
        <f>_xlfn.IFNA(VLOOKUP(A48, Playoff1!$A$1:$N$339, 2, FALSE), "")</f>
        <v>9</v>
      </c>
      <c r="J48" s="6">
        <f>_xlfn.IFNA(VLOOKUP(A48, Wildcard!$A$1:$N$339, 2, FALSE), "")</f>
        <v>12</v>
      </c>
      <c r="K48" s="6">
        <f>_xlfn.IFNA(VLOOKUP(A48, Game8!$A$1:$N$339, 2, FALSE), "")</f>
        <v>8</v>
      </c>
      <c r="L48" s="6">
        <f>_xlfn.IFNA(VLOOKUP(A48, Game7!$A$1:$N$391, 2, FALSE), "")</f>
        <v>6</v>
      </c>
      <c r="M48" s="6">
        <f>_xlfn.IFNA(VLOOKUP(A48, Game6!$A$1:$N$391, 2, FALSE), "")</f>
        <v>15</v>
      </c>
      <c r="N48" s="6">
        <f>_xlfn.IFNA(VLOOKUP(A48, Game5!$A$1:$N$391, 2, FALSE), "")</f>
        <v>19</v>
      </c>
      <c r="O48" s="6">
        <f>_xlfn.IFNA(VLOOKUP(A48, Game4!$A$1:$N$391, 2, FALSE), "")</f>
        <v>11</v>
      </c>
      <c r="P48" s="6">
        <f>_xlfn.IFNA(VLOOKUP(A48, Game3!$A$1:$N$391, 2, FALSE), "")</f>
        <v>11</v>
      </c>
      <c r="Q48" s="6">
        <f>_xlfn.IFNA(VLOOKUP(A48, Game2!$A$1:$N$392, 2, FALSE), "")</f>
        <v>11</v>
      </c>
      <c r="R48" s="3">
        <f>_xlfn.IFNA(VLOOKUP(A48, Game1!$A$1:$N$397, 2, FALSE), "")</f>
        <v>6</v>
      </c>
    </row>
    <row r="49" spans="1:18" x14ac:dyDescent="0.2">
      <c r="A49" s="37" t="s">
        <v>322</v>
      </c>
      <c r="B49" s="9">
        <f t="shared" si="0"/>
        <v>141</v>
      </c>
      <c r="C49" s="8">
        <f t="shared" si="1"/>
        <v>10.846153846153847</v>
      </c>
      <c r="D49" s="9">
        <f t="shared" si="2"/>
        <v>69</v>
      </c>
      <c r="E49" s="9">
        <f t="shared" si="3"/>
        <v>42</v>
      </c>
      <c r="F49" s="6">
        <f>_xlfn.IFNA(VLOOKUP(A49, Championship!$A$1:$N$338, 2, FALSE), "")</f>
        <v>11</v>
      </c>
      <c r="G49" s="6">
        <f>_xlfn.IFNA(VLOOKUP(A49, Playoff3!$A$1:$N$338, 2, FALSE), "")</f>
        <v>16</v>
      </c>
      <c r="H49" s="6">
        <f>_xlfn.IFNA(VLOOKUP(A49, Playoff2!$A$1:$N$339, 2, FALSE), "")</f>
        <v>6</v>
      </c>
      <c r="I49" s="6">
        <f>_xlfn.IFNA(VLOOKUP(A49, Playoff1!$A$1:$N$339, 2, FALSE), "")</f>
        <v>9</v>
      </c>
      <c r="J49" s="6">
        <f>_xlfn.IFNA(VLOOKUP(A49, Wildcard!$A$1:$N$339, 2, FALSE), "")</f>
        <v>8</v>
      </c>
      <c r="K49" s="6">
        <f>_xlfn.IFNA(VLOOKUP(A49, Game8!$A$1:$N$339, 2, FALSE), "")</f>
        <v>9</v>
      </c>
      <c r="L49" s="6">
        <f>_xlfn.IFNA(VLOOKUP(A49, Game7!$A$1:$N$391, 2, FALSE), "")</f>
        <v>14</v>
      </c>
      <c r="M49" s="6">
        <f>_xlfn.IFNA(VLOOKUP(A49, Game6!$A$1:$N$391, 2, FALSE), "")</f>
        <v>15</v>
      </c>
      <c r="N49" s="6">
        <f>_xlfn.IFNA(VLOOKUP(A49, Game5!$A$1:$N$391, 2, FALSE), "")</f>
        <v>11</v>
      </c>
      <c r="O49" s="6">
        <f>_xlfn.IFNA(VLOOKUP(A49, Game4!$A$1:$N$391, 2, FALSE), "")</f>
        <v>9</v>
      </c>
      <c r="P49" s="6">
        <f>_xlfn.IFNA(VLOOKUP(A49, Game3!$A$1:$N$391, 2, FALSE), "")</f>
        <v>11</v>
      </c>
      <c r="Q49" s="6">
        <f>_xlfn.IFNA(VLOOKUP(A49, Game2!$A$1:$N$392, 2, FALSE), "")</f>
        <v>9</v>
      </c>
      <c r="R49" s="3">
        <f>_xlfn.IFNA(VLOOKUP(A49, Game1!$A$1:$N$397, 2, FALSE), "")</f>
        <v>13</v>
      </c>
    </row>
    <row r="50" spans="1:18" x14ac:dyDescent="0.2">
      <c r="A50" s="37" t="s">
        <v>254</v>
      </c>
      <c r="B50" s="9">
        <f t="shared" si="0"/>
        <v>141</v>
      </c>
      <c r="C50" s="8">
        <f t="shared" si="1"/>
        <v>10.846153846153847</v>
      </c>
      <c r="D50" s="9">
        <f t="shared" si="2"/>
        <v>81</v>
      </c>
      <c r="E50" s="9">
        <f t="shared" si="3"/>
        <v>48</v>
      </c>
      <c r="F50" s="6">
        <f>_xlfn.IFNA(VLOOKUP(A50, Championship!$A$1:$N$338, 2, FALSE), "")</f>
        <v>9</v>
      </c>
      <c r="G50" s="6">
        <f>_xlfn.IFNA(VLOOKUP(A50, Playoff3!$A$1:$N$338, 2, FALSE), "")</f>
        <v>18</v>
      </c>
      <c r="H50" s="6">
        <f>_xlfn.IFNA(VLOOKUP(A50, Playoff2!$A$1:$N$339, 2, FALSE), "")</f>
        <v>4</v>
      </c>
      <c r="I50" s="6">
        <f>_xlfn.IFNA(VLOOKUP(A50, Playoff1!$A$1:$N$339, 2, FALSE), "")</f>
        <v>17</v>
      </c>
      <c r="J50" s="6">
        <f>_xlfn.IFNA(VLOOKUP(A50, Wildcard!$A$1:$N$339, 2, FALSE), "")</f>
        <v>14</v>
      </c>
      <c r="K50" s="6">
        <f>_xlfn.IFNA(VLOOKUP(A50, Game8!$A$1:$N$339, 2, FALSE), "")</f>
        <v>16</v>
      </c>
      <c r="L50" s="6">
        <f>_xlfn.IFNA(VLOOKUP(A50, Game7!$A$1:$N$391, 2, FALSE), "")</f>
        <v>8</v>
      </c>
      <c r="M50" s="6">
        <f>_xlfn.IFNA(VLOOKUP(A50, Game6!$A$1:$N$391, 2, FALSE), "")</f>
        <v>16</v>
      </c>
      <c r="N50" s="6">
        <f>_xlfn.IFNA(VLOOKUP(A50, Game5!$A$1:$N$391, 2, FALSE), "")</f>
        <v>9</v>
      </c>
      <c r="O50" s="6">
        <f>_xlfn.IFNA(VLOOKUP(A50, Game4!$A$1:$N$391, 2, FALSE), "")</f>
        <v>4</v>
      </c>
      <c r="P50" s="6">
        <f>_xlfn.IFNA(VLOOKUP(A50, Game3!$A$1:$N$391, 2, FALSE), "")</f>
        <v>8</v>
      </c>
      <c r="Q50" s="6">
        <f>_xlfn.IFNA(VLOOKUP(A50, Game2!$A$1:$N$392, 2, FALSE), "")</f>
        <v>12</v>
      </c>
      <c r="R50" s="3">
        <f>_xlfn.IFNA(VLOOKUP(A50, Game1!$A$1:$N$397, 2, FALSE), "")</f>
        <v>6</v>
      </c>
    </row>
    <row r="51" spans="1:18" x14ac:dyDescent="0.2">
      <c r="A51" s="37" t="s">
        <v>336</v>
      </c>
      <c r="B51" s="9">
        <f t="shared" si="0"/>
        <v>140</v>
      </c>
      <c r="C51" s="8">
        <f t="shared" si="1"/>
        <v>11.666666666666666</v>
      </c>
      <c r="D51" s="9">
        <f t="shared" si="2"/>
        <v>83</v>
      </c>
      <c r="E51" s="9">
        <f t="shared" si="3"/>
        <v>37</v>
      </c>
      <c r="F51" s="6">
        <f>_xlfn.IFNA(VLOOKUP(A51, Championship!$A$1:$N$338, 2, FALSE), "")</f>
        <v>13</v>
      </c>
      <c r="G51" s="6">
        <f>_xlfn.IFNA(VLOOKUP(A51, Playoff3!$A$1:$N$338, 2, FALSE), "")</f>
        <v>18</v>
      </c>
      <c r="H51" s="6" t="str">
        <f>_xlfn.IFNA(VLOOKUP(A51, Playoff2!$A$1:$N$339, 2, FALSE), "")</f>
        <v/>
      </c>
      <c r="I51" s="6">
        <f>_xlfn.IFNA(VLOOKUP(A51, Playoff1!$A$1:$N$339, 2, FALSE), "")</f>
        <v>6</v>
      </c>
      <c r="J51" s="6">
        <f>_xlfn.IFNA(VLOOKUP(A51, Wildcard!$A$1:$N$339, 2, FALSE), "")</f>
        <v>17</v>
      </c>
      <c r="K51" s="6">
        <f>_xlfn.IFNA(VLOOKUP(A51, Game8!$A$1:$N$339, 2, FALSE), "")</f>
        <v>18</v>
      </c>
      <c r="L51" s="6">
        <f>_xlfn.IFNA(VLOOKUP(A51, Game7!$A$1:$N$391, 2, FALSE), "")</f>
        <v>6</v>
      </c>
      <c r="M51" s="6">
        <f>_xlfn.IFNA(VLOOKUP(A51, Game6!$A$1:$N$391, 2, FALSE), "")</f>
        <v>6</v>
      </c>
      <c r="N51" s="6">
        <f>_xlfn.IFNA(VLOOKUP(A51, Game5!$A$1:$N$391, 2, FALSE), "")</f>
        <v>16</v>
      </c>
      <c r="O51" s="6">
        <f>_xlfn.IFNA(VLOOKUP(A51, Game4!$A$1:$N$391, 2, FALSE), "")</f>
        <v>11</v>
      </c>
      <c r="P51" s="6">
        <f>_xlfn.IFNA(VLOOKUP(A51, Game3!$A$1:$N$391, 2, FALSE), "")</f>
        <v>8</v>
      </c>
      <c r="Q51" s="6">
        <f>_xlfn.IFNA(VLOOKUP(A51, Game2!$A$1:$N$392, 2, FALSE), "")</f>
        <v>7</v>
      </c>
      <c r="R51" s="3">
        <f>_xlfn.IFNA(VLOOKUP(A51, Game1!$A$1:$N$397, 2, FALSE), "")</f>
        <v>14</v>
      </c>
    </row>
    <row r="52" spans="1:18" x14ac:dyDescent="0.2">
      <c r="A52" s="37" t="s">
        <v>287</v>
      </c>
      <c r="B52" s="9">
        <f t="shared" si="0"/>
        <v>140</v>
      </c>
      <c r="C52" s="8">
        <f t="shared" si="1"/>
        <v>10.76923076923077</v>
      </c>
      <c r="D52" s="9">
        <f t="shared" si="2"/>
        <v>77</v>
      </c>
      <c r="E52" s="9">
        <f t="shared" si="3"/>
        <v>38</v>
      </c>
      <c r="F52" s="6">
        <f>_xlfn.IFNA(VLOOKUP(A52, Championship!$A$1:$N$338, 2, FALSE), "")</f>
        <v>9</v>
      </c>
      <c r="G52" s="6">
        <f>_xlfn.IFNA(VLOOKUP(A52, Playoff3!$A$1:$N$338, 2, FALSE), "")</f>
        <v>18</v>
      </c>
      <c r="H52" s="6">
        <f>_xlfn.IFNA(VLOOKUP(A52, Playoff2!$A$1:$N$339, 2, FALSE), "")</f>
        <v>4</v>
      </c>
      <c r="I52" s="6">
        <f>_xlfn.IFNA(VLOOKUP(A52, Playoff1!$A$1:$N$339, 2, FALSE), "")</f>
        <v>7</v>
      </c>
      <c r="J52" s="6">
        <f>_xlfn.IFNA(VLOOKUP(A52, Wildcard!$A$1:$N$339, 2, FALSE), "")</f>
        <v>13</v>
      </c>
      <c r="K52" s="6">
        <f>_xlfn.IFNA(VLOOKUP(A52, Game8!$A$1:$N$339, 2, FALSE), "")</f>
        <v>8</v>
      </c>
      <c r="L52" s="6">
        <f>_xlfn.IFNA(VLOOKUP(A52, Game7!$A$1:$N$391, 2, FALSE), "")</f>
        <v>11</v>
      </c>
      <c r="M52" s="6">
        <f>_xlfn.IFNA(VLOOKUP(A52, Game6!$A$1:$N$391, 2, FALSE), "")</f>
        <v>6</v>
      </c>
      <c r="N52" s="6">
        <f>_xlfn.IFNA(VLOOKUP(A52, Game5!$A$1:$N$391, 2, FALSE), "")</f>
        <v>21</v>
      </c>
      <c r="O52" s="6">
        <f>_xlfn.IFNA(VLOOKUP(A52, Game4!$A$1:$N$391, 2, FALSE), "")</f>
        <v>11</v>
      </c>
      <c r="P52" s="6">
        <f>_xlfn.IFNA(VLOOKUP(A52, Game3!$A$1:$N$391, 2, FALSE), "")</f>
        <v>9</v>
      </c>
      <c r="Q52" s="6">
        <f>_xlfn.IFNA(VLOOKUP(A52, Game2!$A$1:$N$392, 2, FALSE), "")</f>
        <v>9</v>
      </c>
      <c r="R52" s="3">
        <f>_xlfn.IFNA(VLOOKUP(A52, Game1!$A$1:$N$397, 2, FALSE), "")</f>
        <v>14</v>
      </c>
    </row>
    <row r="53" spans="1:18" x14ac:dyDescent="0.2">
      <c r="A53" s="91" t="s">
        <v>176</v>
      </c>
      <c r="B53" s="9">
        <f t="shared" si="0"/>
        <v>140</v>
      </c>
      <c r="C53" s="8">
        <f t="shared" si="1"/>
        <v>11.666666666666666</v>
      </c>
      <c r="D53" s="9">
        <f t="shared" si="2"/>
        <v>81</v>
      </c>
      <c r="E53" s="9">
        <f t="shared" si="3"/>
        <v>50</v>
      </c>
      <c r="F53" s="6">
        <f>_xlfn.IFNA(VLOOKUP(A53, Championship!$A$1:$N$338, 2, FALSE), "")</f>
        <v>8</v>
      </c>
      <c r="G53" s="6">
        <f>_xlfn.IFNA(VLOOKUP(A53, Playoff3!$A$1:$N$338, 2, FALSE), "")</f>
        <v>6</v>
      </c>
      <c r="H53" s="6">
        <f>_xlfn.IFNA(VLOOKUP(A53, Playoff2!$A$1:$N$339, 2, FALSE), "")</f>
        <v>14</v>
      </c>
      <c r="I53" s="6">
        <f>_xlfn.IFNA(VLOOKUP(A53, Playoff1!$A$1:$N$339, 2, FALSE), "")</f>
        <v>22</v>
      </c>
      <c r="J53" s="6">
        <f>_xlfn.IFNA(VLOOKUP(A53, Wildcard!$A$1:$N$339, 2, FALSE), "")</f>
        <v>16</v>
      </c>
      <c r="K53" s="6">
        <f>_xlfn.IFNA(VLOOKUP(A53, Game8!$A$1:$N$339, 2, FALSE), "")</f>
        <v>11</v>
      </c>
      <c r="L53" s="6">
        <f>_xlfn.IFNA(VLOOKUP(A53, Game7!$A$1:$N$391, 2, FALSE), "")</f>
        <v>13</v>
      </c>
      <c r="M53" s="6">
        <f>_xlfn.IFNA(VLOOKUP(A53, Game6!$A$1:$N$391, 2, FALSE), "")</f>
        <v>13</v>
      </c>
      <c r="N53" s="6">
        <f>_xlfn.IFNA(VLOOKUP(A53, Game5!$A$1:$N$391, 2, FALSE), "")</f>
        <v>16</v>
      </c>
      <c r="O53" s="6" t="str">
        <f>_xlfn.IFNA(VLOOKUP(A53, Game4!$A$1:$N$391, 2, FALSE), "")</f>
        <v/>
      </c>
      <c r="P53" s="6">
        <f>_xlfn.IFNA(VLOOKUP(A53, Game3!$A$1:$N$391, 2, FALSE), "")</f>
        <v>9</v>
      </c>
      <c r="Q53" s="6">
        <f>_xlfn.IFNA(VLOOKUP(A53, Game2!$A$1:$N$392, 2, FALSE), "")</f>
        <v>9</v>
      </c>
      <c r="R53" s="3">
        <f>_xlfn.IFNA(VLOOKUP(A53, Game1!$A$1:$N$397, 2, FALSE), "")</f>
        <v>3</v>
      </c>
    </row>
    <row r="54" spans="1:18" x14ac:dyDescent="0.2">
      <c r="A54" s="37" t="s">
        <v>345</v>
      </c>
      <c r="B54" s="9">
        <f t="shared" si="0"/>
        <v>140</v>
      </c>
      <c r="C54" s="8">
        <f t="shared" si="1"/>
        <v>10.76923076923077</v>
      </c>
      <c r="D54" s="9">
        <f t="shared" si="2"/>
        <v>76</v>
      </c>
      <c r="E54" s="9">
        <f t="shared" si="3"/>
        <v>45</v>
      </c>
      <c r="F54" s="6">
        <f>_xlfn.IFNA(VLOOKUP(A54, Championship!$A$1:$N$338, 2, FALSE), "")</f>
        <v>6</v>
      </c>
      <c r="G54" s="6">
        <f>_xlfn.IFNA(VLOOKUP(A54, Playoff3!$A$1:$N$338, 2, FALSE), "")</f>
        <v>16</v>
      </c>
      <c r="H54" s="6">
        <f>_xlfn.IFNA(VLOOKUP(A54, Playoff2!$A$1:$N$339, 2, FALSE), "")</f>
        <v>9</v>
      </c>
      <c r="I54" s="6">
        <f>_xlfn.IFNA(VLOOKUP(A54, Playoff1!$A$1:$N$339, 2, FALSE), "")</f>
        <v>14</v>
      </c>
      <c r="J54" s="6">
        <f>_xlfn.IFNA(VLOOKUP(A54, Wildcard!$A$1:$N$339, 2, FALSE), "")</f>
        <v>19</v>
      </c>
      <c r="K54" s="6">
        <f>_xlfn.IFNA(VLOOKUP(A54, Game8!$A$1:$N$339, 2, FALSE), "")</f>
        <v>8</v>
      </c>
      <c r="L54" s="6">
        <f>_xlfn.IFNA(VLOOKUP(A54, Game7!$A$1:$N$391, 2, FALSE), "")</f>
        <v>9</v>
      </c>
      <c r="M54" s="6">
        <f>_xlfn.IFNA(VLOOKUP(A54, Game6!$A$1:$N$391, 2, FALSE), "")</f>
        <v>13</v>
      </c>
      <c r="N54" s="6">
        <f>_xlfn.IFNA(VLOOKUP(A54, Game5!$A$1:$N$391, 2, FALSE), "")</f>
        <v>14</v>
      </c>
      <c r="O54" s="6">
        <f>_xlfn.IFNA(VLOOKUP(A54, Game4!$A$1:$N$391, 2, FALSE), "")</f>
        <v>9</v>
      </c>
      <c r="P54" s="6">
        <f>_xlfn.IFNA(VLOOKUP(A54, Game3!$A$1:$N$391, 2, FALSE), "")</f>
        <v>8</v>
      </c>
      <c r="Q54" s="6">
        <f>_xlfn.IFNA(VLOOKUP(A54, Game2!$A$1:$N$392, 2, FALSE), "")</f>
        <v>6</v>
      </c>
      <c r="R54" s="3">
        <f>_xlfn.IFNA(VLOOKUP(A54, Game1!$A$1:$N$397, 2, FALSE), "")</f>
        <v>9</v>
      </c>
    </row>
    <row r="55" spans="1:18" x14ac:dyDescent="0.2">
      <c r="A55" s="37" t="s">
        <v>404</v>
      </c>
      <c r="B55" s="9">
        <f t="shared" si="0"/>
        <v>139</v>
      </c>
      <c r="C55" s="8">
        <f t="shared" si="1"/>
        <v>10.692307692307692</v>
      </c>
      <c r="D55" s="9">
        <f t="shared" si="2"/>
        <v>78</v>
      </c>
      <c r="E55" s="9">
        <f t="shared" si="3"/>
        <v>57</v>
      </c>
      <c r="F55" s="6">
        <f>_xlfn.IFNA(VLOOKUP(A55, Championship!$A$1:$N$338, 2, FALSE), "")</f>
        <v>11</v>
      </c>
      <c r="G55" s="6">
        <f>_xlfn.IFNA(VLOOKUP(A55, Playoff3!$A$1:$N$338, 2, FALSE), "")</f>
        <v>21</v>
      </c>
      <c r="H55" s="6">
        <f>_xlfn.IFNA(VLOOKUP(A55, Playoff2!$A$1:$N$339, 2, FALSE), "")</f>
        <v>8</v>
      </c>
      <c r="I55" s="6">
        <f>_xlfn.IFNA(VLOOKUP(A55, Playoff1!$A$1:$N$339, 2, FALSE), "")</f>
        <v>17</v>
      </c>
      <c r="J55" s="6">
        <f>_xlfn.IFNA(VLOOKUP(A55, Wildcard!$A$1:$N$339, 2, FALSE), "")</f>
        <v>11</v>
      </c>
      <c r="K55" s="6">
        <f>_xlfn.IFNA(VLOOKUP(A55, Game8!$A$1:$N$339, 2, FALSE), "")</f>
        <v>13</v>
      </c>
      <c r="L55" s="6">
        <f>_xlfn.IFNA(VLOOKUP(A55, Game7!$A$1:$N$391, 2, FALSE), "")</f>
        <v>4</v>
      </c>
      <c r="M55" s="6">
        <f>_xlfn.IFNA(VLOOKUP(A55, Game6!$A$1:$N$391, 2, FALSE), "")</f>
        <v>6</v>
      </c>
      <c r="N55" s="6">
        <f>_xlfn.IFNA(VLOOKUP(A55, Game5!$A$1:$N$391, 2, FALSE), "")</f>
        <v>2</v>
      </c>
      <c r="O55" s="6">
        <f>_xlfn.IFNA(VLOOKUP(A55, Game4!$A$1:$N$391, 2, FALSE), "")</f>
        <v>11</v>
      </c>
      <c r="P55" s="6">
        <f>_xlfn.IFNA(VLOOKUP(A55, Game3!$A$1:$N$391, 2, FALSE), "")</f>
        <v>9</v>
      </c>
      <c r="Q55" s="6">
        <f>_xlfn.IFNA(VLOOKUP(A55, Game2!$A$1:$N$392, 2, FALSE), "")</f>
        <v>16</v>
      </c>
      <c r="R55" s="3">
        <f>_xlfn.IFNA(VLOOKUP(A55, Game1!$A$1:$N$397, 2, FALSE), "")</f>
        <v>10</v>
      </c>
    </row>
    <row r="56" spans="1:18" x14ac:dyDescent="0.2">
      <c r="A56" s="11" t="s">
        <v>608</v>
      </c>
      <c r="B56" s="9">
        <f t="shared" si="0"/>
        <v>139</v>
      </c>
      <c r="C56" s="8">
        <f t="shared" si="1"/>
        <v>12.636363636363637</v>
      </c>
      <c r="D56" s="9">
        <f t="shared" si="2"/>
        <v>82</v>
      </c>
      <c r="E56" s="9">
        <f t="shared" si="3"/>
        <v>49</v>
      </c>
      <c r="F56" s="6">
        <f>_xlfn.IFNA(VLOOKUP(A56, Championship!$A$1:$N$338, 2, FALSE), "")</f>
        <v>13</v>
      </c>
      <c r="G56" s="6">
        <f>_xlfn.IFNA(VLOOKUP(A56, Playoff3!$A$1:$N$338, 2, FALSE), "")</f>
        <v>8</v>
      </c>
      <c r="H56" s="6">
        <f>_xlfn.IFNA(VLOOKUP(A56, Playoff2!$A$1:$N$339, 2, FALSE), "")</f>
        <v>9</v>
      </c>
      <c r="I56" s="6">
        <f>_xlfn.IFNA(VLOOKUP(A56, Playoff1!$A$1:$N$339, 2, FALSE), "")</f>
        <v>19</v>
      </c>
      <c r="J56" s="6">
        <f>_xlfn.IFNA(VLOOKUP(A56, Wildcard!$A$1:$N$339, 2, FALSE), "")</f>
        <v>11</v>
      </c>
      <c r="K56" s="6">
        <f>_xlfn.IFNA(VLOOKUP(A56, Game8!$A$1:$N$339, 2, FALSE), "")</f>
        <v>23</v>
      </c>
      <c r="L56" s="6">
        <f>_xlfn.IFNA(VLOOKUP(A56, Game7!$A$1:$N$391, 2, FALSE), "")</f>
        <v>6</v>
      </c>
      <c r="M56" s="6">
        <f>_xlfn.IFNA(VLOOKUP(A56, Game6!$A$1:$N$391, 2, FALSE), "")</f>
        <v>14</v>
      </c>
      <c r="N56" s="6">
        <f>_xlfn.IFNA(VLOOKUP(A56, Game5!$A$1:$N$391, 2, FALSE), "")</f>
        <v>13</v>
      </c>
      <c r="O56" s="6">
        <f>_xlfn.IFNA(VLOOKUP(A56, Game4!$A$1:$N$391, 2, FALSE), "")</f>
        <v>12</v>
      </c>
      <c r="P56" s="6">
        <f>_xlfn.IFNA(VLOOKUP(A56, Game3!$A$1:$N$391, 2, FALSE), "")</f>
        <v>11</v>
      </c>
      <c r="Q56" s="6" t="str">
        <f>_xlfn.IFNA(VLOOKUP(A56, Game2!$A$1:$N$392, 2, FALSE), "")</f>
        <v/>
      </c>
      <c r="R56" s="3" t="str">
        <f>_xlfn.IFNA(VLOOKUP(A56, Game1!$A$1:$N$397, 2, FALSE), "")</f>
        <v/>
      </c>
    </row>
    <row r="57" spans="1:18" x14ac:dyDescent="0.2">
      <c r="A57" s="37" t="s">
        <v>456</v>
      </c>
      <c r="B57" s="9">
        <f t="shared" si="0"/>
        <v>139</v>
      </c>
      <c r="C57" s="8">
        <f t="shared" si="1"/>
        <v>10.692307692307692</v>
      </c>
      <c r="D57" s="9">
        <f t="shared" si="2"/>
        <v>85</v>
      </c>
      <c r="E57" s="9">
        <f t="shared" si="3"/>
        <v>39</v>
      </c>
      <c r="F57" s="6">
        <f>_xlfn.IFNA(VLOOKUP(A57, Championship!$A$1:$N$338, 2, FALSE), "")</f>
        <v>8</v>
      </c>
      <c r="G57" s="6">
        <f>_xlfn.IFNA(VLOOKUP(A57, Playoff3!$A$1:$N$338, 2, FALSE), "")</f>
        <v>23</v>
      </c>
      <c r="H57" s="6">
        <f>_xlfn.IFNA(VLOOKUP(A57, Playoff2!$A$1:$N$339, 2, FALSE), "")</f>
        <v>4</v>
      </c>
      <c r="I57" s="6">
        <f>_xlfn.IFNA(VLOOKUP(A57, Playoff1!$A$1:$N$339, 2, FALSE), "")</f>
        <v>4</v>
      </c>
      <c r="J57" s="6">
        <f>_xlfn.IFNA(VLOOKUP(A57, Wildcard!$A$1:$N$339, 2, FALSE), "")</f>
        <v>18</v>
      </c>
      <c r="K57" s="6">
        <f>_xlfn.IFNA(VLOOKUP(A57, Game8!$A$1:$N$339, 2, FALSE), "")</f>
        <v>9</v>
      </c>
      <c r="L57" s="6">
        <f>_xlfn.IFNA(VLOOKUP(A57, Game7!$A$1:$N$391, 2, FALSE), "")</f>
        <v>9</v>
      </c>
      <c r="M57" s="6">
        <f>_xlfn.IFNA(VLOOKUP(A57, Game6!$A$1:$N$391, 2, FALSE), "")</f>
        <v>8</v>
      </c>
      <c r="N57" s="6">
        <f>_xlfn.IFNA(VLOOKUP(A57, Game5!$A$1:$N$391, 2, FALSE), "")</f>
        <v>11</v>
      </c>
      <c r="O57" s="6">
        <f>_xlfn.IFNA(VLOOKUP(A57, Game4!$A$1:$N$391, 2, FALSE), "")</f>
        <v>19</v>
      </c>
      <c r="P57" s="6">
        <f>_xlfn.IFNA(VLOOKUP(A57, Game3!$A$1:$N$391, 2, FALSE), "")</f>
        <v>6</v>
      </c>
      <c r="Q57" s="6">
        <f>_xlfn.IFNA(VLOOKUP(A57, Game2!$A$1:$N$392, 2, FALSE), "")</f>
        <v>14</v>
      </c>
      <c r="R57" s="3">
        <f>_xlfn.IFNA(VLOOKUP(A57, Game1!$A$1:$N$397, 2, FALSE), "")</f>
        <v>6</v>
      </c>
    </row>
    <row r="58" spans="1:18" x14ac:dyDescent="0.2">
      <c r="A58" s="37" t="s">
        <v>180</v>
      </c>
      <c r="B58" s="9">
        <f t="shared" si="0"/>
        <v>138</v>
      </c>
      <c r="C58" s="8">
        <f t="shared" si="1"/>
        <v>10.615384615384615</v>
      </c>
      <c r="D58" s="9">
        <f t="shared" si="2"/>
        <v>75</v>
      </c>
      <c r="E58" s="9">
        <f t="shared" si="3"/>
        <v>37</v>
      </c>
      <c r="F58" s="6">
        <f>_xlfn.IFNA(VLOOKUP(A58, Championship!$A$1:$N$338, 2, FALSE), "")</f>
        <v>7</v>
      </c>
      <c r="G58" s="6">
        <f>_xlfn.IFNA(VLOOKUP(A58, Playoff3!$A$1:$N$338, 2, FALSE), "")</f>
        <v>19</v>
      </c>
      <c r="H58" s="6">
        <f>_xlfn.IFNA(VLOOKUP(A58, Playoff2!$A$1:$N$339, 2, FALSE), "")</f>
        <v>4</v>
      </c>
      <c r="I58" s="6">
        <f>_xlfn.IFNA(VLOOKUP(A58, Playoff1!$A$1:$N$339, 2, FALSE), "")</f>
        <v>7</v>
      </c>
      <c r="J58" s="6">
        <f>_xlfn.IFNA(VLOOKUP(A58, Wildcard!$A$1:$N$339, 2, FALSE), "")</f>
        <v>16</v>
      </c>
      <c r="K58" s="6">
        <f>_xlfn.IFNA(VLOOKUP(A58, Game8!$A$1:$N$339, 2, FALSE), "")</f>
        <v>14</v>
      </c>
      <c r="L58" s="6">
        <f>_xlfn.IFNA(VLOOKUP(A58, Game7!$A$1:$N$391, 2, FALSE), "")</f>
        <v>11</v>
      </c>
      <c r="M58" s="6">
        <f>_xlfn.IFNA(VLOOKUP(A58, Game6!$A$1:$N$391, 2, FALSE), "")</f>
        <v>6</v>
      </c>
      <c r="N58" s="6">
        <f>_xlfn.IFNA(VLOOKUP(A58, Game5!$A$1:$N$391, 2, FALSE), "")</f>
        <v>13</v>
      </c>
      <c r="O58" s="6">
        <f>_xlfn.IFNA(VLOOKUP(A58, Game4!$A$1:$N$391, 2, FALSE), "")</f>
        <v>11</v>
      </c>
      <c r="P58" s="6">
        <f>_xlfn.IFNA(VLOOKUP(A58, Game3!$A$1:$N$391, 2, FALSE), "")</f>
        <v>13</v>
      </c>
      <c r="Q58" s="6">
        <f>_xlfn.IFNA(VLOOKUP(A58, Game2!$A$1:$N$392, 2, FALSE), "")</f>
        <v>7</v>
      </c>
      <c r="R58" s="3">
        <f>_xlfn.IFNA(VLOOKUP(A58, Game1!$A$1:$N$397, 2, FALSE), "")</f>
        <v>10</v>
      </c>
    </row>
    <row r="59" spans="1:18" x14ac:dyDescent="0.2">
      <c r="A59" s="37" t="s">
        <v>296</v>
      </c>
      <c r="B59" s="9">
        <f t="shared" si="0"/>
        <v>138</v>
      </c>
      <c r="C59" s="8">
        <f t="shared" si="1"/>
        <v>10.615384615384615</v>
      </c>
      <c r="D59" s="9">
        <f t="shared" si="2"/>
        <v>79</v>
      </c>
      <c r="E59" s="9">
        <f t="shared" si="3"/>
        <v>38</v>
      </c>
      <c r="F59" s="6">
        <f>_xlfn.IFNA(VLOOKUP(A59, Championship!$A$1:$N$338, 2, FALSE), "")</f>
        <v>19</v>
      </c>
      <c r="G59" s="6">
        <f>_xlfn.IFNA(VLOOKUP(A59, Playoff3!$A$1:$N$338, 2, FALSE), "")</f>
        <v>11</v>
      </c>
      <c r="H59" s="6">
        <f>_xlfn.IFNA(VLOOKUP(A59, Playoff2!$A$1:$N$339, 2, FALSE), "")</f>
        <v>6</v>
      </c>
      <c r="I59" s="6">
        <f>_xlfn.IFNA(VLOOKUP(A59, Playoff1!$A$1:$N$339, 2, FALSE), "")</f>
        <v>2</v>
      </c>
      <c r="J59" s="6">
        <f>_xlfn.IFNA(VLOOKUP(A59, Wildcard!$A$1:$N$339, 2, FALSE), "")</f>
        <v>16</v>
      </c>
      <c r="K59" s="6">
        <f>_xlfn.IFNA(VLOOKUP(A59, Game8!$A$1:$N$339, 2, FALSE), "")</f>
        <v>11</v>
      </c>
      <c r="L59" s="6">
        <f>_xlfn.IFNA(VLOOKUP(A59, Game7!$A$1:$N$391, 2, FALSE), "")</f>
        <v>11</v>
      </c>
      <c r="M59" s="6">
        <f>_xlfn.IFNA(VLOOKUP(A59, Game6!$A$1:$N$391, 2, FALSE), "")</f>
        <v>6</v>
      </c>
      <c r="N59" s="6">
        <f>_xlfn.IFNA(VLOOKUP(A59, Game5!$A$1:$N$391, 2, FALSE), "")</f>
        <v>6</v>
      </c>
      <c r="O59" s="6">
        <f>_xlfn.IFNA(VLOOKUP(A59, Game4!$A$1:$N$391, 2, FALSE), "")</f>
        <v>21</v>
      </c>
      <c r="P59" s="6">
        <f>_xlfn.IFNA(VLOOKUP(A59, Game3!$A$1:$N$391, 2, FALSE), "")</f>
        <v>6</v>
      </c>
      <c r="Q59" s="6">
        <f>_xlfn.IFNA(VLOOKUP(A59, Game2!$A$1:$N$392, 2, FALSE), "")</f>
        <v>12</v>
      </c>
      <c r="R59" s="3">
        <f>_xlfn.IFNA(VLOOKUP(A59, Game1!$A$1:$N$397, 2, FALSE), "")</f>
        <v>11</v>
      </c>
    </row>
    <row r="60" spans="1:18" x14ac:dyDescent="0.2">
      <c r="A60" s="37" t="s">
        <v>138</v>
      </c>
      <c r="B60" s="9">
        <f t="shared" si="0"/>
        <v>138</v>
      </c>
      <c r="C60" s="8">
        <f t="shared" si="1"/>
        <v>10.615384615384615</v>
      </c>
      <c r="D60" s="9">
        <f t="shared" si="2"/>
        <v>79</v>
      </c>
      <c r="E60" s="9">
        <f t="shared" si="3"/>
        <v>33</v>
      </c>
      <c r="F60" s="6">
        <f>_xlfn.IFNA(VLOOKUP(A60, Championship!$A$1:$N$338, 2, FALSE), "")</f>
        <v>8</v>
      </c>
      <c r="G60" s="6">
        <f>_xlfn.IFNA(VLOOKUP(A60, Playoff3!$A$1:$N$338, 2, FALSE), "")</f>
        <v>9</v>
      </c>
      <c r="H60" s="6">
        <f>_xlfn.IFNA(VLOOKUP(A60, Playoff2!$A$1:$N$339, 2, FALSE), "")</f>
        <v>4</v>
      </c>
      <c r="I60" s="6">
        <f>_xlfn.IFNA(VLOOKUP(A60, Playoff1!$A$1:$N$339, 2, FALSE), "")</f>
        <v>12</v>
      </c>
      <c r="J60" s="6">
        <f>_xlfn.IFNA(VLOOKUP(A60, Wildcard!$A$1:$N$339, 2, FALSE), "")</f>
        <v>12</v>
      </c>
      <c r="K60" s="6">
        <f>_xlfn.IFNA(VLOOKUP(A60, Game8!$A$1:$N$339, 2, FALSE), "")</f>
        <v>21</v>
      </c>
      <c r="L60" s="6">
        <f>_xlfn.IFNA(VLOOKUP(A60, Game7!$A$1:$N$391, 2, FALSE), "")</f>
        <v>4</v>
      </c>
      <c r="M60" s="6">
        <f>_xlfn.IFNA(VLOOKUP(A60, Game6!$A$1:$N$391, 2, FALSE), "")</f>
        <v>6</v>
      </c>
      <c r="N60" s="6">
        <f>_xlfn.IFNA(VLOOKUP(A60, Game5!$A$1:$N$391, 2, FALSE), "")</f>
        <v>21</v>
      </c>
      <c r="O60" s="6">
        <f>_xlfn.IFNA(VLOOKUP(A60, Game4!$A$1:$N$391, 2, FALSE), "")</f>
        <v>4</v>
      </c>
      <c r="P60" s="6">
        <f>_xlfn.IFNA(VLOOKUP(A60, Game3!$A$1:$N$391, 2, FALSE), "")</f>
        <v>13</v>
      </c>
      <c r="Q60" s="6">
        <f>_xlfn.IFNA(VLOOKUP(A60, Game2!$A$1:$N$392, 2, FALSE), "")</f>
        <v>12</v>
      </c>
      <c r="R60" s="3">
        <f>_xlfn.IFNA(VLOOKUP(A60, Game1!$A$1:$N$397, 2, FALSE), "")</f>
        <v>12</v>
      </c>
    </row>
    <row r="61" spans="1:18" x14ac:dyDescent="0.2">
      <c r="A61" s="37" t="s">
        <v>366</v>
      </c>
      <c r="B61" s="9">
        <f t="shared" si="0"/>
        <v>138</v>
      </c>
      <c r="C61" s="8">
        <f t="shared" si="1"/>
        <v>10.615384615384615</v>
      </c>
      <c r="D61" s="9">
        <f t="shared" si="2"/>
        <v>77</v>
      </c>
      <c r="E61" s="9">
        <f t="shared" si="3"/>
        <v>42</v>
      </c>
      <c r="F61" s="6">
        <f>_xlfn.IFNA(VLOOKUP(A61, Championship!$A$1:$N$338, 2, FALSE), "")</f>
        <v>13</v>
      </c>
      <c r="G61" s="6">
        <f>_xlfn.IFNA(VLOOKUP(A61, Playoff3!$A$1:$N$338, 2, FALSE), "")</f>
        <v>8</v>
      </c>
      <c r="H61" s="6">
        <f>_xlfn.IFNA(VLOOKUP(A61, Playoff2!$A$1:$N$339, 2, FALSE), "")</f>
        <v>4</v>
      </c>
      <c r="I61" s="6">
        <f>_xlfn.IFNA(VLOOKUP(A61, Playoff1!$A$1:$N$339, 2, FALSE), "")</f>
        <v>17</v>
      </c>
      <c r="J61" s="6">
        <f>_xlfn.IFNA(VLOOKUP(A61, Wildcard!$A$1:$N$339, 2, FALSE), "")</f>
        <v>18</v>
      </c>
      <c r="K61" s="6">
        <f>_xlfn.IFNA(VLOOKUP(A61, Game8!$A$1:$N$339, 2, FALSE), "")</f>
        <v>14</v>
      </c>
      <c r="L61" s="6">
        <f>_xlfn.IFNA(VLOOKUP(A61, Game7!$A$1:$N$391, 2, FALSE), "")</f>
        <v>6</v>
      </c>
      <c r="M61" s="6">
        <f>_xlfn.IFNA(VLOOKUP(A61, Game6!$A$1:$N$391, 2, FALSE), "")</f>
        <v>6</v>
      </c>
      <c r="N61" s="6">
        <f>_xlfn.IFNA(VLOOKUP(A61, Game5!$A$1:$N$391, 2, FALSE), "")</f>
        <v>14</v>
      </c>
      <c r="O61" s="6">
        <f>_xlfn.IFNA(VLOOKUP(A61, Game4!$A$1:$N$391, 2, FALSE), "")</f>
        <v>14</v>
      </c>
      <c r="P61" s="6">
        <f>_xlfn.IFNA(VLOOKUP(A61, Game3!$A$1:$N$391, 2, FALSE), "")</f>
        <v>6</v>
      </c>
      <c r="Q61" s="6">
        <f>_xlfn.IFNA(VLOOKUP(A61, Game2!$A$1:$N$392, 2, FALSE), "")</f>
        <v>7</v>
      </c>
      <c r="R61" s="3">
        <f>_xlfn.IFNA(VLOOKUP(A61, Game1!$A$1:$N$397, 2, FALSE), "")</f>
        <v>11</v>
      </c>
    </row>
    <row r="62" spans="1:18" x14ac:dyDescent="0.2">
      <c r="A62" s="37" t="s">
        <v>342</v>
      </c>
      <c r="B62" s="9">
        <f t="shared" si="0"/>
        <v>138</v>
      </c>
      <c r="C62" s="8">
        <f t="shared" si="1"/>
        <v>10.615384615384615</v>
      </c>
      <c r="D62" s="9">
        <f t="shared" si="2"/>
        <v>80</v>
      </c>
      <c r="E62" s="9">
        <f t="shared" si="3"/>
        <v>56</v>
      </c>
      <c r="F62" s="6">
        <f>_xlfn.IFNA(VLOOKUP(A62, Championship!$A$1:$N$338, 2, FALSE), "")</f>
        <v>17</v>
      </c>
      <c r="G62" s="6">
        <f>_xlfn.IFNA(VLOOKUP(A62, Playoff3!$A$1:$N$338, 2, FALSE), "")</f>
        <v>8</v>
      </c>
      <c r="H62" s="6">
        <f>_xlfn.IFNA(VLOOKUP(A62, Playoff2!$A$1:$N$339, 2, FALSE), "")</f>
        <v>7</v>
      </c>
      <c r="I62" s="6">
        <f>_xlfn.IFNA(VLOOKUP(A62, Playoff1!$A$1:$N$339, 2, FALSE), "")</f>
        <v>24</v>
      </c>
      <c r="J62" s="6">
        <f>_xlfn.IFNA(VLOOKUP(A62, Wildcard!$A$1:$N$339, 2, FALSE), "")</f>
        <v>4</v>
      </c>
      <c r="K62" s="6">
        <f>_xlfn.IFNA(VLOOKUP(A62, Game8!$A$1:$N$339, 2, FALSE), "")</f>
        <v>6</v>
      </c>
      <c r="L62" s="6">
        <f>_xlfn.IFNA(VLOOKUP(A62, Game7!$A$1:$N$391, 2, FALSE), "")</f>
        <v>8</v>
      </c>
      <c r="M62" s="6">
        <f>_xlfn.IFNA(VLOOKUP(A62, Game6!$A$1:$N$391, 2, FALSE), "")</f>
        <v>10</v>
      </c>
      <c r="N62" s="6">
        <f>_xlfn.IFNA(VLOOKUP(A62, Game5!$A$1:$N$391, 2, FALSE), "")</f>
        <v>17</v>
      </c>
      <c r="O62" s="6">
        <f>_xlfn.IFNA(VLOOKUP(A62, Game4!$A$1:$N$391, 2, FALSE), "")</f>
        <v>10</v>
      </c>
      <c r="P62" s="6">
        <f>_xlfn.IFNA(VLOOKUP(A62, Game3!$A$1:$N$391, 2, FALSE), "")</f>
        <v>9</v>
      </c>
      <c r="Q62" s="6">
        <f>_xlfn.IFNA(VLOOKUP(A62, Game2!$A$1:$N$392, 2, FALSE), "")</f>
        <v>6</v>
      </c>
      <c r="R62" s="3">
        <f>_xlfn.IFNA(VLOOKUP(A62, Game1!$A$1:$N$397, 2, FALSE), "")</f>
        <v>12</v>
      </c>
    </row>
    <row r="63" spans="1:18" x14ac:dyDescent="0.2">
      <c r="A63" s="37" t="s">
        <v>377</v>
      </c>
      <c r="B63" s="9">
        <f t="shared" si="0"/>
        <v>138</v>
      </c>
      <c r="C63" s="8">
        <f t="shared" si="1"/>
        <v>10.615384615384615</v>
      </c>
      <c r="D63" s="9">
        <f t="shared" si="2"/>
        <v>72</v>
      </c>
      <c r="E63" s="9">
        <f t="shared" si="3"/>
        <v>36</v>
      </c>
      <c r="F63" s="6">
        <f>_xlfn.IFNA(VLOOKUP(A63, Championship!$A$1:$N$338, 2, FALSE), "")</f>
        <v>9</v>
      </c>
      <c r="G63" s="6">
        <f>_xlfn.IFNA(VLOOKUP(A63, Playoff3!$A$1:$N$338, 2, FALSE), "")</f>
        <v>9</v>
      </c>
      <c r="H63" s="6">
        <f>_xlfn.IFNA(VLOOKUP(A63, Playoff2!$A$1:$N$339, 2, FALSE), "")</f>
        <v>9</v>
      </c>
      <c r="I63" s="6">
        <f>_xlfn.IFNA(VLOOKUP(A63, Playoff1!$A$1:$N$339, 2, FALSE), "")</f>
        <v>9</v>
      </c>
      <c r="J63" s="6">
        <f>_xlfn.IFNA(VLOOKUP(A63, Wildcard!$A$1:$N$339, 2, FALSE), "")</f>
        <v>9</v>
      </c>
      <c r="K63" s="6">
        <f>_xlfn.IFNA(VLOOKUP(A63, Game8!$A$1:$N$339, 2, FALSE), "")</f>
        <v>20</v>
      </c>
      <c r="L63" s="6">
        <f>_xlfn.IFNA(VLOOKUP(A63, Game7!$A$1:$N$391, 2, FALSE), "")</f>
        <v>12</v>
      </c>
      <c r="M63" s="6">
        <f>_xlfn.IFNA(VLOOKUP(A63, Game6!$A$1:$N$391, 2, FALSE), "")</f>
        <v>6</v>
      </c>
      <c r="N63" s="6">
        <f>_xlfn.IFNA(VLOOKUP(A63, Game5!$A$1:$N$391, 2, FALSE), "")</f>
        <v>13</v>
      </c>
      <c r="O63" s="6">
        <f>_xlfn.IFNA(VLOOKUP(A63, Game4!$A$1:$N$391, 2, FALSE), "")</f>
        <v>6</v>
      </c>
      <c r="P63" s="6">
        <f>_xlfn.IFNA(VLOOKUP(A63, Game3!$A$1:$N$391, 2, FALSE), "")</f>
        <v>15</v>
      </c>
      <c r="Q63" s="6">
        <f>_xlfn.IFNA(VLOOKUP(A63, Game2!$A$1:$N$392, 2, FALSE), "")</f>
        <v>12</v>
      </c>
      <c r="R63" s="3">
        <f>_xlfn.IFNA(VLOOKUP(A63, Game1!$A$1:$N$397, 2, FALSE), "")</f>
        <v>9</v>
      </c>
    </row>
    <row r="64" spans="1:18" x14ac:dyDescent="0.2">
      <c r="A64" s="37" t="s">
        <v>169</v>
      </c>
      <c r="B64" s="9">
        <f t="shared" si="0"/>
        <v>137</v>
      </c>
      <c r="C64" s="8">
        <f t="shared" si="1"/>
        <v>10.538461538461538</v>
      </c>
      <c r="D64" s="9">
        <f t="shared" si="2"/>
        <v>75</v>
      </c>
      <c r="E64" s="9">
        <f t="shared" si="3"/>
        <v>46</v>
      </c>
      <c r="F64" s="6">
        <f>_xlfn.IFNA(VLOOKUP(A64, Championship!$A$1:$N$338, 2, FALSE), "")</f>
        <v>9</v>
      </c>
      <c r="G64" s="6">
        <f>_xlfn.IFNA(VLOOKUP(A64, Playoff3!$A$1:$N$338, 2, FALSE), "")</f>
        <v>21</v>
      </c>
      <c r="H64" s="6">
        <f>_xlfn.IFNA(VLOOKUP(A64, Playoff2!$A$1:$N$339, 2, FALSE), "")</f>
        <v>7</v>
      </c>
      <c r="I64" s="6">
        <f>_xlfn.IFNA(VLOOKUP(A64, Playoff1!$A$1:$N$339, 2, FALSE), "")</f>
        <v>9</v>
      </c>
      <c r="J64" s="6">
        <f>_xlfn.IFNA(VLOOKUP(A64, Wildcard!$A$1:$N$339, 2, FALSE), "")</f>
        <v>13</v>
      </c>
      <c r="K64" s="6">
        <f>_xlfn.IFNA(VLOOKUP(A64, Game8!$A$1:$N$339, 2, FALSE), "")</f>
        <v>11</v>
      </c>
      <c r="L64" s="6">
        <f>_xlfn.IFNA(VLOOKUP(A64, Game7!$A$1:$N$391, 2, FALSE), "")</f>
        <v>4</v>
      </c>
      <c r="M64" s="6">
        <f>_xlfn.IFNA(VLOOKUP(A64, Game6!$A$1:$N$391, 2, FALSE), "")</f>
        <v>4</v>
      </c>
      <c r="N64" s="6">
        <f>_xlfn.IFNA(VLOOKUP(A64, Game5!$A$1:$N$391, 2, FALSE), "")</f>
        <v>16</v>
      </c>
      <c r="O64" s="6">
        <f>_xlfn.IFNA(VLOOKUP(A64, Game4!$A$1:$N$391, 2, FALSE), "")</f>
        <v>11</v>
      </c>
      <c r="P64" s="6">
        <f>_xlfn.IFNA(VLOOKUP(A64, Game3!$A$1:$N$391, 2, FALSE), "")</f>
        <v>9</v>
      </c>
      <c r="Q64" s="6">
        <f>_xlfn.IFNA(VLOOKUP(A64, Game2!$A$1:$N$392, 2, FALSE), "")</f>
        <v>9</v>
      </c>
      <c r="R64" s="3">
        <f>_xlfn.IFNA(VLOOKUP(A64, Game1!$A$1:$N$397, 2, FALSE), "")</f>
        <v>14</v>
      </c>
    </row>
    <row r="65" spans="1:18" x14ac:dyDescent="0.2">
      <c r="A65" s="37" t="s">
        <v>352</v>
      </c>
      <c r="B65" s="9">
        <f t="shared" si="0"/>
        <v>137</v>
      </c>
      <c r="C65" s="8">
        <f t="shared" si="1"/>
        <v>10.538461538461538</v>
      </c>
      <c r="D65" s="9">
        <f t="shared" si="2"/>
        <v>84</v>
      </c>
      <c r="E65" s="9">
        <f t="shared" si="3"/>
        <v>43</v>
      </c>
      <c r="F65" s="6">
        <f>_xlfn.IFNA(VLOOKUP(A65, Championship!$A$1:$N$338, 2, FALSE), "")</f>
        <v>11</v>
      </c>
      <c r="G65" s="6">
        <f>_xlfn.IFNA(VLOOKUP(A65, Playoff3!$A$1:$N$338, 2, FALSE), "")</f>
        <v>4</v>
      </c>
      <c r="H65" s="6">
        <f>_xlfn.IFNA(VLOOKUP(A65, Playoff2!$A$1:$N$339, 2, FALSE), "")</f>
        <v>9</v>
      </c>
      <c r="I65" s="6">
        <f>_xlfn.IFNA(VLOOKUP(A65, Playoff1!$A$1:$N$339, 2, FALSE), "")</f>
        <v>19</v>
      </c>
      <c r="J65" s="6">
        <f>_xlfn.IFNA(VLOOKUP(A65, Wildcard!$A$1:$N$339, 2, FALSE), "")</f>
        <v>7</v>
      </c>
      <c r="K65" s="6">
        <f>_xlfn.IFNA(VLOOKUP(A65, Game8!$A$1:$N$339, 2, FALSE), "")</f>
        <v>21</v>
      </c>
      <c r="L65" s="6">
        <f>_xlfn.IFNA(VLOOKUP(A65, Game7!$A$1:$N$391, 2, FALSE), "")</f>
        <v>11</v>
      </c>
      <c r="M65" s="6">
        <f>_xlfn.IFNA(VLOOKUP(A65, Game6!$A$1:$N$391, 2, FALSE), "")</f>
        <v>6</v>
      </c>
      <c r="N65" s="6">
        <f>_xlfn.IFNA(VLOOKUP(A65, Game5!$A$1:$N$391, 2, FALSE), "")</f>
        <v>6</v>
      </c>
      <c r="O65" s="6">
        <f>_xlfn.IFNA(VLOOKUP(A65, Game4!$A$1:$N$391, 2, FALSE), "")</f>
        <v>22</v>
      </c>
      <c r="P65" s="6">
        <f>_xlfn.IFNA(VLOOKUP(A65, Game3!$A$1:$N$391, 2, FALSE), "")</f>
        <v>6</v>
      </c>
      <c r="Q65" s="6">
        <f>_xlfn.IFNA(VLOOKUP(A65, Game2!$A$1:$N$392, 2, FALSE), "")</f>
        <v>4</v>
      </c>
      <c r="R65" s="3">
        <f>_xlfn.IFNA(VLOOKUP(A65, Game1!$A$1:$N$397, 2, FALSE), "")</f>
        <v>11</v>
      </c>
    </row>
    <row r="66" spans="1:18" x14ac:dyDescent="0.2">
      <c r="A66" s="37" t="s">
        <v>191</v>
      </c>
      <c r="B66" s="9">
        <f t="shared" si="0"/>
        <v>137</v>
      </c>
      <c r="C66" s="8">
        <f t="shared" si="1"/>
        <v>11.416666666666666</v>
      </c>
      <c r="D66" s="9">
        <f t="shared" si="2"/>
        <v>82</v>
      </c>
      <c r="E66" s="9">
        <f t="shared" si="3"/>
        <v>53</v>
      </c>
      <c r="F66" s="6">
        <f>_xlfn.IFNA(VLOOKUP(A66, Championship!$A$1:$N$338, 2, FALSE), "")</f>
        <v>9</v>
      </c>
      <c r="G66" s="6">
        <f>_xlfn.IFNA(VLOOKUP(A66, Playoff3!$A$1:$N$338, 2, FALSE), "")</f>
        <v>16</v>
      </c>
      <c r="H66" s="6">
        <f>_xlfn.IFNA(VLOOKUP(A66, Playoff2!$A$1:$N$339, 2, FALSE), "")</f>
        <v>9</v>
      </c>
      <c r="I66" s="6">
        <f>_xlfn.IFNA(VLOOKUP(A66, Playoff1!$A$1:$N$339, 2, FALSE), "")</f>
        <v>19</v>
      </c>
      <c r="J66" s="6">
        <f>_xlfn.IFNA(VLOOKUP(A66, Wildcard!$A$1:$N$339, 2, FALSE), "")</f>
        <v>16</v>
      </c>
      <c r="K66" s="6">
        <f>_xlfn.IFNA(VLOOKUP(A66, Game8!$A$1:$N$339, 2, FALSE), "")</f>
        <v>13</v>
      </c>
      <c r="L66" s="6">
        <f>_xlfn.IFNA(VLOOKUP(A66, Game7!$A$1:$N$391, 2, FALSE), "")</f>
        <v>7</v>
      </c>
      <c r="M66" s="6" t="str">
        <f>_xlfn.IFNA(VLOOKUP(A66, Game6!$A$1:$N$391, 2, FALSE), "")</f>
        <v/>
      </c>
      <c r="N66" s="6">
        <f>_xlfn.IFNA(VLOOKUP(A66, Game5!$A$1:$N$391, 2, FALSE), "")</f>
        <v>6</v>
      </c>
      <c r="O66" s="6">
        <f>_xlfn.IFNA(VLOOKUP(A66, Game4!$A$1:$N$391, 2, FALSE), "")</f>
        <v>6</v>
      </c>
      <c r="P66" s="6">
        <f>_xlfn.IFNA(VLOOKUP(A66, Game3!$A$1:$N$391, 2, FALSE), "")</f>
        <v>18</v>
      </c>
      <c r="Q66" s="6">
        <f>_xlfn.IFNA(VLOOKUP(A66, Game2!$A$1:$N$392, 2, FALSE), "")</f>
        <v>6</v>
      </c>
      <c r="R66" s="3">
        <f>_xlfn.IFNA(VLOOKUP(A66, Game1!$A$1:$N$397, 2, FALSE), "")</f>
        <v>12</v>
      </c>
    </row>
    <row r="67" spans="1:18" x14ac:dyDescent="0.2">
      <c r="A67" s="37" t="s">
        <v>440</v>
      </c>
      <c r="B67" s="9">
        <f t="shared" ref="B67:B130" si="4">SUM(F67:R67)</f>
        <v>136</v>
      </c>
      <c r="C67" s="8">
        <f t="shared" ref="C67:C130" si="5">SUM(F67:R67)/COUNT(F67:R67)</f>
        <v>10.461538461538462</v>
      </c>
      <c r="D67" s="9">
        <f t="shared" ref="D67:D130" si="6">IF(COUNT(F67:R67)&gt;=5,LARGE(F67:R67,1)+LARGE(F67:R67,2)+LARGE(F67:R67,3)+LARGE(F67:R67,4)+LARGE(F67:R67,5)) + IF(COUNT(F67:R67)=4,LARGE(F67:R67,1)+LARGE(F67:R67,2)+LARGE(F67:R67,3)+LARGE(F67:R67,4)) + IF(COUNT(F67:R67)=3,LARGE(F67:R67,1)+LARGE(F67:R67,2)+LARGE(F67:R67,3)) + IF(COUNT(F67:R67)=2,LARGE(F67:R67,1)+LARGE(F67:R67,2)) + IF(COUNT(F67:R67)=1,LARGE(F67:R67,1))</f>
        <v>75</v>
      </c>
      <c r="E67" s="9">
        <f t="shared" ref="E67:E130" si="7">SUM(F67:I67)</f>
        <v>45</v>
      </c>
      <c r="F67" s="6">
        <f>_xlfn.IFNA(VLOOKUP(A67, Championship!$A$1:$N$338, 2, FALSE), "")</f>
        <v>9</v>
      </c>
      <c r="G67" s="6">
        <f>_xlfn.IFNA(VLOOKUP(A67, Playoff3!$A$1:$N$338, 2, FALSE), "")</f>
        <v>17</v>
      </c>
      <c r="H67" s="6">
        <f>_xlfn.IFNA(VLOOKUP(A67, Playoff2!$A$1:$N$339, 2, FALSE), "")</f>
        <v>5</v>
      </c>
      <c r="I67" s="6">
        <f>_xlfn.IFNA(VLOOKUP(A67, Playoff1!$A$1:$N$339, 2, FALSE), "")</f>
        <v>14</v>
      </c>
      <c r="J67" s="6">
        <f>_xlfn.IFNA(VLOOKUP(A67, Wildcard!$A$1:$N$339, 2, FALSE), "")</f>
        <v>11</v>
      </c>
      <c r="K67" s="6">
        <f>_xlfn.IFNA(VLOOKUP(A67, Game8!$A$1:$N$339, 2, FALSE), "")</f>
        <v>18</v>
      </c>
      <c r="L67" s="6">
        <f>_xlfn.IFNA(VLOOKUP(A67, Game7!$A$1:$N$391, 2, FALSE), "")</f>
        <v>4</v>
      </c>
      <c r="M67" s="6">
        <f>_xlfn.IFNA(VLOOKUP(A67, Game6!$A$1:$N$391, 2, FALSE), "")</f>
        <v>6</v>
      </c>
      <c r="N67" s="6">
        <f>_xlfn.IFNA(VLOOKUP(A67, Game5!$A$1:$N$391, 2, FALSE), "")</f>
        <v>13</v>
      </c>
      <c r="O67" s="6">
        <f>_xlfn.IFNA(VLOOKUP(A67, Game4!$A$1:$N$391, 2, FALSE), "")</f>
        <v>6</v>
      </c>
      <c r="P67" s="6">
        <f>_xlfn.IFNA(VLOOKUP(A67, Game3!$A$1:$N$391, 2, FALSE), "")</f>
        <v>13</v>
      </c>
      <c r="Q67" s="6">
        <f>_xlfn.IFNA(VLOOKUP(A67, Game2!$A$1:$N$392, 2, FALSE), "")</f>
        <v>12</v>
      </c>
      <c r="R67" s="3">
        <f>_xlfn.IFNA(VLOOKUP(A67, Game1!$A$1:$N$397, 2, FALSE), "")</f>
        <v>8</v>
      </c>
    </row>
    <row r="68" spans="1:18" x14ac:dyDescent="0.2">
      <c r="A68" s="37" t="s">
        <v>328</v>
      </c>
      <c r="B68" s="9">
        <f t="shared" si="4"/>
        <v>136</v>
      </c>
      <c r="C68" s="8">
        <f t="shared" si="5"/>
        <v>10.461538461538462</v>
      </c>
      <c r="D68" s="9">
        <f t="shared" si="6"/>
        <v>88</v>
      </c>
      <c r="E68" s="9">
        <f t="shared" si="7"/>
        <v>46</v>
      </c>
      <c r="F68" s="6">
        <f>_xlfn.IFNA(VLOOKUP(A68, Championship!$A$1:$N$338, 2, FALSE), "")</f>
        <v>6</v>
      </c>
      <c r="G68" s="6">
        <f>_xlfn.IFNA(VLOOKUP(A68, Playoff3!$A$1:$N$338, 2, FALSE), "")</f>
        <v>23</v>
      </c>
      <c r="H68" s="6">
        <f>_xlfn.IFNA(VLOOKUP(A68, Playoff2!$A$1:$N$339, 2, FALSE), "")</f>
        <v>2</v>
      </c>
      <c r="I68" s="6">
        <f>_xlfn.IFNA(VLOOKUP(A68, Playoff1!$A$1:$N$339, 2, FALSE), "")</f>
        <v>15</v>
      </c>
      <c r="J68" s="6">
        <f>_xlfn.IFNA(VLOOKUP(A68, Wildcard!$A$1:$N$339, 2, FALSE), "")</f>
        <v>11</v>
      </c>
      <c r="K68" s="6">
        <f>_xlfn.IFNA(VLOOKUP(A68, Game8!$A$1:$N$339, 2, FALSE), "")</f>
        <v>23</v>
      </c>
      <c r="L68" s="6">
        <f>_xlfn.IFNA(VLOOKUP(A68, Game7!$A$1:$N$391, 2, FALSE), "")</f>
        <v>4</v>
      </c>
      <c r="M68" s="6">
        <f>_xlfn.IFNA(VLOOKUP(A68, Game6!$A$1:$N$391, 2, FALSE), "")</f>
        <v>6</v>
      </c>
      <c r="N68" s="6">
        <f>_xlfn.IFNA(VLOOKUP(A68, Game5!$A$1:$N$391, 2, FALSE), "")</f>
        <v>11</v>
      </c>
      <c r="O68" s="6">
        <f>_xlfn.IFNA(VLOOKUP(A68, Game4!$A$1:$N$391, 2, FALSE), "")</f>
        <v>4</v>
      </c>
      <c r="P68" s="6">
        <f>_xlfn.IFNA(VLOOKUP(A68, Game3!$A$1:$N$391, 2, FALSE), "")</f>
        <v>11</v>
      </c>
      <c r="Q68" s="6">
        <f>_xlfn.IFNA(VLOOKUP(A68, Game2!$A$1:$N$392, 2, FALSE), "")</f>
        <v>4</v>
      </c>
      <c r="R68" s="3">
        <f>_xlfn.IFNA(VLOOKUP(A68, Game1!$A$1:$N$397, 2, FALSE), "")</f>
        <v>16</v>
      </c>
    </row>
    <row r="69" spans="1:18" x14ac:dyDescent="0.2">
      <c r="A69" s="37" t="s">
        <v>375</v>
      </c>
      <c r="B69" s="9">
        <f t="shared" si="4"/>
        <v>136</v>
      </c>
      <c r="C69" s="8">
        <f t="shared" si="5"/>
        <v>10.461538461538462</v>
      </c>
      <c r="D69" s="9">
        <f t="shared" si="6"/>
        <v>82</v>
      </c>
      <c r="E69" s="9">
        <f t="shared" si="7"/>
        <v>62</v>
      </c>
      <c r="F69" s="6">
        <f>_xlfn.IFNA(VLOOKUP(A69, Championship!$A$1:$N$338, 2, FALSE), "")</f>
        <v>16</v>
      </c>
      <c r="G69" s="6">
        <f>_xlfn.IFNA(VLOOKUP(A69, Playoff3!$A$1:$N$338, 2, FALSE), "")</f>
        <v>21</v>
      </c>
      <c r="H69" s="6">
        <f>_xlfn.IFNA(VLOOKUP(A69, Playoff2!$A$1:$N$339, 2, FALSE), "")</f>
        <v>4</v>
      </c>
      <c r="I69" s="6">
        <f>_xlfn.IFNA(VLOOKUP(A69, Playoff1!$A$1:$N$339, 2, FALSE), "")</f>
        <v>21</v>
      </c>
      <c r="J69" s="6">
        <f>_xlfn.IFNA(VLOOKUP(A69, Wildcard!$A$1:$N$339, 2, FALSE), "")</f>
        <v>6</v>
      </c>
      <c r="K69" s="6">
        <f>_xlfn.IFNA(VLOOKUP(A69, Game8!$A$1:$N$339, 2, FALSE), "")</f>
        <v>6</v>
      </c>
      <c r="L69" s="6">
        <f>_xlfn.IFNA(VLOOKUP(A69, Game7!$A$1:$N$391, 2, FALSE), "")</f>
        <v>8</v>
      </c>
      <c r="M69" s="6">
        <f>_xlfn.IFNA(VLOOKUP(A69, Game6!$A$1:$N$391, 2, FALSE), "")</f>
        <v>11</v>
      </c>
      <c r="N69" s="6">
        <f>_xlfn.IFNA(VLOOKUP(A69, Game5!$A$1:$N$391, 2, FALSE), "")</f>
        <v>8</v>
      </c>
      <c r="O69" s="6">
        <f>_xlfn.IFNA(VLOOKUP(A69, Game4!$A$1:$N$391, 2, FALSE), "")</f>
        <v>9</v>
      </c>
      <c r="P69" s="6">
        <f>_xlfn.IFNA(VLOOKUP(A69, Game3!$A$1:$N$391, 2, FALSE), "")</f>
        <v>6</v>
      </c>
      <c r="Q69" s="6">
        <f>_xlfn.IFNA(VLOOKUP(A69, Game2!$A$1:$N$392, 2, FALSE), "")</f>
        <v>7</v>
      </c>
      <c r="R69" s="3">
        <f>_xlfn.IFNA(VLOOKUP(A69, Game1!$A$1:$N$397, 2, FALSE), "")</f>
        <v>13</v>
      </c>
    </row>
    <row r="70" spans="1:18" x14ac:dyDescent="0.2">
      <c r="A70" s="37" t="s">
        <v>398</v>
      </c>
      <c r="B70" s="9">
        <f t="shared" si="4"/>
        <v>136</v>
      </c>
      <c r="C70" s="8">
        <f t="shared" si="5"/>
        <v>10.461538461538462</v>
      </c>
      <c r="D70" s="9">
        <f t="shared" si="6"/>
        <v>71</v>
      </c>
      <c r="E70" s="9">
        <f t="shared" si="7"/>
        <v>39</v>
      </c>
      <c r="F70" s="6">
        <f>_xlfn.IFNA(VLOOKUP(A70, Championship!$A$1:$N$338, 2, FALSE), "")</f>
        <v>7</v>
      </c>
      <c r="G70" s="6">
        <f>_xlfn.IFNA(VLOOKUP(A70, Playoff3!$A$1:$N$338, 2, FALSE), "")</f>
        <v>16</v>
      </c>
      <c r="H70" s="6">
        <f>_xlfn.IFNA(VLOOKUP(A70, Playoff2!$A$1:$N$339, 2, FALSE), "")</f>
        <v>2</v>
      </c>
      <c r="I70" s="6">
        <f>_xlfn.IFNA(VLOOKUP(A70, Playoff1!$A$1:$N$339, 2, FALSE), "")</f>
        <v>14</v>
      </c>
      <c r="J70" s="6">
        <f>_xlfn.IFNA(VLOOKUP(A70, Wildcard!$A$1:$N$339, 2, FALSE), "")</f>
        <v>11</v>
      </c>
      <c r="K70" s="6">
        <f>_xlfn.IFNA(VLOOKUP(A70, Game8!$A$1:$N$339, 2, FALSE), "")</f>
        <v>10</v>
      </c>
      <c r="L70" s="6">
        <f>_xlfn.IFNA(VLOOKUP(A70, Game7!$A$1:$N$391, 2, FALSE), "")</f>
        <v>4</v>
      </c>
      <c r="M70" s="6">
        <f>_xlfn.IFNA(VLOOKUP(A70, Game6!$A$1:$N$391, 2, FALSE), "")</f>
        <v>11</v>
      </c>
      <c r="N70" s="6">
        <f>_xlfn.IFNA(VLOOKUP(A70, Game5!$A$1:$N$391, 2, FALSE), "")</f>
        <v>13</v>
      </c>
      <c r="O70" s="6">
        <f>_xlfn.IFNA(VLOOKUP(A70, Game4!$A$1:$N$391, 2, FALSE), "")</f>
        <v>9</v>
      </c>
      <c r="P70" s="6">
        <f>_xlfn.IFNA(VLOOKUP(A70, Game3!$A$1:$N$391, 2, FALSE), "")</f>
        <v>11</v>
      </c>
      <c r="Q70" s="6">
        <f>_xlfn.IFNA(VLOOKUP(A70, Game2!$A$1:$N$392, 2, FALSE), "")</f>
        <v>12</v>
      </c>
      <c r="R70" s="3">
        <f>_xlfn.IFNA(VLOOKUP(A70, Game1!$A$1:$N$397, 2, FALSE), "")</f>
        <v>16</v>
      </c>
    </row>
    <row r="71" spans="1:18" x14ac:dyDescent="0.2">
      <c r="A71" s="37" t="s">
        <v>330</v>
      </c>
      <c r="B71" s="9">
        <f t="shared" si="4"/>
        <v>135</v>
      </c>
      <c r="C71" s="8">
        <f t="shared" si="5"/>
        <v>10.384615384615385</v>
      </c>
      <c r="D71" s="9">
        <f t="shared" si="6"/>
        <v>80</v>
      </c>
      <c r="E71" s="9">
        <f t="shared" si="7"/>
        <v>45</v>
      </c>
      <c r="F71" s="6">
        <f>_xlfn.IFNA(VLOOKUP(A71, Championship!$A$1:$N$338, 2, FALSE), "")</f>
        <v>16</v>
      </c>
      <c r="G71" s="6">
        <f>_xlfn.IFNA(VLOOKUP(A71, Playoff3!$A$1:$N$338, 2, FALSE), "")</f>
        <v>18</v>
      </c>
      <c r="H71" s="6">
        <f>_xlfn.IFNA(VLOOKUP(A71, Playoff2!$A$1:$N$339, 2, FALSE), "")</f>
        <v>9</v>
      </c>
      <c r="I71" s="6">
        <f>_xlfn.IFNA(VLOOKUP(A71, Playoff1!$A$1:$N$339, 2, FALSE), "")</f>
        <v>2</v>
      </c>
      <c r="J71" s="6">
        <f>_xlfn.IFNA(VLOOKUP(A71, Wildcard!$A$1:$N$339, 2, FALSE), "")</f>
        <v>16</v>
      </c>
      <c r="K71" s="6">
        <f>_xlfn.IFNA(VLOOKUP(A71, Game8!$A$1:$N$339, 2, FALSE), "")</f>
        <v>8</v>
      </c>
      <c r="L71" s="6">
        <f>_xlfn.IFNA(VLOOKUP(A71, Game7!$A$1:$N$391, 2, FALSE), "")</f>
        <v>6</v>
      </c>
      <c r="M71" s="6">
        <f>_xlfn.IFNA(VLOOKUP(A71, Game6!$A$1:$N$391, 2, FALSE), "")</f>
        <v>11</v>
      </c>
      <c r="N71" s="6">
        <f>_xlfn.IFNA(VLOOKUP(A71, Game5!$A$1:$N$391, 2, FALSE), "")</f>
        <v>6</v>
      </c>
      <c r="O71" s="6">
        <f>_xlfn.IFNA(VLOOKUP(A71, Game4!$A$1:$N$391, 2, FALSE), "")</f>
        <v>11</v>
      </c>
      <c r="P71" s="6">
        <f>_xlfn.IFNA(VLOOKUP(A71, Game3!$A$1:$N$391, 2, FALSE), "")</f>
        <v>6</v>
      </c>
      <c r="Q71" s="6">
        <f>_xlfn.IFNA(VLOOKUP(A71, Game2!$A$1:$N$392, 2, FALSE), "")</f>
        <v>7</v>
      </c>
      <c r="R71" s="3">
        <f>_xlfn.IFNA(VLOOKUP(A71, Game1!$A$1:$N$397, 2, FALSE), "")</f>
        <v>19</v>
      </c>
    </row>
    <row r="72" spans="1:18" x14ac:dyDescent="0.2">
      <c r="A72" s="37" t="s">
        <v>246</v>
      </c>
      <c r="B72" s="9">
        <f t="shared" si="4"/>
        <v>135</v>
      </c>
      <c r="C72" s="8">
        <f t="shared" si="5"/>
        <v>10.384615384615385</v>
      </c>
      <c r="D72" s="9">
        <f t="shared" si="6"/>
        <v>75</v>
      </c>
      <c r="E72" s="9">
        <f t="shared" si="7"/>
        <v>36</v>
      </c>
      <c r="F72" s="6">
        <f>_xlfn.IFNA(VLOOKUP(A72, Championship!$A$1:$N$338, 2, FALSE), "")</f>
        <v>8</v>
      </c>
      <c r="G72" s="6">
        <f>_xlfn.IFNA(VLOOKUP(A72, Playoff3!$A$1:$N$338, 2, FALSE), "")</f>
        <v>6</v>
      </c>
      <c r="H72" s="6">
        <f>_xlfn.IFNA(VLOOKUP(A72, Playoff2!$A$1:$N$339, 2, FALSE), "")</f>
        <v>7</v>
      </c>
      <c r="I72" s="6">
        <f>_xlfn.IFNA(VLOOKUP(A72, Playoff1!$A$1:$N$339, 2, FALSE), "")</f>
        <v>15</v>
      </c>
      <c r="J72" s="6">
        <f>_xlfn.IFNA(VLOOKUP(A72, Wildcard!$A$1:$N$339, 2, FALSE), "")</f>
        <v>23</v>
      </c>
      <c r="K72" s="6">
        <f>_xlfn.IFNA(VLOOKUP(A72, Game8!$A$1:$N$339, 2, FALSE), "")</f>
        <v>15</v>
      </c>
      <c r="L72" s="6">
        <f>_xlfn.IFNA(VLOOKUP(A72, Game7!$A$1:$N$391, 2, FALSE), "")</f>
        <v>8</v>
      </c>
      <c r="M72" s="6">
        <f>_xlfn.IFNA(VLOOKUP(A72, Game6!$A$1:$N$391, 2, FALSE), "")</f>
        <v>10</v>
      </c>
      <c r="N72" s="6">
        <f>_xlfn.IFNA(VLOOKUP(A72, Game5!$A$1:$N$391, 2, FALSE), "")</f>
        <v>6</v>
      </c>
      <c r="O72" s="6">
        <f>_xlfn.IFNA(VLOOKUP(A72, Game4!$A$1:$N$391, 2, FALSE), "")</f>
        <v>9</v>
      </c>
      <c r="P72" s="6">
        <f>_xlfn.IFNA(VLOOKUP(A72, Game3!$A$1:$N$391, 2, FALSE), "")</f>
        <v>11</v>
      </c>
      <c r="Q72" s="6">
        <f>_xlfn.IFNA(VLOOKUP(A72, Game2!$A$1:$N$392, 2, FALSE), "")</f>
        <v>11</v>
      </c>
      <c r="R72" s="3">
        <f>_xlfn.IFNA(VLOOKUP(A72, Game1!$A$1:$N$397, 2, FALSE), "")</f>
        <v>6</v>
      </c>
    </row>
    <row r="73" spans="1:18" x14ac:dyDescent="0.2">
      <c r="A73" s="37" t="s">
        <v>333</v>
      </c>
      <c r="B73" s="9">
        <f t="shared" si="4"/>
        <v>135</v>
      </c>
      <c r="C73" s="8">
        <f t="shared" si="5"/>
        <v>10.384615384615385</v>
      </c>
      <c r="D73" s="9">
        <f t="shared" si="6"/>
        <v>64</v>
      </c>
      <c r="E73" s="9">
        <f t="shared" si="7"/>
        <v>39</v>
      </c>
      <c r="F73" s="6">
        <f>_xlfn.IFNA(VLOOKUP(A73, Championship!$A$1:$N$338, 2, FALSE), "")</f>
        <v>13</v>
      </c>
      <c r="G73" s="6">
        <f>_xlfn.IFNA(VLOOKUP(A73, Playoff3!$A$1:$N$338, 2, FALSE), "")</f>
        <v>10</v>
      </c>
      <c r="H73" s="6">
        <f>_xlfn.IFNA(VLOOKUP(A73, Playoff2!$A$1:$N$339, 2, FALSE), "")</f>
        <v>2</v>
      </c>
      <c r="I73" s="6">
        <f>_xlfn.IFNA(VLOOKUP(A73, Playoff1!$A$1:$N$339, 2, FALSE), "")</f>
        <v>14</v>
      </c>
      <c r="J73" s="6">
        <f>_xlfn.IFNA(VLOOKUP(A73, Wildcard!$A$1:$N$339, 2, FALSE), "")</f>
        <v>11</v>
      </c>
      <c r="K73" s="6">
        <f>_xlfn.IFNA(VLOOKUP(A73, Game8!$A$1:$N$339, 2, FALSE), "")</f>
        <v>13</v>
      </c>
      <c r="L73" s="6">
        <f>_xlfn.IFNA(VLOOKUP(A73, Game7!$A$1:$N$391, 2, FALSE), "")</f>
        <v>11</v>
      </c>
      <c r="M73" s="6">
        <f>_xlfn.IFNA(VLOOKUP(A73, Game6!$A$1:$N$391, 2, FALSE), "")</f>
        <v>11</v>
      </c>
      <c r="N73" s="6">
        <f>_xlfn.IFNA(VLOOKUP(A73, Game5!$A$1:$N$391, 2, FALSE), "")</f>
        <v>11</v>
      </c>
      <c r="O73" s="6">
        <f>_xlfn.IFNA(VLOOKUP(A73, Game4!$A$1:$N$391, 2, FALSE), "")</f>
        <v>9</v>
      </c>
      <c r="P73" s="6">
        <f>_xlfn.IFNA(VLOOKUP(A73, Game3!$A$1:$N$391, 2, FALSE), "")</f>
        <v>8</v>
      </c>
      <c r="Q73" s="6">
        <f>_xlfn.IFNA(VLOOKUP(A73, Game2!$A$1:$N$392, 2, FALSE), "")</f>
        <v>9</v>
      </c>
      <c r="R73" s="3">
        <f>_xlfn.IFNA(VLOOKUP(A73, Game1!$A$1:$N$397, 2, FALSE), "")</f>
        <v>13</v>
      </c>
    </row>
    <row r="74" spans="1:18" x14ac:dyDescent="0.2">
      <c r="A74" s="37" t="s">
        <v>405</v>
      </c>
      <c r="B74" s="9">
        <f t="shared" si="4"/>
        <v>135</v>
      </c>
      <c r="C74" s="8">
        <f t="shared" si="5"/>
        <v>10.384615384615385</v>
      </c>
      <c r="D74" s="9">
        <f t="shared" si="6"/>
        <v>71</v>
      </c>
      <c r="E74" s="9">
        <f t="shared" si="7"/>
        <v>43</v>
      </c>
      <c r="F74" s="6">
        <f>_xlfn.IFNA(VLOOKUP(A74, Championship!$A$1:$N$338, 2, FALSE), "")</f>
        <v>14</v>
      </c>
      <c r="G74" s="6">
        <f>_xlfn.IFNA(VLOOKUP(A74, Playoff3!$A$1:$N$338, 2, FALSE), "")</f>
        <v>10</v>
      </c>
      <c r="H74" s="6">
        <f>_xlfn.IFNA(VLOOKUP(A74, Playoff2!$A$1:$N$339, 2, FALSE), "")</f>
        <v>7</v>
      </c>
      <c r="I74" s="6">
        <f>_xlfn.IFNA(VLOOKUP(A74, Playoff1!$A$1:$N$339, 2, FALSE), "")</f>
        <v>12</v>
      </c>
      <c r="J74" s="6">
        <f>_xlfn.IFNA(VLOOKUP(A74, Wildcard!$A$1:$N$339, 2, FALSE), "")</f>
        <v>7</v>
      </c>
      <c r="K74" s="6">
        <f>_xlfn.IFNA(VLOOKUP(A74, Game8!$A$1:$N$339, 2, FALSE), "")</f>
        <v>13</v>
      </c>
      <c r="L74" s="6">
        <f>_xlfn.IFNA(VLOOKUP(A74, Game7!$A$1:$N$391, 2, FALSE), "")</f>
        <v>14</v>
      </c>
      <c r="M74" s="6">
        <f>_xlfn.IFNA(VLOOKUP(A74, Game6!$A$1:$N$391, 2, FALSE), "")</f>
        <v>8</v>
      </c>
      <c r="N74" s="6">
        <f>_xlfn.IFNA(VLOOKUP(A74, Game5!$A$1:$N$391, 2, FALSE), "")</f>
        <v>18</v>
      </c>
      <c r="O74" s="6">
        <f>_xlfn.IFNA(VLOOKUP(A74, Game4!$A$1:$N$391, 2, FALSE), "")</f>
        <v>8</v>
      </c>
      <c r="P74" s="6">
        <f>_xlfn.IFNA(VLOOKUP(A74, Game3!$A$1:$N$391, 2, FALSE), "")</f>
        <v>9</v>
      </c>
      <c r="Q74" s="6">
        <f>_xlfn.IFNA(VLOOKUP(A74, Game2!$A$1:$N$392, 2, FALSE), "")</f>
        <v>6</v>
      </c>
      <c r="R74" s="3">
        <f>_xlfn.IFNA(VLOOKUP(A74, Game1!$A$1:$N$397, 2, FALSE), "")</f>
        <v>9</v>
      </c>
    </row>
    <row r="75" spans="1:18" x14ac:dyDescent="0.2">
      <c r="A75" s="41" t="s">
        <v>509</v>
      </c>
      <c r="B75" s="9">
        <f t="shared" si="4"/>
        <v>135</v>
      </c>
      <c r="C75" s="8">
        <f t="shared" si="5"/>
        <v>11.25</v>
      </c>
      <c r="D75" s="9">
        <f t="shared" si="6"/>
        <v>80</v>
      </c>
      <c r="E75" s="9">
        <f t="shared" si="7"/>
        <v>49</v>
      </c>
      <c r="F75" s="6">
        <f>_xlfn.IFNA(VLOOKUP(A75, Championship!$A$1:$N$338, 2, FALSE), "")</f>
        <v>10</v>
      </c>
      <c r="G75" s="6">
        <f>_xlfn.IFNA(VLOOKUP(A75, Playoff3!$A$1:$N$338, 2, FALSE), "")</f>
        <v>9</v>
      </c>
      <c r="H75" s="6">
        <f>_xlfn.IFNA(VLOOKUP(A75, Playoff2!$A$1:$N$339, 2, FALSE), "")</f>
        <v>11</v>
      </c>
      <c r="I75" s="6">
        <f>_xlfn.IFNA(VLOOKUP(A75, Playoff1!$A$1:$N$339, 2, FALSE), "")</f>
        <v>19</v>
      </c>
      <c r="J75" s="6">
        <f>_xlfn.IFNA(VLOOKUP(A75, Wildcard!$A$1:$N$339, 2, FALSE), "")</f>
        <v>16</v>
      </c>
      <c r="K75" s="6">
        <f>_xlfn.IFNA(VLOOKUP(A75, Game8!$A$1:$N$339, 2, FALSE), "")</f>
        <v>21</v>
      </c>
      <c r="L75" s="6">
        <f>_xlfn.IFNA(VLOOKUP(A75, Game7!$A$1:$N$391, 2, FALSE), "")</f>
        <v>4</v>
      </c>
      <c r="M75" s="6">
        <f>_xlfn.IFNA(VLOOKUP(A75, Game6!$A$1:$N$391, 2, FALSE), "")</f>
        <v>6</v>
      </c>
      <c r="N75" s="6">
        <f>_xlfn.IFNA(VLOOKUP(A75, Game5!$A$1:$N$391, 2, FALSE), "")</f>
        <v>13</v>
      </c>
      <c r="O75" s="6">
        <f>_xlfn.IFNA(VLOOKUP(A75, Game4!$A$1:$N$391, 2, FALSE), "")</f>
        <v>6</v>
      </c>
      <c r="P75" s="6" t="str">
        <f>_xlfn.IFNA(VLOOKUP(A75, Game3!$A$1:$N$391, 2, FALSE), "")</f>
        <v/>
      </c>
      <c r="Q75" s="6">
        <f>_xlfn.IFNA(VLOOKUP(A75, Game2!$A$1:$N$392, 2, FALSE), "")</f>
        <v>9</v>
      </c>
      <c r="R75" s="3">
        <f>_xlfn.IFNA(VLOOKUP(A75, Game1!$A$1:$N$397, 2, FALSE), "")</f>
        <v>11</v>
      </c>
    </row>
    <row r="76" spans="1:18" x14ac:dyDescent="0.2">
      <c r="A76" s="22" t="s">
        <v>527</v>
      </c>
      <c r="B76" s="9">
        <f t="shared" si="4"/>
        <v>134</v>
      </c>
      <c r="C76" s="8">
        <f t="shared" si="5"/>
        <v>11.166666666666666</v>
      </c>
      <c r="D76" s="9">
        <f t="shared" si="6"/>
        <v>80</v>
      </c>
      <c r="E76" s="9">
        <f t="shared" si="7"/>
        <v>47</v>
      </c>
      <c r="F76" s="6">
        <f>_xlfn.IFNA(VLOOKUP(A76, Championship!$A$1:$N$338, 2, FALSE), "")</f>
        <v>14</v>
      </c>
      <c r="G76" s="6">
        <f>_xlfn.IFNA(VLOOKUP(A76, Playoff3!$A$1:$N$338, 2, FALSE), "")</f>
        <v>16</v>
      </c>
      <c r="H76" s="6">
        <f>_xlfn.IFNA(VLOOKUP(A76, Playoff2!$A$1:$N$339, 2, FALSE), "")</f>
        <v>10</v>
      </c>
      <c r="I76" s="6">
        <f>_xlfn.IFNA(VLOOKUP(A76, Playoff1!$A$1:$N$339, 2, FALSE), "")</f>
        <v>7</v>
      </c>
      <c r="J76" s="6">
        <f>_xlfn.IFNA(VLOOKUP(A76, Wildcard!$A$1:$N$339, 2, FALSE), "")</f>
        <v>13</v>
      </c>
      <c r="K76" s="6">
        <f>_xlfn.IFNA(VLOOKUP(A76, Game8!$A$1:$N$339, 2, FALSE), "")</f>
        <v>9</v>
      </c>
      <c r="L76" s="6">
        <f>_xlfn.IFNA(VLOOKUP(A76, Game7!$A$1:$N$391, 2, FALSE), "")</f>
        <v>9</v>
      </c>
      <c r="M76" s="6">
        <f>_xlfn.IFNA(VLOOKUP(A76, Game6!$A$1:$N$391, 2, FALSE), "")</f>
        <v>6</v>
      </c>
      <c r="N76" s="6">
        <f>_xlfn.IFNA(VLOOKUP(A76, Game5!$A$1:$N$391, 2, FALSE), "")</f>
        <v>26</v>
      </c>
      <c r="O76" s="6">
        <f>_xlfn.IFNA(VLOOKUP(A76, Game4!$A$1:$N$391, 2, FALSE), "")</f>
        <v>11</v>
      </c>
      <c r="P76" s="6">
        <f>_xlfn.IFNA(VLOOKUP(A76, Game3!$A$1:$N$391, 2, FALSE), "")</f>
        <v>11</v>
      </c>
      <c r="Q76" s="6">
        <f>_xlfn.IFNA(VLOOKUP(A76, Game2!$A$1:$N$392, 2, FALSE), "")</f>
        <v>2</v>
      </c>
      <c r="R76" s="3" t="str">
        <f>_xlfn.IFNA(VLOOKUP(A76, Game1!$A$1:$N$397, 2, FALSE), "")</f>
        <v/>
      </c>
    </row>
    <row r="77" spans="1:18" x14ac:dyDescent="0.2">
      <c r="A77" s="37" t="s">
        <v>391</v>
      </c>
      <c r="B77" s="9">
        <f t="shared" si="4"/>
        <v>134</v>
      </c>
      <c r="C77" s="8">
        <f t="shared" si="5"/>
        <v>10.307692307692308</v>
      </c>
      <c r="D77" s="9">
        <f t="shared" si="6"/>
        <v>71</v>
      </c>
      <c r="E77" s="9">
        <f t="shared" si="7"/>
        <v>47</v>
      </c>
      <c r="F77" s="6">
        <f>_xlfn.IFNA(VLOOKUP(A77, Championship!$A$1:$N$338, 2, FALSE), "")</f>
        <v>14</v>
      </c>
      <c r="G77" s="6">
        <f>_xlfn.IFNA(VLOOKUP(A77, Playoff3!$A$1:$N$338, 2, FALSE), "")</f>
        <v>16</v>
      </c>
      <c r="H77" s="6">
        <f>_xlfn.IFNA(VLOOKUP(A77, Playoff2!$A$1:$N$339, 2, FALSE), "")</f>
        <v>6</v>
      </c>
      <c r="I77" s="6">
        <f>_xlfn.IFNA(VLOOKUP(A77, Playoff1!$A$1:$N$339, 2, FALSE), "")</f>
        <v>11</v>
      </c>
      <c r="J77" s="6">
        <f>_xlfn.IFNA(VLOOKUP(A77, Wildcard!$A$1:$N$339, 2, FALSE), "")</f>
        <v>4</v>
      </c>
      <c r="K77" s="6">
        <f>_xlfn.IFNA(VLOOKUP(A77, Game8!$A$1:$N$339, 2, FALSE), "")</f>
        <v>13</v>
      </c>
      <c r="L77" s="6">
        <f>_xlfn.IFNA(VLOOKUP(A77, Game7!$A$1:$N$391, 2, FALSE), "")</f>
        <v>12</v>
      </c>
      <c r="M77" s="6">
        <f>_xlfn.IFNA(VLOOKUP(A77, Game6!$A$1:$N$391, 2, FALSE), "")</f>
        <v>8</v>
      </c>
      <c r="N77" s="6">
        <f>_xlfn.IFNA(VLOOKUP(A77, Game5!$A$1:$N$391, 2, FALSE), "")</f>
        <v>16</v>
      </c>
      <c r="O77" s="6">
        <f>_xlfn.IFNA(VLOOKUP(A77, Game4!$A$1:$N$391, 2, FALSE), "")</f>
        <v>6</v>
      </c>
      <c r="P77" s="6">
        <f>_xlfn.IFNA(VLOOKUP(A77, Game3!$A$1:$N$391, 2, FALSE), "")</f>
        <v>8</v>
      </c>
      <c r="Q77" s="6">
        <f>_xlfn.IFNA(VLOOKUP(A77, Game2!$A$1:$N$392, 2, FALSE), "")</f>
        <v>9</v>
      </c>
      <c r="R77" s="3">
        <f>_xlfn.IFNA(VLOOKUP(A77, Game1!$A$1:$N$397, 2, FALSE), "")</f>
        <v>11</v>
      </c>
    </row>
    <row r="78" spans="1:18" x14ac:dyDescent="0.2">
      <c r="A78" s="37" t="s">
        <v>211</v>
      </c>
      <c r="B78" s="9">
        <f t="shared" si="4"/>
        <v>134</v>
      </c>
      <c r="C78" s="8">
        <f t="shared" si="5"/>
        <v>10.307692307692308</v>
      </c>
      <c r="D78" s="9">
        <f t="shared" si="6"/>
        <v>76</v>
      </c>
      <c r="E78" s="9">
        <f t="shared" si="7"/>
        <v>58</v>
      </c>
      <c r="F78" s="6">
        <f>_xlfn.IFNA(VLOOKUP(A78, Championship!$A$1:$N$338, 2, FALSE), "")</f>
        <v>11</v>
      </c>
      <c r="G78" s="6">
        <f>_xlfn.IFNA(VLOOKUP(A78, Playoff3!$A$1:$N$338, 2, FALSE), "")</f>
        <v>21</v>
      </c>
      <c r="H78" s="6">
        <f>_xlfn.IFNA(VLOOKUP(A78, Playoff2!$A$1:$N$339, 2, FALSE), "")</f>
        <v>4</v>
      </c>
      <c r="I78" s="6">
        <f>_xlfn.IFNA(VLOOKUP(A78, Playoff1!$A$1:$N$339, 2, FALSE), "")</f>
        <v>22</v>
      </c>
      <c r="J78" s="6">
        <f>_xlfn.IFNA(VLOOKUP(A78, Wildcard!$A$1:$N$339, 2, FALSE), "")</f>
        <v>11</v>
      </c>
      <c r="K78" s="6">
        <f>_xlfn.IFNA(VLOOKUP(A78, Game8!$A$1:$N$339, 2, FALSE), "")</f>
        <v>6</v>
      </c>
      <c r="L78" s="6">
        <f>_xlfn.IFNA(VLOOKUP(A78, Game7!$A$1:$N$391, 2, FALSE), "")</f>
        <v>9</v>
      </c>
      <c r="M78" s="6">
        <f>_xlfn.IFNA(VLOOKUP(A78, Game6!$A$1:$N$391, 2, FALSE), "")</f>
        <v>3</v>
      </c>
      <c r="N78" s="6">
        <f>_xlfn.IFNA(VLOOKUP(A78, Game5!$A$1:$N$391, 2, FALSE), "")</f>
        <v>11</v>
      </c>
      <c r="O78" s="6">
        <f>_xlfn.IFNA(VLOOKUP(A78, Game4!$A$1:$N$391, 2, FALSE), "")</f>
        <v>9</v>
      </c>
      <c r="P78" s="6">
        <f>_xlfn.IFNA(VLOOKUP(A78, Game3!$A$1:$N$391, 2, FALSE), "")</f>
        <v>10</v>
      </c>
      <c r="Q78" s="6">
        <f>_xlfn.IFNA(VLOOKUP(A78, Game2!$A$1:$N$392, 2, FALSE), "")</f>
        <v>6</v>
      </c>
      <c r="R78" s="3">
        <f>_xlfn.IFNA(VLOOKUP(A78, Game1!$A$1:$N$397, 2, FALSE), "")</f>
        <v>11</v>
      </c>
    </row>
    <row r="79" spans="1:18" x14ac:dyDescent="0.2">
      <c r="A79" s="37" t="s">
        <v>198</v>
      </c>
      <c r="B79" s="9">
        <f t="shared" si="4"/>
        <v>134</v>
      </c>
      <c r="C79" s="8">
        <f t="shared" si="5"/>
        <v>10.307692307692308</v>
      </c>
      <c r="D79" s="9">
        <f t="shared" si="6"/>
        <v>75</v>
      </c>
      <c r="E79" s="9">
        <f t="shared" si="7"/>
        <v>36</v>
      </c>
      <c r="F79" s="6">
        <f>_xlfn.IFNA(VLOOKUP(A79, Championship!$A$1:$N$338, 2, FALSE), "")</f>
        <v>14</v>
      </c>
      <c r="G79" s="6">
        <f>_xlfn.IFNA(VLOOKUP(A79, Playoff3!$A$1:$N$338, 2, FALSE), "")</f>
        <v>6</v>
      </c>
      <c r="H79" s="6">
        <f>_xlfn.IFNA(VLOOKUP(A79, Playoff2!$A$1:$N$339, 2, FALSE), "")</f>
        <v>4</v>
      </c>
      <c r="I79" s="6">
        <f>_xlfn.IFNA(VLOOKUP(A79, Playoff1!$A$1:$N$339, 2, FALSE), "")</f>
        <v>12</v>
      </c>
      <c r="J79" s="6">
        <f>_xlfn.IFNA(VLOOKUP(A79, Wildcard!$A$1:$N$339, 2, FALSE), "")</f>
        <v>16</v>
      </c>
      <c r="K79" s="6">
        <f>_xlfn.IFNA(VLOOKUP(A79, Game8!$A$1:$N$339, 2, FALSE), "")</f>
        <v>18</v>
      </c>
      <c r="L79" s="6">
        <f>_xlfn.IFNA(VLOOKUP(A79, Game7!$A$1:$N$391, 2, FALSE), "")</f>
        <v>7</v>
      </c>
      <c r="M79" s="6">
        <f>_xlfn.IFNA(VLOOKUP(A79, Game6!$A$1:$N$391, 2, FALSE), "")</f>
        <v>14</v>
      </c>
      <c r="N79" s="6">
        <f>_xlfn.IFNA(VLOOKUP(A79, Game5!$A$1:$N$391, 2, FALSE), "")</f>
        <v>8</v>
      </c>
      <c r="O79" s="6">
        <f>_xlfn.IFNA(VLOOKUP(A79, Game4!$A$1:$N$391, 2, FALSE), "")</f>
        <v>4</v>
      </c>
      <c r="P79" s="6">
        <f>_xlfn.IFNA(VLOOKUP(A79, Game3!$A$1:$N$391, 2, FALSE), "")</f>
        <v>13</v>
      </c>
      <c r="Q79" s="6">
        <f>_xlfn.IFNA(VLOOKUP(A79, Game2!$A$1:$N$392, 2, FALSE), "")</f>
        <v>9</v>
      </c>
      <c r="R79" s="3">
        <f>_xlfn.IFNA(VLOOKUP(A79, Game1!$A$1:$N$397, 2, FALSE), "")</f>
        <v>9</v>
      </c>
    </row>
    <row r="80" spans="1:18" x14ac:dyDescent="0.2">
      <c r="A80" s="37" t="s">
        <v>461</v>
      </c>
      <c r="B80" s="9">
        <f t="shared" si="4"/>
        <v>134</v>
      </c>
      <c r="C80" s="8">
        <f t="shared" si="5"/>
        <v>10.307692307692308</v>
      </c>
      <c r="D80" s="9">
        <f t="shared" si="6"/>
        <v>67</v>
      </c>
      <c r="E80" s="9">
        <f t="shared" si="7"/>
        <v>49</v>
      </c>
      <c r="F80" s="6">
        <f>_xlfn.IFNA(VLOOKUP(A80, Championship!$A$1:$N$338, 2, FALSE), "")</f>
        <v>14</v>
      </c>
      <c r="G80" s="6">
        <f>_xlfn.IFNA(VLOOKUP(A80, Playoff3!$A$1:$N$338, 2, FALSE), "")</f>
        <v>19</v>
      </c>
      <c r="H80" s="6">
        <f>_xlfn.IFNA(VLOOKUP(A80, Playoff2!$A$1:$N$339, 2, FALSE), "")</f>
        <v>9</v>
      </c>
      <c r="I80" s="6">
        <f>_xlfn.IFNA(VLOOKUP(A80, Playoff1!$A$1:$N$339, 2, FALSE), "")</f>
        <v>7</v>
      </c>
      <c r="J80" s="6">
        <f>_xlfn.IFNA(VLOOKUP(A80, Wildcard!$A$1:$N$339, 2, FALSE), "")</f>
        <v>12</v>
      </c>
      <c r="K80" s="6">
        <f>_xlfn.IFNA(VLOOKUP(A80, Game8!$A$1:$N$339, 2, FALSE), "")</f>
        <v>8</v>
      </c>
      <c r="L80" s="6">
        <f>_xlfn.IFNA(VLOOKUP(A80, Game7!$A$1:$N$391, 2, FALSE), "")</f>
        <v>9</v>
      </c>
      <c r="M80" s="6">
        <f>_xlfn.IFNA(VLOOKUP(A80, Game6!$A$1:$N$391, 2, FALSE), "")</f>
        <v>11</v>
      </c>
      <c r="N80" s="6">
        <f>_xlfn.IFNA(VLOOKUP(A80, Game5!$A$1:$N$391, 2, FALSE), "")</f>
        <v>11</v>
      </c>
      <c r="O80" s="6">
        <f>_xlfn.IFNA(VLOOKUP(A80, Game4!$A$1:$N$391, 2, FALSE), "")</f>
        <v>9</v>
      </c>
      <c r="P80" s="6">
        <f>_xlfn.IFNA(VLOOKUP(A80, Game3!$A$1:$N$391, 2, FALSE), "")</f>
        <v>8</v>
      </c>
      <c r="Q80" s="6">
        <f>_xlfn.IFNA(VLOOKUP(A80, Game2!$A$1:$N$392, 2, FALSE), "")</f>
        <v>11</v>
      </c>
      <c r="R80" s="3">
        <f>_xlfn.IFNA(VLOOKUP(A80, Game1!$A$1:$N$397, 2, FALSE), "")</f>
        <v>6</v>
      </c>
    </row>
    <row r="81" spans="1:18" x14ac:dyDescent="0.2">
      <c r="A81" s="37" t="s">
        <v>187</v>
      </c>
      <c r="B81" s="9">
        <f t="shared" si="4"/>
        <v>133</v>
      </c>
      <c r="C81" s="8">
        <f t="shared" si="5"/>
        <v>10.23076923076923</v>
      </c>
      <c r="D81" s="9">
        <f t="shared" si="6"/>
        <v>78</v>
      </c>
      <c r="E81" s="9">
        <f t="shared" si="7"/>
        <v>42</v>
      </c>
      <c r="F81" s="6">
        <f>_xlfn.IFNA(VLOOKUP(A81, Championship!$A$1:$N$338, 2, FALSE), "")</f>
        <v>11</v>
      </c>
      <c r="G81" s="6">
        <f>_xlfn.IFNA(VLOOKUP(A81, Playoff3!$A$1:$N$338, 2, FALSE), "")</f>
        <v>19</v>
      </c>
      <c r="H81" s="6">
        <f>_xlfn.IFNA(VLOOKUP(A81, Playoff2!$A$1:$N$339, 2, FALSE), "")</f>
        <v>9</v>
      </c>
      <c r="I81" s="6">
        <f>_xlfn.IFNA(VLOOKUP(A81, Playoff1!$A$1:$N$339, 2, FALSE), "")</f>
        <v>3</v>
      </c>
      <c r="J81" s="6">
        <f>_xlfn.IFNA(VLOOKUP(A81, Wildcard!$A$1:$N$339, 2, FALSE), "")</f>
        <v>4</v>
      </c>
      <c r="K81" s="6">
        <f>_xlfn.IFNA(VLOOKUP(A81, Game8!$A$1:$N$339, 2, FALSE), "")</f>
        <v>14</v>
      </c>
      <c r="L81" s="6">
        <f>_xlfn.IFNA(VLOOKUP(A81, Game7!$A$1:$N$391, 2, FALSE), "")</f>
        <v>4</v>
      </c>
      <c r="M81" s="6">
        <f>_xlfn.IFNA(VLOOKUP(A81, Game6!$A$1:$N$391, 2, FALSE), "")</f>
        <v>21</v>
      </c>
      <c r="N81" s="6">
        <f>_xlfn.IFNA(VLOOKUP(A81, Game5!$A$1:$N$391, 2, FALSE), "")</f>
        <v>13</v>
      </c>
      <c r="O81" s="6">
        <f>_xlfn.IFNA(VLOOKUP(A81, Game4!$A$1:$N$391, 2, FALSE), "")</f>
        <v>10</v>
      </c>
      <c r="P81" s="6">
        <f>_xlfn.IFNA(VLOOKUP(A81, Game3!$A$1:$N$391, 2, FALSE), "")</f>
        <v>6</v>
      </c>
      <c r="Q81" s="6">
        <f>_xlfn.IFNA(VLOOKUP(A81, Game2!$A$1:$N$392, 2, FALSE), "")</f>
        <v>11</v>
      </c>
      <c r="R81" s="3">
        <f>_xlfn.IFNA(VLOOKUP(A81, Game1!$A$1:$N$397, 2, FALSE), "")</f>
        <v>8</v>
      </c>
    </row>
    <row r="82" spans="1:18" x14ac:dyDescent="0.2">
      <c r="A82" s="37" t="s">
        <v>215</v>
      </c>
      <c r="B82" s="9">
        <f t="shared" si="4"/>
        <v>133</v>
      </c>
      <c r="C82" s="8">
        <f t="shared" si="5"/>
        <v>11.083333333333334</v>
      </c>
      <c r="D82" s="9">
        <f t="shared" si="6"/>
        <v>82</v>
      </c>
      <c r="E82" s="9">
        <f t="shared" si="7"/>
        <v>45</v>
      </c>
      <c r="F82" s="6">
        <f>_xlfn.IFNA(VLOOKUP(A82, Championship!$A$1:$N$338, 2, FALSE), "")</f>
        <v>6</v>
      </c>
      <c r="G82" s="6">
        <f>_xlfn.IFNA(VLOOKUP(A82, Playoff3!$A$1:$N$338, 2, FALSE), "")</f>
        <v>16</v>
      </c>
      <c r="H82" s="6">
        <f>_xlfn.IFNA(VLOOKUP(A82, Playoff2!$A$1:$N$339, 2, FALSE), "")</f>
        <v>17</v>
      </c>
      <c r="I82" s="6">
        <f>_xlfn.IFNA(VLOOKUP(A82, Playoff1!$A$1:$N$339, 2, FALSE), "")</f>
        <v>6</v>
      </c>
      <c r="J82" s="6">
        <f>_xlfn.IFNA(VLOOKUP(A82, Wildcard!$A$1:$N$339, 2, FALSE), "")</f>
        <v>16</v>
      </c>
      <c r="K82" s="6">
        <f>_xlfn.IFNA(VLOOKUP(A82, Game8!$A$1:$N$339, 2, FALSE), "")</f>
        <v>11</v>
      </c>
      <c r="L82" s="6">
        <f>_xlfn.IFNA(VLOOKUP(A82, Game7!$A$1:$N$391, 2, FALSE), "")</f>
        <v>9</v>
      </c>
      <c r="M82" s="6">
        <f>_xlfn.IFNA(VLOOKUP(A82, Game6!$A$1:$N$391, 2, FALSE), "")</f>
        <v>4</v>
      </c>
      <c r="N82" s="6">
        <f>_xlfn.IFNA(VLOOKUP(A82, Game5!$A$1:$N$391, 2, FALSE), "")</f>
        <v>21</v>
      </c>
      <c r="O82" s="6">
        <f>_xlfn.IFNA(VLOOKUP(A82, Game4!$A$1:$N$391, 2, FALSE), "")</f>
        <v>6</v>
      </c>
      <c r="P82" s="6" t="str">
        <f>_xlfn.IFNA(VLOOKUP(A82, Game3!$A$1:$N$391, 2, FALSE), "")</f>
        <v/>
      </c>
      <c r="Q82" s="6">
        <f>_xlfn.IFNA(VLOOKUP(A82, Game2!$A$1:$N$392, 2, FALSE), "")</f>
        <v>9</v>
      </c>
      <c r="R82" s="3">
        <f>_xlfn.IFNA(VLOOKUP(A82, Game1!$A$1:$N$397, 2, FALSE), "")</f>
        <v>12</v>
      </c>
    </row>
    <row r="83" spans="1:18" x14ac:dyDescent="0.2">
      <c r="A83" s="37" t="s">
        <v>458</v>
      </c>
      <c r="B83" s="9">
        <f t="shared" si="4"/>
        <v>133</v>
      </c>
      <c r="C83" s="8">
        <f t="shared" si="5"/>
        <v>11.083333333333334</v>
      </c>
      <c r="D83" s="9">
        <f t="shared" si="6"/>
        <v>78</v>
      </c>
      <c r="E83" s="9">
        <f t="shared" si="7"/>
        <v>42</v>
      </c>
      <c r="F83" s="6">
        <f>_xlfn.IFNA(VLOOKUP(A83, Championship!$A$1:$N$338, 2, FALSE), "")</f>
        <v>14</v>
      </c>
      <c r="G83" s="6">
        <f>_xlfn.IFNA(VLOOKUP(A83, Playoff3!$A$1:$N$338, 2, FALSE), "")</f>
        <v>15</v>
      </c>
      <c r="H83" s="6">
        <f>_xlfn.IFNA(VLOOKUP(A83, Playoff2!$A$1:$N$339, 2, FALSE), "")</f>
        <v>4</v>
      </c>
      <c r="I83" s="6">
        <f>_xlfn.IFNA(VLOOKUP(A83, Playoff1!$A$1:$N$339, 2, FALSE), "")</f>
        <v>9</v>
      </c>
      <c r="J83" s="6">
        <f>_xlfn.IFNA(VLOOKUP(A83, Wildcard!$A$1:$N$339, 2, FALSE), "")</f>
        <v>22</v>
      </c>
      <c r="K83" s="6">
        <f>_xlfn.IFNA(VLOOKUP(A83, Game8!$A$1:$N$339, 2, FALSE), "")</f>
        <v>16</v>
      </c>
      <c r="L83" s="6">
        <f>_xlfn.IFNA(VLOOKUP(A83, Game7!$A$1:$N$391, 2, FALSE), "")</f>
        <v>8</v>
      </c>
      <c r="M83" s="6">
        <f>_xlfn.IFNA(VLOOKUP(A83, Game6!$A$1:$N$391, 2, FALSE), "")</f>
        <v>10</v>
      </c>
      <c r="N83" s="6">
        <f>_xlfn.IFNA(VLOOKUP(A83, Game5!$A$1:$N$391, 2, FALSE), "")</f>
        <v>9</v>
      </c>
      <c r="O83" s="6">
        <f>_xlfn.IFNA(VLOOKUP(A83, Game4!$A$1:$N$391, 2, FALSE), "")</f>
        <v>11</v>
      </c>
      <c r="P83" s="6">
        <f>_xlfn.IFNA(VLOOKUP(A83, Game3!$A$1:$N$391, 2, FALSE), "")</f>
        <v>9</v>
      </c>
      <c r="Q83" s="6" t="str">
        <f>_xlfn.IFNA(VLOOKUP(A83, Game2!$A$1:$N$392, 2, FALSE), "")</f>
        <v/>
      </c>
      <c r="R83" s="3">
        <f>_xlfn.IFNA(VLOOKUP(A83, Game1!$A$1:$N$397, 2, FALSE), "")</f>
        <v>6</v>
      </c>
    </row>
    <row r="84" spans="1:18" x14ac:dyDescent="0.2">
      <c r="A84" s="37" t="s">
        <v>357</v>
      </c>
      <c r="B84" s="9">
        <f t="shared" si="4"/>
        <v>133</v>
      </c>
      <c r="C84" s="8">
        <f t="shared" si="5"/>
        <v>10.23076923076923</v>
      </c>
      <c r="D84" s="9">
        <f t="shared" si="6"/>
        <v>67</v>
      </c>
      <c r="E84" s="9">
        <f t="shared" si="7"/>
        <v>43</v>
      </c>
      <c r="F84" s="6">
        <f>_xlfn.IFNA(VLOOKUP(A84, Championship!$A$1:$N$338, 2, FALSE), "")</f>
        <v>8</v>
      </c>
      <c r="G84" s="6">
        <f>_xlfn.IFNA(VLOOKUP(A84, Playoff3!$A$1:$N$338, 2, FALSE), "")</f>
        <v>18</v>
      </c>
      <c r="H84" s="6">
        <f>_xlfn.IFNA(VLOOKUP(A84, Playoff2!$A$1:$N$339, 2, FALSE), "")</f>
        <v>7</v>
      </c>
      <c r="I84" s="6">
        <f>_xlfn.IFNA(VLOOKUP(A84, Playoff1!$A$1:$N$339, 2, FALSE), "")</f>
        <v>10</v>
      </c>
      <c r="J84" s="6">
        <f>_xlfn.IFNA(VLOOKUP(A84, Wildcard!$A$1:$N$339, 2, FALSE), "")</f>
        <v>11</v>
      </c>
      <c r="K84" s="6">
        <f>_xlfn.IFNA(VLOOKUP(A84, Game8!$A$1:$N$339, 2, FALSE), "")</f>
        <v>14</v>
      </c>
      <c r="L84" s="6">
        <f>_xlfn.IFNA(VLOOKUP(A84, Game7!$A$1:$N$391, 2, FALSE), "")</f>
        <v>4</v>
      </c>
      <c r="M84" s="6">
        <f>_xlfn.IFNA(VLOOKUP(A84, Game6!$A$1:$N$391, 2, FALSE), "")</f>
        <v>9</v>
      </c>
      <c r="N84" s="6">
        <f>_xlfn.IFNA(VLOOKUP(A84, Game5!$A$1:$N$391, 2, FALSE), "")</f>
        <v>10</v>
      </c>
      <c r="O84" s="6">
        <f>_xlfn.IFNA(VLOOKUP(A84, Game4!$A$1:$N$391, 2, FALSE), "")</f>
        <v>11</v>
      </c>
      <c r="P84" s="6">
        <f>_xlfn.IFNA(VLOOKUP(A84, Game3!$A$1:$N$391, 2, FALSE), "")</f>
        <v>13</v>
      </c>
      <c r="Q84" s="6">
        <f>_xlfn.IFNA(VLOOKUP(A84, Game2!$A$1:$N$392, 2, FALSE), "")</f>
        <v>7</v>
      </c>
      <c r="R84" s="3">
        <f>_xlfn.IFNA(VLOOKUP(A84, Game1!$A$1:$N$397, 2, FALSE), "")</f>
        <v>11</v>
      </c>
    </row>
    <row r="85" spans="1:18" x14ac:dyDescent="0.2">
      <c r="A85" s="37" t="s">
        <v>240</v>
      </c>
      <c r="B85" s="9">
        <f t="shared" si="4"/>
        <v>132</v>
      </c>
      <c r="C85" s="8">
        <f t="shared" si="5"/>
        <v>10.153846153846153</v>
      </c>
      <c r="D85" s="9">
        <f t="shared" si="6"/>
        <v>74</v>
      </c>
      <c r="E85" s="9">
        <f t="shared" si="7"/>
        <v>38</v>
      </c>
      <c r="F85" s="6">
        <f>_xlfn.IFNA(VLOOKUP(A85, Championship!$A$1:$N$338, 2, FALSE), "")</f>
        <v>16</v>
      </c>
      <c r="G85" s="6">
        <f>_xlfn.IFNA(VLOOKUP(A85, Playoff3!$A$1:$N$338, 2, FALSE), "")</f>
        <v>10</v>
      </c>
      <c r="H85" s="6">
        <f>_xlfn.IFNA(VLOOKUP(A85, Playoff2!$A$1:$N$339, 2, FALSE), "")</f>
        <v>6</v>
      </c>
      <c r="I85" s="6">
        <f>_xlfn.IFNA(VLOOKUP(A85, Playoff1!$A$1:$N$339, 2, FALSE), "")</f>
        <v>6</v>
      </c>
      <c r="J85" s="6">
        <f>_xlfn.IFNA(VLOOKUP(A85, Wildcard!$A$1:$N$339, 2, FALSE), "")</f>
        <v>7</v>
      </c>
      <c r="K85" s="6">
        <f>_xlfn.IFNA(VLOOKUP(A85, Game8!$A$1:$N$339, 2, FALSE), "")</f>
        <v>14</v>
      </c>
      <c r="L85" s="6">
        <f>_xlfn.IFNA(VLOOKUP(A85, Game7!$A$1:$N$391, 2, FALSE), "")</f>
        <v>6</v>
      </c>
      <c r="M85" s="6">
        <f>_xlfn.IFNA(VLOOKUP(A85, Game6!$A$1:$N$391, 2, FALSE), "")</f>
        <v>6</v>
      </c>
      <c r="N85" s="6">
        <f>_xlfn.IFNA(VLOOKUP(A85, Game5!$A$1:$N$391, 2, FALSE), "")</f>
        <v>18</v>
      </c>
      <c r="O85" s="6">
        <f>_xlfn.IFNA(VLOOKUP(A85, Game4!$A$1:$N$391, 2, FALSE), "")</f>
        <v>8</v>
      </c>
      <c r="P85" s="6">
        <f>_xlfn.IFNA(VLOOKUP(A85, Game3!$A$1:$N$391, 2, FALSE), "")</f>
        <v>9</v>
      </c>
      <c r="Q85" s="6">
        <f>_xlfn.IFNA(VLOOKUP(A85, Game2!$A$1:$N$392, 2, FALSE), "")</f>
        <v>11</v>
      </c>
      <c r="R85" s="3">
        <f>_xlfn.IFNA(VLOOKUP(A85, Game1!$A$1:$N$397, 2, FALSE), "")</f>
        <v>15</v>
      </c>
    </row>
    <row r="86" spans="1:18" x14ac:dyDescent="0.2">
      <c r="A86" s="37" t="s">
        <v>231</v>
      </c>
      <c r="B86" s="9">
        <f t="shared" si="4"/>
        <v>132</v>
      </c>
      <c r="C86" s="8">
        <f t="shared" si="5"/>
        <v>10.153846153846153</v>
      </c>
      <c r="D86" s="9">
        <f t="shared" si="6"/>
        <v>72</v>
      </c>
      <c r="E86" s="9">
        <f t="shared" si="7"/>
        <v>32</v>
      </c>
      <c r="F86" s="6">
        <f>_xlfn.IFNA(VLOOKUP(A86, Championship!$A$1:$N$338, 2, FALSE), "")</f>
        <v>6</v>
      </c>
      <c r="G86" s="6">
        <f>_xlfn.IFNA(VLOOKUP(A86, Playoff3!$A$1:$N$338, 2, FALSE), "")</f>
        <v>8</v>
      </c>
      <c r="H86" s="6">
        <f>_xlfn.IFNA(VLOOKUP(A86, Playoff2!$A$1:$N$339, 2, FALSE), "")</f>
        <v>9</v>
      </c>
      <c r="I86" s="6">
        <f>_xlfn.IFNA(VLOOKUP(A86, Playoff1!$A$1:$N$339, 2, FALSE), "")</f>
        <v>9</v>
      </c>
      <c r="J86" s="6">
        <f>_xlfn.IFNA(VLOOKUP(A86, Wildcard!$A$1:$N$339, 2, FALSE), "")</f>
        <v>7</v>
      </c>
      <c r="K86" s="6">
        <f>_xlfn.IFNA(VLOOKUP(A86, Game8!$A$1:$N$339, 2, FALSE), "")</f>
        <v>21</v>
      </c>
      <c r="L86" s="6">
        <f>_xlfn.IFNA(VLOOKUP(A86, Game7!$A$1:$N$391, 2, FALSE), "")</f>
        <v>11</v>
      </c>
      <c r="M86" s="6">
        <f>_xlfn.IFNA(VLOOKUP(A86, Game6!$A$1:$N$391, 2, FALSE), "")</f>
        <v>6</v>
      </c>
      <c r="N86" s="6">
        <f>_xlfn.IFNA(VLOOKUP(A86, Game5!$A$1:$N$391, 2, FALSE), "")</f>
        <v>16</v>
      </c>
      <c r="O86" s="6">
        <f>_xlfn.IFNA(VLOOKUP(A86, Game4!$A$1:$N$391, 2, FALSE), "")</f>
        <v>6</v>
      </c>
      <c r="P86" s="6">
        <f>_xlfn.IFNA(VLOOKUP(A86, Game3!$A$1:$N$391, 2, FALSE), "")</f>
        <v>11</v>
      </c>
      <c r="Q86" s="6">
        <f>_xlfn.IFNA(VLOOKUP(A86, Game2!$A$1:$N$392, 2, FALSE), "")</f>
        <v>13</v>
      </c>
      <c r="R86" s="3">
        <f>_xlfn.IFNA(VLOOKUP(A86, Game1!$A$1:$N$397, 2, FALSE), "")</f>
        <v>9</v>
      </c>
    </row>
    <row r="87" spans="1:18" x14ac:dyDescent="0.2">
      <c r="A87" s="37" t="s">
        <v>470</v>
      </c>
      <c r="B87" s="9">
        <f t="shared" si="4"/>
        <v>132</v>
      </c>
      <c r="C87" s="8">
        <f t="shared" si="5"/>
        <v>10.153846153846153</v>
      </c>
      <c r="D87" s="9">
        <f t="shared" si="6"/>
        <v>78</v>
      </c>
      <c r="E87" s="9">
        <f t="shared" si="7"/>
        <v>52</v>
      </c>
      <c r="F87" s="6">
        <f>_xlfn.IFNA(VLOOKUP(A87, Championship!$A$1:$N$338, 2, FALSE), "")</f>
        <v>14</v>
      </c>
      <c r="G87" s="6">
        <f>_xlfn.IFNA(VLOOKUP(A87, Playoff3!$A$1:$N$338, 2, FALSE), "")</f>
        <v>16</v>
      </c>
      <c r="H87" s="6">
        <f>_xlfn.IFNA(VLOOKUP(A87, Playoff2!$A$1:$N$339, 2, FALSE), "")</f>
        <v>2</v>
      </c>
      <c r="I87" s="6">
        <f>_xlfn.IFNA(VLOOKUP(A87, Playoff1!$A$1:$N$339, 2, FALSE), "")</f>
        <v>20</v>
      </c>
      <c r="J87" s="6">
        <f>_xlfn.IFNA(VLOOKUP(A87, Wildcard!$A$1:$N$339, 2, FALSE), "")</f>
        <v>13</v>
      </c>
      <c r="K87" s="6">
        <f>_xlfn.IFNA(VLOOKUP(A87, Game8!$A$1:$N$339, 2, FALSE), "")</f>
        <v>11</v>
      </c>
      <c r="L87" s="6">
        <f>_xlfn.IFNA(VLOOKUP(A87, Game7!$A$1:$N$391, 2, FALSE), "")</f>
        <v>4</v>
      </c>
      <c r="M87" s="6">
        <f>_xlfn.IFNA(VLOOKUP(A87, Game6!$A$1:$N$391, 2, FALSE), "")</f>
        <v>6</v>
      </c>
      <c r="N87" s="6">
        <f>_xlfn.IFNA(VLOOKUP(A87, Game5!$A$1:$N$391, 2, FALSE), "")</f>
        <v>13</v>
      </c>
      <c r="O87" s="6">
        <f>_xlfn.IFNA(VLOOKUP(A87, Game4!$A$1:$N$391, 2, FALSE), "")</f>
        <v>4</v>
      </c>
      <c r="P87" s="6">
        <f>_xlfn.IFNA(VLOOKUP(A87, Game3!$A$1:$N$391, 2, FALSE), "")</f>
        <v>15</v>
      </c>
      <c r="Q87" s="6">
        <f>_xlfn.IFNA(VLOOKUP(A87, Game2!$A$1:$N$392, 2, FALSE), "")</f>
        <v>7</v>
      </c>
      <c r="R87" s="3">
        <f>_xlfn.IFNA(VLOOKUP(A87, Game1!$A$1:$N$397, 2, FALSE), "")</f>
        <v>7</v>
      </c>
    </row>
    <row r="88" spans="1:18" x14ac:dyDescent="0.2">
      <c r="A88" s="37" t="s">
        <v>182</v>
      </c>
      <c r="B88" s="9">
        <f t="shared" si="4"/>
        <v>132</v>
      </c>
      <c r="C88" s="8">
        <f t="shared" si="5"/>
        <v>10.153846153846153</v>
      </c>
      <c r="D88" s="9">
        <f t="shared" si="6"/>
        <v>71</v>
      </c>
      <c r="E88" s="9">
        <f t="shared" si="7"/>
        <v>36</v>
      </c>
      <c r="F88" s="6">
        <f>_xlfn.IFNA(VLOOKUP(A88, Championship!$A$1:$N$338, 2, FALSE), "")</f>
        <v>9</v>
      </c>
      <c r="G88" s="6">
        <f>_xlfn.IFNA(VLOOKUP(A88, Playoff3!$A$1:$N$338, 2, FALSE), "")</f>
        <v>12</v>
      </c>
      <c r="H88" s="6">
        <f>_xlfn.IFNA(VLOOKUP(A88, Playoff2!$A$1:$N$339, 2, FALSE), "")</f>
        <v>4</v>
      </c>
      <c r="I88" s="6">
        <f>_xlfn.IFNA(VLOOKUP(A88, Playoff1!$A$1:$N$339, 2, FALSE), "")</f>
        <v>11</v>
      </c>
      <c r="J88" s="6">
        <f>_xlfn.IFNA(VLOOKUP(A88, Wildcard!$A$1:$N$339, 2, FALSE), "")</f>
        <v>7</v>
      </c>
      <c r="K88" s="6">
        <f>_xlfn.IFNA(VLOOKUP(A88, Game8!$A$1:$N$339, 2, FALSE), "")</f>
        <v>16</v>
      </c>
      <c r="L88" s="6">
        <f>_xlfn.IFNA(VLOOKUP(A88, Game7!$A$1:$N$391, 2, FALSE), "")</f>
        <v>13</v>
      </c>
      <c r="M88" s="6">
        <f>_xlfn.IFNA(VLOOKUP(A88, Game6!$A$1:$N$391, 2, FALSE), "")</f>
        <v>4</v>
      </c>
      <c r="N88" s="6">
        <f>_xlfn.IFNA(VLOOKUP(A88, Game5!$A$1:$N$391, 2, FALSE), "")</f>
        <v>11</v>
      </c>
      <c r="O88" s="6">
        <f>_xlfn.IFNA(VLOOKUP(A88, Game4!$A$1:$N$391, 2, FALSE), "")</f>
        <v>4</v>
      </c>
      <c r="P88" s="6">
        <f>_xlfn.IFNA(VLOOKUP(A88, Game3!$A$1:$N$391, 2, FALSE), "")</f>
        <v>18</v>
      </c>
      <c r="Q88" s="6">
        <f>_xlfn.IFNA(VLOOKUP(A88, Game2!$A$1:$N$392, 2, FALSE), "")</f>
        <v>11</v>
      </c>
      <c r="R88" s="3">
        <f>_xlfn.IFNA(VLOOKUP(A88, Game1!$A$1:$N$397, 2, FALSE), "")</f>
        <v>12</v>
      </c>
    </row>
    <row r="89" spans="1:18" x14ac:dyDescent="0.2">
      <c r="A89" s="37" t="s">
        <v>371</v>
      </c>
      <c r="B89" s="9">
        <f t="shared" si="4"/>
        <v>131</v>
      </c>
      <c r="C89" s="8">
        <f t="shared" si="5"/>
        <v>10.076923076923077</v>
      </c>
      <c r="D89" s="9">
        <f t="shared" si="6"/>
        <v>83</v>
      </c>
      <c r="E89" s="9">
        <f t="shared" si="7"/>
        <v>43</v>
      </c>
      <c r="F89" s="6">
        <f>_xlfn.IFNA(VLOOKUP(A89, Championship!$A$1:$N$338, 2, FALSE), "")</f>
        <v>6</v>
      </c>
      <c r="G89" s="6">
        <f>_xlfn.IFNA(VLOOKUP(A89, Playoff3!$A$1:$N$338, 2, FALSE), "")</f>
        <v>4</v>
      </c>
      <c r="H89" s="6">
        <f>_xlfn.IFNA(VLOOKUP(A89, Playoff2!$A$1:$N$339, 2, FALSE), "")</f>
        <v>9</v>
      </c>
      <c r="I89" s="6">
        <f>_xlfn.IFNA(VLOOKUP(A89, Playoff1!$A$1:$N$339, 2, FALSE), "")</f>
        <v>24</v>
      </c>
      <c r="J89" s="6">
        <f>_xlfn.IFNA(VLOOKUP(A89, Wildcard!$A$1:$N$339, 2, FALSE), "")</f>
        <v>21</v>
      </c>
      <c r="K89" s="6">
        <f>_xlfn.IFNA(VLOOKUP(A89, Game8!$A$1:$N$339, 2, FALSE), "")</f>
        <v>13</v>
      </c>
      <c r="L89" s="6">
        <f>_xlfn.IFNA(VLOOKUP(A89, Game7!$A$1:$N$391, 2, FALSE), "")</f>
        <v>4</v>
      </c>
      <c r="M89" s="6">
        <f>_xlfn.IFNA(VLOOKUP(A89, Game6!$A$1:$N$391, 2, FALSE), "")</f>
        <v>6</v>
      </c>
      <c r="N89" s="6">
        <f>_xlfn.IFNA(VLOOKUP(A89, Game5!$A$1:$N$391, 2, FALSE), "")</f>
        <v>14</v>
      </c>
      <c r="O89" s="6">
        <f>_xlfn.IFNA(VLOOKUP(A89, Game4!$A$1:$N$391, 2, FALSE), "")</f>
        <v>11</v>
      </c>
      <c r="P89" s="6">
        <f>_xlfn.IFNA(VLOOKUP(A89, Game3!$A$1:$N$391, 2, FALSE), "")</f>
        <v>6</v>
      </c>
      <c r="Q89" s="6">
        <f>_xlfn.IFNA(VLOOKUP(A89, Game2!$A$1:$N$392, 2, FALSE), "")</f>
        <v>9</v>
      </c>
      <c r="R89" s="3">
        <f>_xlfn.IFNA(VLOOKUP(A89, Game1!$A$1:$N$397, 2, FALSE), "")</f>
        <v>4</v>
      </c>
    </row>
    <row r="90" spans="1:18" x14ac:dyDescent="0.2">
      <c r="A90" s="37" t="s">
        <v>407</v>
      </c>
      <c r="B90" s="9">
        <f t="shared" si="4"/>
        <v>131</v>
      </c>
      <c r="C90" s="8">
        <f t="shared" si="5"/>
        <v>10.076923076923077</v>
      </c>
      <c r="D90" s="9">
        <f t="shared" si="6"/>
        <v>75</v>
      </c>
      <c r="E90" s="9">
        <f t="shared" si="7"/>
        <v>41</v>
      </c>
      <c r="F90" s="6">
        <f>_xlfn.IFNA(VLOOKUP(A90, Championship!$A$1:$N$338, 2, FALSE), "")</f>
        <v>14</v>
      </c>
      <c r="G90" s="6">
        <f>_xlfn.IFNA(VLOOKUP(A90, Playoff3!$A$1:$N$338, 2, FALSE), "")</f>
        <v>8</v>
      </c>
      <c r="H90" s="6">
        <f>_xlfn.IFNA(VLOOKUP(A90, Playoff2!$A$1:$N$339, 2, FALSE), "")</f>
        <v>10</v>
      </c>
      <c r="I90" s="6">
        <f>_xlfn.IFNA(VLOOKUP(A90, Playoff1!$A$1:$N$339, 2, FALSE), "")</f>
        <v>9</v>
      </c>
      <c r="J90" s="6">
        <f>_xlfn.IFNA(VLOOKUP(A90, Wildcard!$A$1:$N$339, 2, FALSE), "")</f>
        <v>11</v>
      </c>
      <c r="K90" s="6">
        <f>_xlfn.IFNA(VLOOKUP(A90, Game8!$A$1:$N$339, 2, FALSE), "")</f>
        <v>6</v>
      </c>
      <c r="L90" s="6">
        <f>_xlfn.IFNA(VLOOKUP(A90, Game7!$A$1:$N$391, 2, FALSE), "")</f>
        <v>4</v>
      </c>
      <c r="M90" s="6">
        <f>_xlfn.IFNA(VLOOKUP(A90, Game6!$A$1:$N$391, 2, FALSE), "")</f>
        <v>18</v>
      </c>
      <c r="N90" s="6">
        <f>_xlfn.IFNA(VLOOKUP(A90, Game5!$A$1:$N$391, 2, FALSE), "")</f>
        <v>4</v>
      </c>
      <c r="O90" s="6">
        <f>_xlfn.IFNA(VLOOKUP(A90, Game4!$A$1:$N$391, 2, FALSE), "")</f>
        <v>21</v>
      </c>
      <c r="P90" s="6">
        <f>_xlfn.IFNA(VLOOKUP(A90, Game3!$A$1:$N$391, 2, FALSE), "")</f>
        <v>8</v>
      </c>
      <c r="Q90" s="6">
        <f>_xlfn.IFNA(VLOOKUP(A90, Game2!$A$1:$N$392, 2, FALSE), "")</f>
        <v>7</v>
      </c>
      <c r="R90" s="3">
        <f>_xlfn.IFNA(VLOOKUP(A90, Game1!$A$1:$N$397, 2, FALSE), "")</f>
        <v>11</v>
      </c>
    </row>
    <row r="91" spans="1:18" x14ac:dyDescent="0.2">
      <c r="A91" s="37" t="s">
        <v>348</v>
      </c>
      <c r="B91" s="9">
        <f t="shared" si="4"/>
        <v>131</v>
      </c>
      <c r="C91" s="8">
        <f t="shared" si="5"/>
        <v>10.076923076923077</v>
      </c>
      <c r="D91" s="9">
        <f t="shared" si="6"/>
        <v>81</v>
      </c>
      <c r="E91" s="9">
        <f t="shared" si="7"/>
        <v>44</v>
      </c>
      <c r="F91" s="6">
        <f>_xlfn.IFNA(VLOOKUP(A91, Championship!$A$1:$N$338, 2, FALSE), "")</f>
        <v>10</v>
      </c>
      <c r="G91" s="6">
        <f>_xlfn.IFNA(VLOOKUP(A91, Playoff3!$A$1:$N$338, 2, FALSE), "")</f>
        <v>23</v>
      </c>
      <c r="H91" s="6">
        <f>_xlfn.IFNA(VLOOKUP(A91, Playoff2!$A$1:$N$339, 2, FALSE), "")</f>
        <v>4</v>
      </c>
      <c r="I91" s="6">
        <f>_xlfn.IFNA(VLOOKUP(A91, Playoff1!$A$1:$N$339, 2, FALSE), "")</f>
        <v>7</v>
      </c>
      <c r="J91" s="6">
        <f>_xlfn.IFNA(VLOOKUP(A91, Wildcard!$A$1:$N$339, 2, FALSE), "")</f>
        <v>9</v>
      </c>
      <c r="K91" s="6">
        <f>_xlfn.IFNA(VLOOKUP(A91, Game8!$A$1:$N$339, 2, FALSE), "")</f>
        <v>13</v>
      </c>
      <c r="L91" s="6">
        <f>_xlfn.IFNA(VLOOKUP(A91, Game7!$A$1:$N$391, 2, FALSE), "")</f>
        <v>7</v>
      </c>
      <c r="M91" s="6">
        <f>_xlfn.IFNA(VLOOKUP(A91, Game6!$A$1:$N$391, 2, FALSE), "")</f>
        <v>6</v>
      </c>
      <c r="N91" s="6">
        <f>_xlfn.IFNA(VLOOKUP(A91, Game5!$A$1:$N$391, 2, FALSE), "")</f>
        <v>21</v>
      </c>
      <c r="O91" s="6">
        <f>_xlfn.IFNA(VLOOKUP(A91, Game4!$A$1:$N$391, 2, FALSE), "")</f>
        <v>2</v>
      </c>
      <c r="P91" s="6">
        <f>_xlfn.IFNA(VLOOKUP(A91, Game3!$A$1:$N$391, 2, FALSE), "")</f>
        <v>14</v>
      </c>
      <c r="Q91" s="6">
        <f>_xlfn.IFNA(VLOOKUP(A91, Game2!$A$1:$N$392, 2, FALSE), "")</f>
        <v>6</v>
      </c>
      <c r="R91" s="3">
        <f>_xlfn.IFNA(VLOOKUP(A91, Game1!$A$1:$N$397, 2, FALSE), "")</f>
        <v>9</v>
      </c>
    </row>
    <row r="92" spans="1:18" x14ac:dyDescent="0.2">
      <c r="A92" s="11" t="s">
        <v>606</v>
      </c>
      <c r="B92" s="9">
        <f t="shared" si="4"/>
        <v>130</v>
      </c>
      <c r="C92" s="8">
        <f t="shared" si="5"/>
        <v>13</v>
      </c>
      <c r="D92" s="9">
        <f t="shared" si="6"/>
        <v>87</v>
      </c>
      <c r="E92" s="9">
        <f t="shared" si="7"/>
        <v>51</v>
      </c>
      <c r="F92" s="6">
        <f>_xlfn.IFNA(VLOOKUP(A92, Championship!$A$1:$N$338, 2, FALSE), "")</f>
        <v>14</v>
      </c>
      <c r="G92" s="6">
        <f>_xlfn.IFNA(VLOOKUP(A92, Playoff3!$A$1:$N$338, 2, FALSE), "")</f>
        <v>21</v>
      </c>
      <c r="H92" s="6">
        <f>_xlfn.IFNA(VLOOKUP(A92, Playoff2!$A$1:$N$339, 2, FALSE), "")</f>
        <v>9</v>
      </c>
      <c r="I92" s="6">
        <f>_xlfn.IFNA(VLOOKUP(A92, Playoff1!$A$1:$N$339, 2, FALSE), "")</f>
        <v>7</v>
      </c>
      <c r="J92" s="6">
        <f>_xlfn.IFNA(VLOOKUP(A92, Wildcard!$A$1:$N$339, 2, FALSE), "")</f>
        <v>16</v>
      </c>
      <c r="K92" s="6">
        <f>_xlfn.IFNA(VLOOKUP(A92, Game8!$A$1:$N$339, 2, FALSE), "")</f>
        <v>8</v>
      </c>
      <c r="L92" s="6">
        <f>_xlfn.IFNA(VLOOKUP(A92, Game7!$A$1:$N$391, 2, FALSE), "")</f>
        <v>21</v>
      </c>
      <c r="M92" s="6">
        <f>_xlfn.IFNA(VLOOKUP(A92, Game6!$A$1:$N$391, 2, FALSE), "")</f>
        <v>13</v>
      </c>
      <c r="N92" s="6">
        <f>_xlfn.IFNA(VLOOKUP(A92, Game5!$A$1:$N$391, 2, FALSE), "")</f>
        <v>15</v>
      </c>
      <c r="O92" s="6">
        <f>_xlfn.IFNA(VLOOKUP(A92, Game4!$A$1:$N$391, 2, FALSE), "")</f>
        <v>6</v>
      </c>
      <c r="P92" s="6" t="str">
        <f>_xlfn.IFNA(VLOOKUP(A92, Game3!$A$1:$N$391, 2, FALSE), "")</f>
        <v/>
      </c>
      <c r="Q92" s="6" t="str">
        <f>_xlfn.IFNA(VLOOKUP(A92, Game2!$A$1:$N$392, 2, FALSE), "")</f>
        <v/>
      </c>
      <c r="R92" s="3" t="str">
        <f>_xlfn.IFNA(VLOOKUP(A92, Game1!$A$1:$N$397, 2, FALSE), "")</f>
        <v/>
      </c>
    </row>
    <row r="93" spans="1:18" x14ac:dyDescent="0.2">
      <c r="A93" s="37" t="s">
        <v>420</v>
      </c>
      <c r="B93" s="9">
        <f t="shared" si="4"/>
        <v>130</v>
      </c>
      <c r="C93" s="8">
        <f t="shared" si="5"/>
        <v>10</v>
      </c>
      <c r="D93" s="9">
        <f t="shared" si="6"/>
        <v>74</v>
      </c>
      <c r="E93" s="9">
        <f t="shared" si="7"/>
        <v>49</v>
      </c>
      <c r="F93" s="6">
        <f>_xlfn.IFNA(VLOOKUP(A93, Championship!$A$1:$N$338, 2, FALSE), "")</f>
        <v>14</v>
      </c>
      <c r="G93" s="6">
        <f>_xlfn.IFNA(VLOOKUP(A93, Playoff3!$A$1:$N$338, 2, FALSE), "")</f>
        <v>11</v>
      </c>
      <c r="H93" s="6">
        <f>_xlfn.IFNA(VLOOKUP(A93, Playoff2!$A$1:$N$339, 2, FALSE), "")</f>
        <v>4</v>
      </c>
      <c r="I93" s="6">
        <f>_xlfn.IFNA(VLOOKUP(A93, Playoff1!$A$1:$N$339, 2, FALSE), "")</f>
        <v>20</v>
      </c>
      <c r="J93" s="6">
        <f>_xlfn.IFNA(VLOOKUP(A93, Wildcard!$A$1:$N$339, 2, FALSE), "")</f>
        <v>14</v>
      </c>
      <c r="K93" s="6">
        <f>_xlfn.IFNA(VLOOKUP(A93, Game8!$A$1:$N$339, 2, FALSE), "")</f>
        <v>15</v>
      </c>
      <c r="L93" s="6">
        <f>_xlfn.IFNA(VLOOKUP(A93, Game7!$A$1:$N$391, 2, FALSE), "")</f>
        <v>9</v>
      </c>
      <c r="M93" s="6">
        <f>_xlfn.IFNA(VLOOKUP(A93, Game6!$A$1:$N$391, 2, FALSE), "")</f>
        <v>6</v>
      </c>
      <c r="N93" s="6">
        <f>_xlfn.IFNA(VLOOKUP(A93, Game5!$A$1:$N$391, 2, FALSE), "")</f>
        <v>11</v>
      </c>
      <c r="O93" s="6">
        <f>_xlfn.IFNA(VLOOKUP(A93, Game4!$A$1:$N$391, 2, FALSE), "")</f>
        <v>4</v>
      </c>
      <c r="P93" s="6">
        <f>_xlfn.IFNA(VLOOKUP(A93, Game3!$A$1:$N$391, 2, FALSE), "")</f>
        <v>4</v>
      </c>
      <c r="Q93" s="6">
        <f>_xlfn.IFNA(VLOOKUP(A93, Game2!$A$1:$N$392, 2, FALSE), "")</f>
        <v>7</v>
      </c>
      <c r="R93" s="3">
        <f>_xlfn.IFNA(VLOOKUP(A93, Game1!$A$1:$N$397, 2, FALSE), "")</f>
        <v>11</v>
      </c>
    </row>
    <row r="94" spans="1:18" x14ac:dyDescent="0.2">
      <c r="A94" s="37" t="s">
        <v>386</v>
      </c>
      <c r="B94" s="9">
        <f t="shared" si="4"/>
        <v>130</v>
      </c>
      <c r="C94" s="8">
        <f t="shared" si="5"/>
        <v>10</v>
      </c>
      <c r="D94" s="9">
        <f t="shared" si="6"/>
        <v>73</v>
      </c>
      <c r="E94" s="9">
        <f t="shared" si="7"/>
        <v>39</v>
      </c>
      <c r="F94" s="6">
        <f>_xlfn.IFNA(VLOOKUP(A94, Championship!$A$1:$N$338, 2, FALSE), "")</f>
        <v>4</v>
      </c>
      <c r="G94" s="6">
        <f>_xlfn.IFNA(VLOOKUP(A94, Playoff3!$A$1:$N$338, 2, FALSE), "")</f>
        <v>16</v>
      </c>
      <c r="H94" s="6">
        <f>_xlfn.IFNA(VLOOKUP(A94, Playoff2!$A$1:$N$339, 2, FALSE), "")</f>
        <v>7</v>
      </c>
      <c r="I94" s="6">
        <f>_xlfn.IFNA(VLOOKUP(A94, Playoff1!$A$1:$N$339, 2, FALSE), "")</f>
        <v>12</v>
      </c>
      <c r="J94" s="6">
        <f>_xlfn.IFNA(VLOOKUP(A94, Wildcard!$A$1:$N$339, 2, FALSE), "")</f>
        <v>11</v>
      </c>
      <c r="K94" s="6">
        <f>_xlfn.IFNA(VLOOKUP(A94, Game8!$A$1:$N$339, 2, FALSE), "")</f>
        <v>13</v>
      </c>
      <c r="L94" s="6">
        <f>_xlfn.IFNA(VLOOKUP(A94, Game7!$A$1:$N$391, 2, FALSE), "")</f>
        <v>7</v>
      </c>
      <c r="M94" s="6">
        <f>_xlfn.IFNA(VLOOKUP(A94, Game6!$A$1:$N$391, 2, FALSE), "")</f>
        <v>11</v>
      </c>
      <c r="N94" s="6">
        <f>_xlfn.IFNA(VLOOKUP(A94, Game5!$A$1:$N$391, 2, FALSE), "")</f>
        <v>21</v>
      </c>
      <c r="O94" s="6">
        <f>_xlfn.IFNA(VLOOKUP(A94, Game4!$A$1:$N$391, 2, FALSE), "")</f>
        <v>4</v>
      </c>
      <c r="P94" s="6">
        <f>_xlfn.IFNA(VLOOKUP(A94, Game3!$A$1:$N$391, 2, FALSE), "")</f>
        <v>8</v>
      </c>
      <c r="Q94" s="6">
        <f>_xlfn.IFNA(VLOOKUP(A94, Game2!$A$1:$N$392, 2, FALSE), "")</f>
        <v>7</v>
      </c>
      <c r="R94" s="3">
        <f>_xlfn.IFNA(VLOOKUP(A94, Game1!$A$1:$N$397, 2, FALSE), "")</f>
        <v>9</v>
      </c>
    </row>
    <row r="95" spans="1:18" x14ac:dyDescent="0.2">
      <c r="A95" s="37" t="s">
        <v>431</v>
      </c>
      <c r="B95" s="9">
        <f t="shared" si="4"/>
        <v>130</v>
      </c>
      <c r="C95" s="8">
        <f t="shared" si="5"/>
        <v>10</v>
      </c>
      <c r="D95" s="9">
        <f t="shared" si="6"/>
        <v>76</v>
      </c>
      <c r="E95" s="9">
        <f t="shared" si="7"/>
        <v>49</v>
      </c>
      <c r="F95" s="6">
        <f>_xlfn.IFNA(VLOOKUP(A95, Championship!$A$1:$N$338, 2, FALSE), "")</f>
        <v>9</v>
      </c>
      <c r="G95" s="6">
        <f>_xlfn.IFNA(VLOOKUP(A95, Playoff3!$A$1:$N$338, 2, FALSE), "")</f>
        <v>16</v>
      </c>
      <c r="H95" s="6">
        <f>_xlfn.IFNA(VLOOKUP(A95, Playoff2!$A$1:$N$339, 2, FALSE), "")</f>
        <v>5</v>
      </c>
      <c r="I95" s="6">
        <f>_xlfn.IFNA(VLOOKUP(A95, Playoff1!$A$1:$N$339, 2, FALSE), "")</f>
        <v>19</v>
      </c>
      <c r="J95" s="6">
        <f>_xlfn.IFNA(VLOOKUP(A95, Wildcard!$A$1:$N$339, 2, FALSE), "")</f>
        <v>16</v>
      </c>
      <c r="K95" s="6">
        <f>_xlfn.IFNA(VLOOKUP(A95, Game8!$A$1:$N$339, 2, FALSE), "")</f>
        <v>6</v>
      </c>
      <c r="L95" s="6">
        <f>_xlfn.IFNA(VLOOKUP(A95, Game7!$A$1:$N$391, 2, FALSE), "")</f>
        <v>7</v>
      </c>
      <c r="M95" s="6">
        <f>_xlfn.IFNA(VLOOKUP(A95, Game6!$A$1:$N$391, 2, FALSE), "")</f>
        <v>4</v>
      </c>
      <c r="N95" s="6">
        <f>_xlfn.IFNA(VLOOKUP(A95, Game5!$A$1:$N$391, 2, FALSE), "")</f>
        <v>11</v>
      </c>
      <c r="O95" s="6">
        <f>_xlfn.IFNA(VLOOKUP(A95, Game4!$A$1:$N$391, 2, FALSE), "")</f>
        <v>14</v>
      </c>
      <c r="P95" s="6">
        <f>_xlfn.IFNA(VLOOKUP(A95, Game3!$A$1:$N$391, 2, FALSE), "")</f>
        <v>9</v>
      </c>
      <c r="Q95" s="6">
        <f>_xlfn.IFNA(VLOOKUP(A95, Game2!$A$1:$N$392, 2, FALSE), "")</f>
        <v>10</v>
      </c>
      <c r="R95" s="3">
        <f>_xlfn.IFNA(VLOOKUP(A95, Game1!$A$1:$N$397, 2, FALSE), "")</f>
        <v>4</v>
      </c>
    </row>
    <row r="96" spans="1:18" x14ac:dyDescent="0.2">
      <c r="A96" s="37" t="s">
        <v>343</v>
      </c>
      <c r="B96" s="9">
        <f t="shared" si="4"/>
        <v>130</v>
      </c>
      <c r="C96" s="8">
        <f t="shared" si="5"/>
        <v>10</v>
      </c>
      <c r="D96" s="9">
        <f t="shared" si="6"/>
        <v>73</v>
      </c>
      <c r="E96" s="9">
        <f t="shared" si="7"/>
        <v>38</v>
      </c>
      <c r="F96" s="6">
        <f>_xlfn.IFNA(VLOOKUP(A96, Championship!$A$1:$N$338, 2, FALSE), "")</f>
        <v>7</v>
      </c>
      <c r="G96" s="6">
        <f>_xlfn.IFNA(VLOOKUP(A96, Playoff3!$A$1:$N$338, 2, FALSE), "")</f>
        <v>18</v>
      </c>
      <c r="H96" s="6">
        <f>_xlfn.IFNA(VLOOKUP(A96, Playoff2!$A$1:$N$339, 2, FALSE), "")</f>
        <v>4</v>
      </c>
      <c r="I96" s="6">
        <f>_xlfn.IFNA(VLOOKUP(A96, Playoff1!$A$1:$N$339, 2, FALSE), "")</f>
        <v>9</v>
      </c>
      <c r="J96" s="6">
        <f>_xlfn.IFNA(VLOOKUP(A96, Wildcard!$A$1:$N$339, 2, FALSE), "")</f>
        <v>9</v>
      </c>
      <c r="K96" s="6">
        <f>_xlfn.IFNA(VLOOKUP(A96, Game8!$A$1:$N$339, 2, FALSE), "")</f>
        <v>15</v>
      </c>
      <c r="L96" s="6">
        <f>_xlfn.IFNA(VLOOKUP(A96, Game7!$A$1:$N$391, 2, FALSE), "")</f>
        <v>6</v>
      </c>
      <c r="M96" s="6">
        <f>_xlfn.IFNA(VLOOKUP(A96, Game6!$A$1:$N$391, 2, FALSE), "")</f>
        <v>13</v>
      </c>
      <c r="N96" s="6">
        <f>_xlfn.IFNA(VLOOKUP(A96, Game5!$A$1:$N$391, 2, FALSE), "")</f>
        <v>16</v>
      </c>
      <c r="O96" s="6">
        <f>_xlfn.IFNA(VLOOKUP(A96, Game4!$A$1:$N$391, 2, FALSE), "")</f>
        <v>11</v>
      </c>
      <c r="P96" s="6">
        <f>_xlfn.IFNA(VLOOKUP(A96, Game3!$A$1:$N$391, 2, FALSE), "")</f>
        <v>8</v>
      </c>
      <c r="Q96" s="6">
        <f>_xlfn.IFNA(VLOOKUP(A96, Game2!$A$1:$N$392, 2, FALSE), "")</f>
        <v>7</v>
      </c>
      <c r="R96" s="3">
        <f>_xlfn.IFNA(VLOOKUP(A96, Game1!$A$1:$N$397, 2, FALSE), "")</f>
        <v>7</v>
      </c>
    </row>
    <row r="97" spans="1:18" x14ac:dyDescent="0.2">
      <c r="A97" s="37" t="s">
        <v>325</v>
      </c>
      <c r="B97" s="9">
        <f t="shared" si="4"/>
        <v>130</v>
      </c>
      <c r="C97" s="8">
        <f t="shared" si="5"/>
        <v>11.818181818181818</v>
      </c>
      <c r="D97" s="9">
        <f t="shared" si="6"/>
        <v>78</v>
      </c>
      <c r="E97" s="9">
        <f t="shared" si="7"/>
        <v>15</v>
      </c>
      <c r="F97" s="6" t="str">
        <f>_xlfn.IFNA(VLOOKUP(A97, Championship!$A$1:$N$338, 2, FALSE), "")</f>
        <v/>
      </c>
      <c r="G97" s="6" t="str">
        <f>_xlfn.IFNA(VLOOKUP(A97, Playoff3!$A$1:$N$338, 2, FALSE), "")</f>
        <v/>
      </c>
      <c r="H97" s="6">
        <f>_xlfn.IFNA(VLOOKUP(A97, Playoff2!$A$1:$N$339, 2, FALSE), "")</f>
        <v>11</v>
      </c>
      <c r="I97" s="6">
        <f>_xlfn.IFNA(VLOOKUP(A97, Playoff1!$A$1:$N$339, 2, FALSE), "")</f>
        <v>4</v>
      </c>
      <c r="J97" s="6">
        <f>_xlfn.IFNA(VLOOKUP(A97, Wildcard!$A$1:$N$339, 2, FALSE), "")</f>
        <v>11</v>
      </c>
      <c r="K97" s="6">
        <f>_xlfn.IFNA(VLOOKUP(A97, Game8!$A$1:$N$339, 2, FALSE), "")</f>
        <v>16</v>
      </c>
      <c r="L97" s="6">
        <f>_xlfn.IFNA(VLOOKUP(A97, Game7!$A$1:$N$391, 2, FALSE), "")</f>
        <v>9</v>
      </c>
      <c r="M97" s="6">
        <f>_xlfn.IFNA(VLOOKUP(A97, Game6!$A$1:$N$391, 2, FALSE), "")</f>
        <v>8</v>
      </c>
      <c r="N97" s="6">
        <f>_xlfn.IFNA(VLOOKUP(A97, Game5!$A$1:$N$391, 2, FALSE), "")</f>
        <v>14</v>
      </c>
      <c r="O97" s="6">
        <f>_xlfn.IFNA(VLOOKUP(A97, Game4!$A$1:$N$391, 2, FALSE), "")</f>
        <v>19</v>
      </c>
      <c r="P97" s="6">
        <f>_xlfn.IFNA(VLOOKUP(A97, Game3!$A$1:$N$391, 2, FALSE), "")</f>
        <v>18</v>
      </c>
      <c r="Q97" s="6">
        <f>_xlfn.IFNA(VLOOKUP(A97, Game2!$A$1:$N$392, 2, FALSE), "")</f>
        <v>9</v>
      </c>
      <c r="R97" s="3">
        <f>_xlfn.IFNA(VLOOKUP(A97, Game1!$A$1:$N$397, 2, FALSE), "")</f>
        <v>11</v>
      </c>
    </row>
    <row r="98" spans="1:18" x14ac:dyDescent="0.2">
      <c r="A98" s="37" t="s">
        <v>316</v>
      </c>
      <c r="B98" s="9">
        <f t="shared" si="4"/>
        <v>130</v>
      </c>
      <c r="C98" s="8">
        <f t="shared" si="5"/>
        <v>10.833333333333334</v>
      </c>
      <c r="D98" s="9">
        <f t="shared" si="6"/>
        <v>88</v>
      </c>
      <c r="E98" s="9">
        <f t="shared" si="7"/>
        <v>49</v>
      </c>
      <c r="F98" s="6">
        <f>_xlfn.IFNA(VLOOKUP(A98, Championship!$A$1:$N$338, 2, FALSE), "")</f>
        <v>16</v>
      </c>
      <c r="G98" s="6">
        <f>_xlfn.IFNA(VLOOKUP(A98, Playoff3!$A$1:$N$338, 2, FALSE), "")</f>
        <v>6</v>
      </c>
      <c r="H98" s="6">
        <f>_xlfn.IFNA(VLOOKUP(A98, Playoff2!$A$1:$N$339, 2, FALSE), "")</f>
        <v>6</v>
      </c>
      <c r="I98" s="6">
        <f>_xlfn.IFNA(VLOOKUP(A98, Playoff1!$A$1:$N$339, 2, FALSE), "")</f>
        <v>21</v>
      </c>
      <c r="J98" s="6">
        <f>_xlfn.IFNA(VLOOKUP(A98, Wildcard!$A$1:$N$339, 2, FALSE), "")</f>
        <v>16</v>
      </c>
      <c r="K98" s="6">
        <f>_xlfn.IFNA(VLOOKUP(A98, Game8!$A$1:$N$339, 2, FALSE), "")</f>
        <v>18</v>
      </c>
      <c r="L98" s="6" t="str">
        <f>_xlfn.IFNA(VLOOKUP(A98, Game7!$A$1:$N$391, 2, FALSE), "")</f>
        <v/>
      </c>
      <c r="M98" s="6">
        <f>_xlfn.IFNA(VLOOKUP(A98, Game6!$A$1:$N$391, 2, FALSE), "")</f>
        <v>8</v>
      </c>
      <c r="N98" s="6">
        <f>_xlfn.IFNA(VLOOKUP(A98, Game5!$A$1:$N$391, 2, FALSE), "")</f>
        <v>17</v>
      </c>
      <c r="O98" s="6">
        <f>_xlfn.IFNA(VLOOKUP(A98, Game4!$A$1:$N$391, 2, FALSE), "")</f>
        <v>8</v>
      </c>
      <c r="P98" s="6">
        <f>_xlfn.IFNA(VLOOKUP(A98, Game3!$A$1:$N$391, 2, FALSE), "")</f>
        <v>4</v>
      </c>
      <c r="Q98" s="6">
        <f>_xlfn.IFNA(VLOOKUP(A98, Game2!$A$1:$N$392, 2, FALSE), "")</f>
        <v>2</v>
      </c>
      <c r="R98" s="3">
        <f>_xlfn.IFNA(VLOOKUP(A98, Game1!$A$1:$N$397, 2, FALSE), "")</f>
        <v>8</v>
      </c>
    </row>
    <row r="99" spans="1:18" x14ac:dyDescent="0.2">
      <c r="A99" s="37" t="s">
        <v>413</v>
      </c>
      <c r="B99" s="9">
        <f t="shared" si="4"/>
        <v>130</v>
      </c>
      <c r="C99" s="8">
        <f t="shared" si="5"/>
        <v>10</v>
      </c>
      <c r="D99" s="9">
        <f t="shared" si="6"/>
        <v>75</v>
      </c>
      <c r="E99" s="9">
        <f t="shared" si="7"/>
        <v>46</v>
      </c>
      <c r="F99" s="6">
        <f>_xlfn.IFNA(VLOOKUP(A99, Championship!$A$1:$N$338, 2, FALSE), "")</f>
        <v>13</v>
      </c>
      <c r="G99" s="6">
        <f>_xlfn.IFNA(VLOOKUP(A99, Playoff3!$A$1:$N$338, 2, FALSE), "")</f>
        <v>16</v>
      </c>
      <c r="H99" s="6">
        <f>_xlfn.IFNA(VLOOKUP(A99, Playoff2!$A$1:$N$339, 2, FALSE), "")</f>
        <v>6</v>
      </c>
      <c r="I99" s="6">
        <f>_xlfn.IFNA(VLOOKUP(A99, Playoff1!$A$1:$N$339, 2, FALSE), "")</f>
        <v>11</v>
      </c>
      <c r="J99" s="6">
        <f>_xlfn.IFNA(VLOOKUP(A99, Wildcard!$A$1:$N$339, 2, FALSE), "")</f>
        <v>16</v>
      </c>
      <c r="K99" s="6">
        <f>_xlfn.IFNA(VLOOKUP(A99, Game8!$A$1:$N$339, 2, FALSE), "")</f>
        <v>14</v>
      </c>
      <c r="L99" s="6">
        <f>_xlfn.IFNA(VLOOKUP(A99, Game7!$A$1:$N$391, 2, FALSE), "")</f>
        <v>4</v>
      </c>
      <c r="M99" s="6">
        <f>_xlfn.IFNA(VLOOKUP(A99, Game6!$A$1:$N$391, 2, FALSE), "")</f>
        <v>2</v>
      </c>
      <c r="N99" s="6">
        <f>_xlfn.IFNA(VLOOKUP(A99, Game5!$A$1:$N$391, 2, FALSE), "")</f>
        <v>8</v>
      </c>
      <c r="O99" s="6">
        <f>_xlfn.IFNA(VLOOKUP(A99, Game4!$A$1:$N$391, 2, FALSE), "")</f>
        <v>16</v>
      </c>
      <c r="P99" s="6">
        <f>_xlfn.IFNA(VLOOKUP(A99, Game3!$A$1:$N$391, 2, FALSE), "")</f>
        <v>6</v>
      </c>
      <c r="Q99" s="6">
        <f>_xlfn.IFNA(VLOOKUP(A99, Game2!$A$1:$N$392, 2, FALSE), "")</f>
        <v>9</v>
      </c>
      <c r="R99" s="3">
        <f>_xlfn.IFNA(VLOOKUP(A99, Game1!$A$1:$N$397, 2, FALSE), "")</f>
        <v>9</v>
      </c>
    </row>
    <row r="100" spans="1:18" x14ac:dyDescent="0.2">
      <c r="A100" s="37" t="s">
        <v>411</v>
      </c>
      <c r="B100" s="9">
        <f t="shared" si="4"/>
        <v>129</v>
      </c>
      <c r="C100" s="8">
        <f t="shared" si="5"/>
        <v>10.75</v>
      </c>
      <c r="D100" s="9">
        <f t="shared" si="6"/>
        <v>86</v>
      </c>
      <c r="E100" s="9">
        <f t="shared" si="7"/>
        <v>57</v>
      </c>
      <c r="F100" s="6">
        <f>_xlfn.IFNA(VLOOKUP(A100, Championship!$A$1:$N$338, 2, FALSE), "")</f>
        <v>21</v>
      </c>
      <c r="G100" s="6">
        <f>_xlfn.IFNA(VLOOKUP(A100, Playoff3!$A$1:$N$338, 2, FALSE), "")</f>
        <v>21</v>
      </c>
      <c r="H100" s="6">
        <f>_xlfn.IFNA(VLOOKUP(A100, Playoff2!$A$1:$N$339, 2, FALSE), "")</f>
        <v>6</v>
      </c>
      <c r="I100" s="6">
        <f>_xlfn.IFNA(VLOOKUP(A100, Playoff1!$A$1:$N$339, 2, FALSE), "")</f>
        <v>9</v>
      </c>
      <c r="J100" s="6">
        <f>_xlfn.IFNA(VLOOKUP(A100, Wildcard!$A$1:$N$339, 2, FALSE), "")</f>
        <v>17</v>
      </c>
      <c r="K100" s="6" t="str">
        <f>_xlfn.IFNA(VLOOKUP(A100, Game8!$A$1:$N$339, 2, FALSE), "")</f>
        <v/>
      </c>
      <c r="L100" s="6">
        <f>_xlfn.IFNA(VLOOKUP(A100, Game7!$A$1:$N$391, 2, FALSE), "")</f>
        <v>2</v>
      </c>
      <c r="M100" s="6">
        <f>_xlfn.IFNA(VLOOKUP(A100, Game6!$A$1:$N$391, 2, FALSE), "")</f>
        <v>9</v>
      </c>
      <c r="N100" s="6">
        <f>_xlfn.IFNA(VLOOKUP(A100, Game5!$A$1:$N$391, 2, FALSE), "")</f>
        <v>16</v>
      </c>
      <c r="O100" s="6">
        <f>_xlfn.IFNA(VLOOKUP(A100, Game4!$A$1:$N$391, 2, FALSE), "")</f>
        <v>11</v>
      </c>
      <c r="P100" s="6">
        <f>_xlfn.IFNA(VLOOKUP(A100, Game3!$A$1:$N$391, 2, FALSE), "")</f>
        <v>6</v>
      </c>
      <c r="Q100" s="6">
        <f>_xlfn.IFNA(VLOOKUP(A100, Game2!$A$1:$N$392, 2, FALSE), "")</f>
        <v>4</v>
      </c>
      <c r="R100" s="3">
        <f>_xlfn.IFNA(VLOOKUP(A100, Game1!$A$1:$N$397, 2, FALSE), "")</f>
        <v>7</v>
      </c>
    </row>
    <row r="101" spans="1:18" x14ac:dyDescent="0.2">
      <c r="A101" s="37" t="s">
        <v>189</v>
      </c>
      <c r="B101" s="9">
        <f t="shared" si="4"/>
        <v>129</v>
      </c>
      <c r="C101" s="8">
        <f t="shared" si="5"/>
        <v>9.9230769230769234</v>
      </c>
      <c r="D101" s="9">
        <f t="shared" si="6"/>
        <v>76</v>
      </c>
      <c r="E101" s="9">
        <f t="shared" si="7"/>
        <v>36</v>
      </c>
      <c r="F101" s="6">
        <f>_xlfn.IFNA(VLOOKUP(A101, Championship!$A$1:$N$338, 2, FALSE), "")</f>
        <v>14</v>
      </c>
      <c r="G101" s="6">
        <f>_xlfn.IFNA(VLOOKUP(A101, Playoff3!$A$1:$N$338, 2, FALSE), "")</f>
        <v>9</v>
      </c>
      <c r="H101" s="6">
        <f>_xlfn.IFNA(VLOOKUP(A101, Playoff2!$A$1:$N$339, 2, FALSE), "")</f>
        <v>4</v>
      </c>
      <c r="I101" s="6">
        <f>_xlfn.IFNA(VLOOKUP(A101, Playoff1!$A$1:$N$339, 2, FALSE), "")</f>
        <v>9</v>
      </c>
      <c r="J101" s="6">
        <f>_xlfn.IFNA(VLOOKUP(A101, Wildcard!$A$1:$N$339, 2, FALSE), "")</f>
        <v>7</v>
      </c>
      <c r="K101" s="6">
        <f>_xlfn.IFNA(VLOOKUP(A101, Game8!$A$1:$N$339, 2, FALSE), "")</f>
        <v>21</v>
      </c>
      <c r="L101" s="6">
        <f>_xlfn.IFNA(VLOOKUP(A101, Game7!$A$1:$N$391, 2, FALSE), "")</f>
        <v>6</v>
      </c>
      <c r="M101" s="6">
        <f>_xlfn.IFNA(VLOOKUP(A101, Game6!$A$1:$N$391, 2, FALSE), "")</f>
        <v>8</v>
      </c>
      <c r="N101" s="6">
        <f>_xlfn.IFNA(VLOOKUP(A101, Game5!$A$1:$N$391, 2, FALSE), "")</f>
        <v>21</v>
      </c>
      <c r="O101" s="6">
        <f>_xlfn.IFNA(VLOOKUP(A101, Game4!$A$1:$N$391, 2, FALSE), "")</f>
        <v>4</v>
      </c>
      <c r="P101" s="6">
        <f>_xlfn.IFNA(VLOOKUP(A101, Game3!$A$1:$N$391, 2, FALSE), "")</f>
        <v>11</v>
      </c>
      <c r="Q101" s="6">
        <f>_xlfn.IFNA(VLOOKUP(A101, Game2!$A$1:$N$392, 2, FALSE), "")</f>
        <v>8</v>
      </c>
      <c r="R101" s="3">
        <f>_xlfn.IFNA(VLOOKUP(A101, Game1!$A$1:$N$397, 2, FALSE), "")</f>
        <v>7</v>
      </c>
    </row>
    <row r="102" spans="1:18" x14ac:dyDescent="0.2">
      <c r="A102" s="37" t="s">
        <v>439</v>
      </c>
      <c r="B102" s="9">
        <f t="shared" si="4"/>
        <v>129</v>
      </c>
      <c r="C102" s="8">
        <f t="shared" si="5"/>
        <v>9.9230769230769234</v>
      </c>
      <c r="D102" s="9">
        <f t="shared" si="6"/>
        <v>70</v>
      </c>
      <c r="E102" s="9">
        <f t="shared" si="7"/>
        <v>37</v>
      </c>
      <c r="F102" s="6">
        <f>_xlfn.IFNA(VLOOKUP(A102, Championship!$A$1:$N$338, 2, FALSE), "")</f>
        <v>12</v>
      </c>
      <c r="G102" s="6">
        <f>_xlfn.IFNA(VLOOKUP(A102, Playoff3!$A$1:$N$338, 2, FALSE), "")</f>
        <v>16</v>
      </c>
      <c r="H102" s="6">
        <f>_xlfn.IFNA(VLOOKUP(A102, Playoff2!$A$1:$N$339, 2, FALSE), "")</f>
        <v>7</v>
      </c>
      <c r="I102" s="6">
        <f>_xlfn.IFNA(VLOOKUP(A102, Playoff1!$A$1:$N$339, 2, FALSE), "")</f>
        <v>2</v>
      </c>
      <c r="J102" s="6">
        <f>_xlfn.IFNA(VLOOKUP(A102, Wildcard!$A$1:$N$339, 2, FALSE), "")</f>
        <v>11</v>
      </c>
      <c r="K102" s="6">
        <f>_xlfn.IFNA(VLOOKUP(A102, Game8!$A$1:$N$339, 2, FALSE), "")</f>
        <v>13</v>
      </c>
      <c r="L102" s="6">
        <f>_xlfn.IFNA(VLOOKUP(A102, Game7!$A$1:$N$391, 2, FALSE), "")</f>
        <v>9</v>
      </c>
      <c r="M102" s="6">
        <f>_xlfn.IFNA(VLOOKUP(A102, Game6!$A$1:$N$391, 2, FALSE), "")</f>
        <v>6</v>
      </c>
      <c r="N102" s="6">
        <f>_xlfn.IFNA(VLOOKUP(A102, Game5!$A$1:$N$391, 2, FALSE), "")</f>
        <v>13</v>
      </c>
      <c r="O102" s="6">
        <f>_xlfn.IFNA(VLOOKUP(A102, Game4!$A$1:$N$391, 2, FALSE), "")</f>
        <v>4</v>
      </c>
      <c r="P102" s="6">
        <f>_xlfn.IFNA(VLOOKUP(A102, Game3!$A$1:$N$391, 2, FALSE), "")</f>
        <v>11</v>
      </c>
      <c r="Q102" s="6">
        <f>_xlfn.IFNA(VLOOKUP(A102, Game2!$A$1:$N$392, 2, FALSE), "")</f>
        <v>9</v>
      </c>
      <c r="R102" s="3">
        <f>_xlfn.IFNA(VLOOKUP(A102, Game1!$A$1:$N$397, 2, FALSE), "")</f>
        <v>16</v>
      </c>
    </row>
    <row r="103" spans="1:18" x14ac:dyDescent="0.2">
      <c r="A103" s="37" t="s">
        <v>397</v>
      </c>
      <c r="B103" s="9">
        <f t="shared" si="4"/>
        <v>129</v>
      </c>
      <c r="C103" s="8">
        <f t="shared" si="5"/>
        <v>9.9230769230769234</v>
      </c>
      <c r="D103" s="9">
        <f t="shared" si="6"/>
        <v>70</v>
      </c>
      <c r="E103" s="9">
        <f t="shared" si="7"/>
        <v>45</v>
      </c>
      <c r="F103" s="6">
        <f>_xlfn.IFNA(VLOOKUP(A103, Championship!$A$1:$N$338, 2, FALSE), "")</f>
        <v>8</v>
      </c>
      <c r="G103" s="6">
        <f>_xlfn.IFNA(VLOOKUP(A103, Playoff3!$A$1:$N$338, 2, FALSE), "")</f>
        <v>18</v>
      </c>
      <c r="H103" s="6">
        <f>_xlfn.IFNA(VLOOKUP(A103, Playoff2!$A$1:$N$339, 2, FALSE), "")</f>
        <v>7</v>
      </c>
      <c r="I103" s="6">
        <f>_xlfn.IFNA(VLOOKUP(A103, Playoff1!$A$1:$N$339, 2, FALSE), "")</f>
        <v>12</v>
      </c>
      <c r="J103" s="6">
        <f>_xlfn.IFNA(VLOOKUP(A103, Wildcard!$A$1:$N$339, 2, FALSE), "")</f>
        <v>9</v>
      </c>
      <c r="K103" s="6">
        <f>_xlfn.IFNA(VLOOKUP(A103, Game8!$A$1:$N$339, 2, FALSE), "")</f>
        <v>16</v>
      </c>
      <c r="L103" s="6">
        <f>_xlfn.IFNA(VLOOKUP(A103, Game7!$A$1:$N$391, 2, FALSE), "")</f>
        <v>4</v>
      </c>
      <c r="M103" s="6">
        <f>_xlfn.IFNA(VLOOKUP(A103, Game6!$A$1:$N$391, 2, FALSE), "")</f>
        <v>8</v>
      </c>
      <c r="N103" s="6">
        <f>_xlfn.IFNA(VLOOKUP(A103, Game5!$A$1:$N$391, 2, FALSE), "")</f>
        <v>11</v>
      </c>
      <c r="O103" s="6">
        <f>_xlfn.IFNA(VLOOKUP(A103, Game4!$A$1:$N$391, 2, FALSE), "")</f>
        <v>6</v>
      </c>
      <c r="P103" s="6">
        <f>_xlfn.IFNA(VLOOKUP(A103, Game3!$A$1:$N$391, 2, FALSE), "")</f>
        <v>10</v>
      </c>
      <c r="Q103" s="6">
        <f>_xlfn.IFNA(VLOOKUP(A103, Game2!$A$1:$N$392, 2, FALSE), "")</f>
        <v>7</v>
      </c>
      <c r="R103" s="3">
        <f>_xlfn.IFNA(VLOOKUP(A103, Game1!$A$1:$N$397, 2, FALSE), "")</f>
        <v>13</v>
      </c>
    </row>
    <row r="104" spans="1:18" x14ac:dyDescent="0.2">
      <c r="A104" s="37" t="s">
        <v>225</v>
      </c>
      <c r="B104" s="9">
        <f t="shared" si="4"/>
        <v>129</v>
      </c>
      <c r="C104" s="8">
        <f t="shared" si="5"/>
        <v>9.9230769230769234</v>
      </c>
      <c r="D104" s="9">
        <f t="shared" si="6"/>
        <v>69</v>
      </c>
      <c r="E104" s="9">
        <f t="shared" si="7"/>
        <v>52</v>
      </c>
      <c r="F104" s="6">
        <f>_xlfn.IFNA(VLOOKUP(A104, Championship!$A$1:$N$338, 2, FALSE), "")</f>
        <v>6</v>
      </c>
      <c r="G104" s="6">
        <f>_xlfn.IFNA(VLOOKUP(A104, Playoff3!$A$1:$N$338, 2, FALSE), "")</f>
        <v>19</v>
      </c>
      <c r="H104" s="6">
        <f>_xlfn.IFNA(VLOOKUP(A104, Playoff2!$A$1:$N$339, 2, FALSE), "")</f>
        <v>7</v>
      </c>
      <c r="I104" s="6">
        <f>_xlfn.IFNA(VLOOKUP(A104, Playoff1!$A$1:$N$339, 2, FALSE), "")</f>
        <v>20</v>
      </c>
      <c r="J104" s="6">
        <f>_xlfn.IFNA(VLOOKUP(A104, Wildcard!$A$1:$N$339, 2, FALSE), "")</f>
        <v>8</v>
      </c>
      <c r="K104" s="6">
        <f>_xlfn.IFNA(VLOOKUP(A104, Game8!$A$1:$N$339, 2, FALSE), "")</f>
        <v>11</v>
      </c>
      <c r="L104" s="6">
        <f>_xlfn.IFNA(VLOOKUP(A104, Game7!$A$1:$N$391, 2, FALSE), "")</f>
        <v>7</v>
      </c>
      <c r="M104" s="6">
        <f>_xlfn.IFNA(VLOOKUP(A104, Game6!$A$1:$N$391, 2, FALSE), "")</f>
        <v>10</v>
      </c>
      <c r="N104" s="6">
        <f>_xlfn.IFNA(VLOOKUP(A104, Game5!$A$1:$N$391, 2, FALSE), "")</f>
        <v>8</v>
      </c>
      <c r="O104" s="6">
        <f>_xlfn.IFNA(VLOOKUP(A104, Game4!$A$1:$N$391, 2, FALSE), "")</f>
        <v>9</v>
      </c>
      <c r="P104" s="6">
        <f>_xlfn.IFNA(VLOOKUP(A104, Game3!$A$1:$N$391, 2, FALSE), "")</f>
        <v>9</v>
      </c>
      <c r="Q104" s="6">
        <f>_xlfn.IFNA(VLOOKUP(A104, Game2!$A$1:$N$392, 2, FALSE), "")</f>
        <v>9</v>
      </c>
      <c r="R104" s="3">
        <f>_xlfn.IFNA(VLOOKUP(A104, Game1!$A$1:$N$397, 2, FALSE), "")</f>
        <v>6</v>
      </c>
    </row>
    <row r="105" spans="1:18" x14ac:dyDescent="0.2">
      <c r="A105" s="37" t="s">
        <v>444</v>
      </c>
      <c r="B105" s="9">
        <f t="shared" si="4"/>
        <v>129</v>
      </c>
      <c r="C105" s="8">
        <f t="shared" si="5"/>
        <v>9.9230769230769234</v>
      </c>
      <c r="D105" s="9">
        <f t="shared" si="6"/>
        <v>70</v>
      </c>
      <c r="E105" s="9">
        <f t="shared" si="7"/>
        <v>40</v>
      </c>
      <c r="F105" s="6">
        <f>_xlfn.IFNA(VLOOKUP(A105, Championship!$A$1:$N$338, 2, FALSE), "")</f>
        <v>9</v>
      </c>
      <c r="G105" s="6">
        <f>_xlfn.IFNA(VLOOKUP(A105, Playoff3!$A$1:$N$338, 2, FALSE), "")</f>
        <v>18</v>
      </c>
      <c r="H105" s="6">
        <f>_xlfn.IFNA(VLOOKUP(A105, Playoff2!$A$1:$N$339, 2, FALSE), "")</f>
        <v>4</v>
      </c>
      <c r="I105" s="6">
        <f>_xlfn.IFNA(VLOOKUP(A105, Playoff1!$A$1:$N$339, 2, FALSE), "")</f>
        <v>9</v>
      </c>
      <c r="J105" s="6">
        <f>_xlfn.IFNA(VLOOKUP(A105, Wildcard!$A$1:$N$339, 2, FALSE), "")</f>
        <v>9</v>
      </c>
      <c r="K105" s="6">
        <f>_xlfn.IFNA(VLOOKUP(A105, Game8!$A$1:$N$339, 2, FALSE), "")</f>
        <v>15</v>
      </c>
      <c r="L105" s="6">
        <f>_xlfn.IFNA(VLOOKUP(A105, Game7!$A$1:$N$391, 2, FALSE), "")</f>
        <v>6</v>
      </c>
      <c r="M105" s="6">
        <f>_xlfn.IFNA(VLOOKUP(A105, Game6!$A$1:$N$391, 2, FALSE), "")</f>
        <v>15</v>
      </c>
      <c r="N105" s="6">
        <f>_xlfn.IFNA(VLOOKUP(A105, Game5!$A$1:$N$391, 2, FALSE), "")</f>
        <v>8</v>
      </c>
      <c r="O105" s="6">
        <f>_xlfn.IFNA(VLOOKUP(A105, Game4!$A$1:$N$391, 2, FALSE), "")</f>
        <v>11</v>
      </c>
      <c r="P105" s="6">
        <f>_xlfn.IFNA(VLOOKUP(A105, Game3!$A$1:$N$391, 2, FALSE), "")</f>
        <v>8</v>
      </c>
      <c r="Q105" s="6">
        <f>_xlfn.IFNA(VLOOKUP(A105, Game2!$A$1:$N$392, 2, FALSE), "")</f>
        <v>6</v>
      </c>
      <c r="R105" s="3">
        <f>_xlfn.IFNA(VLOOKUP(A105, Game1!$A$1:$N$397, 2, FALSE), "")</f>
        <v>11</v>
      </c>
    </row>
    <row r="106" spans="1:18" x14ac:dyDescent="0.2">
      <c r="A106" s="37" t="s">
        <v>173</v>
      </c>
      <c r="B106" s="9">
        <f t="shared" si="4"/>
        <v>129</v>
      </c>
      <c r="C106" s="8">
        <f t="shared" si="5"/>
        <v>9.9230769230769234</v>
      </c>
      <c r="D106" s="9">
        <f t="shared" si="6"/>
        <v>69</v>
      </c>
      <c r="E106" s="9">
        <f t="shared" si="7"/>
        <v>43</v>
      </c>
      <c r="F106" s="6">
        <f>_xlfn.IFNA(VLOOKUP(A106, Championship!$A$1:$N$338, 2, FALSE), "")</f>
        <v>19</v>
      </c>
      <c r="G106" s="6">
        <f>_xlfn.IFNA(VLOOKUP(A106, Playoff3!$A$1:$N$338, 2, FALSE), "")</f>
        <v>6</v>
      </c>
      <c r="H106" s="6">
        <f>_xlfn.IFNA(VLOOKUP(A106, Playoff2!$A$1:$N$339, 2, FALSE), "")</f>
        <v>9</v>
      </c>
      <c r="I106" s="6">
        <f>_xlfn.IFNA(VLOOKUP(A106, Playoff1!$A$1:$N$339, 2, FALSE), "")</f>
        <v>9</v>
      </c>
      <c r="J106" s="6">
        <f>_xlfn.IFNA(VLOOKUP(A106, Wildcard!$A$1:$N$339, 2, FALSE), "")</f>
        <v>9</v>
      </c>
      <c r="K106" s="6">
        <f>_xlfn.IFNA(VLOOKUP(A106, Game8!$A$1:$N$339, 2, FALSE), "")</f>
        <v>8</v>
      </c>
      <c r="L106" s="6">
        <f>_xlfn.IFNA(VLOOKUP(A106, Game7!$A$1:$N$391, 2, FALSE), "")</f>
        <v>6</v>
      </c>
      <c r="M106" s="6">
        <f>_xlfn.IFNA(VLOOKUP(A106, Game6!$A$1:$N$391, 2, FALSE), "")</f>
        <v>13</v>
      </c>
      <c r="N106" s="6">
        <f>_xlfn.IFNA(VLOOKUP(A106, Game5!$A$1:$N$391, 2, FALSE), "")</f>
        <v>13</v>
      </c>
      <c r="O106" s="6">
        <f>_xlfn.IFNA(VLOOKUP(A106, Game4!$A$1:$N$391, 2, FALSE), "")</f>
        <v>9</v>
      </c>
      <c r="P106" s="6">
        <f>_xlfn.IFNA(VLOOKUP(A106, Game3!$A$1:$N$391, 2, FALSE), "")</f>
        <v>13</v>
      </c>
      <c r="Q106" s="6">
        <f>_xlfn.IFNA(VLOOKUP(A106, Game2!$A$1:$N$392, 2, FALSE), "")</f>
        <v>11</v>
      </c>
      <c r="R106" s="3">
        <f>_xlfn.IFNA(VLOOKUP(A106, Game1!$A$1:$N$397, 2, FALSE), "")</f>
        <v>4</v>
      </c>
    </row>
    <row r="107" spans="1:18" x14ac:dyDescent="0.2">
      <c r="A107" s="37" t="s">
        <v>419</v>
      </c>
      <c r="B107" s="9">
        <f t="shared" si="4"/>
        <v>129</v>
      </c>
      <c r="C107" s="8">
        <f t="shared" si="5"/>
        <v>9.9230769230769234</v>
      </c>
      <c r="D107" s="9">
        <f t="shared" si="6"/>
        <v>79</v>
      </c>
      <c r="E107" s="9">
        <f t="shared" si="7"/>
        <v>33</v>
      </c>
      <c r="F107" s="6">
        <f>_xlfn.IFNA(VLOOKUP(A107, Championship!$A$1:$N$338, 2, FALSE), "")</f>
        <v>6</v>
      </c>
      <c r="G107" s="6">
        <f>_xlfn.IFNA(VLOOKUP(A107, Playoff3!$A$1:$N$338, 2, FALSE), "")</f>
        <v>16</v>
      </c>
      <c r="H107" s="6">
        <f>_xlfn.IFNA(VLOOKUP(A107, Playoff2!$A$1:$N$339, 2, FALSE), "")</f>
        <v>4</v>
      </c>
      <c r="I107" s="6">
        <f>_xlfn.IFNA(VLOOKUP(A107, Playoff1!$A$1:$N$339, 2, FALSE), "")</f>
        <v>7</v>
      </c>
      <c r="J107" s="6">
        <f>_xlfn.IFNA(VLOOKUP(A107, Wildcard!$A$1:$N$339, 2, FALSE), "")</f>
        <v>20</v>
      </c>
      <c r="K107" s="6">
        <f>_xlfn.IFNA(VLOOKUP(A107, Game8!$A$1:$N$339, 2, FALSE), "")</f>
        <v>16</v>
      </c>
      <c r="L107" s="6">
        <f>_xlfn.IFNA(VLOOKUP(A107, Game7!$A$1:$N$391, 2, FALSE), "")</f>
        <v>16</v>
      </c>
      <c r="M107" s="6">
        <f>_xlfn.IFNA(VLOOKUP(A107, Game6!$A$1:$N$391, 2, FALSE), "")</f>
        <v>4</v>
      </c>
      <c r="N107" s="6">
        <f>_xlfn.IFNA(VLOOKUP(A107, Game5!$A$1:$N$391, 2, FALSE), "")</f>
        <v>8</v>
      </c>
      <c r="O107" s="6">
        <f>_xlfn.IFNA(VLOOKUP(A107, Game4!$A$1:$N$391, 2, FALSE), "")</f>
        <v>11</v>
      </c>
      <c r="P107" s="6">
        <f>_xlfn.IFNA(VLOOKUP(A107, Game3!$A$1:$N$391, 2, FALSE), "")</f>
        <v>6</v>
      </c>
      <c r="Q107" s="6">
        <f>_xlfn.IFNA(VLOOKUP(A107, Game2!$A$1:$N$392, 2, FALSE), "")</f>
        <v>4</v>
      </c>
      <c r="R107" s="3">
        <f>_xlfn.IFNA(VLOOKUP(A107, Game1!$A$1:$N$397, 2, FALSE), "")</f>
        <v>11</v>
      </c>
    </row>
    <row r="108" spans="1:18" x14ac:dyDescent="0.2">
      <c r="A108" s="37" t="s">
        <v>258</v>
      </c>
      <c r="B108" s="9">
        <f t="shared" si="4"/>
        <v>128</v>
      </c>
      <c r="C108" s="8">
        <f t="shared" si="5"/>
        <v>9.8461538461538467</v>
      </c>
      <c r="D108" s="9">
        <f t="shared" si="6"/>
        <v>63</v>
      </c>
      <c r="E108" s="9">
        <f t="shared" si="7"/>
        <v>31</v>
      </c>
      <c r="F108" s="6">
        <f>_xlfn.IFNA(VLOOKUP(A108, Championship!$A$1:$N$338, 2, FALSE), "")</f>
        <v>6</v>
      </c>
      <c r="G108" s="6">
        <f>_xlfn.IFNA(VLOOKUP(A108, Playoff3!$A$1:$N$338, 2, FALSE), "")</f>
        <v>11</v>
      </c>
      <c r="H108" s="6">
        <f>_xlfn.IFNA(VLOOKUP(A108, Playoff2!$A$1:$N$339, 2, FALSE), "")</f>
        <v>7</v>
      </c>
      <c r="I108" s="6">
        <f>_xlfn.IFNA(VLOOKUP(A108, Playoff1!$A$1:$N$339, 2, FALSE), "")</f>
        <v>7</v>
      </c>
      <c r="J108" s="6">
        <f>_xlfn.IFNA(VLOOKUP(A108, Wildcard!$A$1:$N$339, 2, FALSE), "")</f>
        <v>12</v>
      </c>
      <c r="K108" s="6">
        <f>_xlfn.IFNA(VLOOKUP(A108, Game8!$A$1:$N$339, 2, FALSE), "")</f>
        <v>15</v>
      </c>
      <c r="L108" s="6">
        <f>_xlfn.IFNA(VLOOKUP(A108, Game7!$A$1:$N$391, 2, FALSE), "")</f>
        <v>12</v>
      </c>
      <c r="M108" s="6">
        <f>_xlfn.IFNA(VLOOKUP(A108, Game6!$A$1:$N$391, 2, FALSE), "")</f>
        <v>10</v>
      </c>
      <c r="N108" s="6">
        <f>_xlfn.IFNA(VLOOKUP(A108, Game5!$A$1:$N$391, 2, FALSE), "")</f>
        <v>11</v>
      </c>
      <c r="O108" s="6">
        <f>_xlfn.IFNA(VLOOKUP(A108, Game4!$A$1:$N$391, 2, FALSE), "")</f>
        <v>9</v>
      </c>
      <c r="P108" s="6">
        <f>_xlfn.IFNA(VLOOKUP(A108, Game3!$A$1:$N$391, 2, FALSE), "")</f>
        <v>11</v>
      </c>
      <c r="Q108" s="6">
        <f>_xlfn.IFNA(VLOOKUP(A108, Game2!$A$1:$N$392, 2, FALSE), "")</f>
        <v>13</v>
      </c>
      <c r="R108" s="3">
        <f>_xlfn.IFNA(VLOOKUP(A108, Game1!$A$1:$N$397, 2, FALSE), "")</f>
        <v>4</v>
      </c>
    </row>
    <row r="109" spans="1:18" x14ac:dyDescent="0.2">
      <c r="A109" s="37" t="s">
        <v>334</v>
      </c>
      <c r="B109" s="9">
        <f t="shared" si="4"/>
        <v>127</v>
      </c>
      <c r="C109" s="8">
        <f t="shared" si="5"/>
        <v>9.7692307692307701</v>
      </c>
      <c r="D109" s="9">
        <f t="shared" si="6"/>
        <v>77</v>
      </c>
      <c r="E109" s="9">
        <f t="shared" si="7"/>
        <v>28</v>
      </c>
      <c r="F109" s="6">
        <f>_xlfn.IFNA(VLOOKUP(A109, Championship!$A$1:$N$338, 2, FALSE), "")</f>
        <v>16</v>
      </c>
      <c r="G109" s="6">
        <f>_xlfn.IFNA(VLOOKUP(A109, Playoff3!$A$1:$N$338, 2, FALSE), "")</f>
        <v>6</v>
      </c>
      <c r="H109" s="6">
        <f>_xlfn.IFNA(VLOOKUP(A109, Playoff2!$A$1:$N$339, 2, FALSE), "")</f>
        <v>4</v>
      </c>
      <c r="I109" s="6">
        <f>_xlfn.IFNA(VLOOKUP(A109, Playoff1!$A$1:$N$339, 2, FALSE), "")</f>
        <v>2</v>
      </c>
      <c r="J109" s="6">
        <f>_xlfn.IFNA(VLOOKUP(A109, Wildcard!$A$1:$N$339, 2, FALSE), "")</f>
        <v>13</v>
      </c>
      <c r="K109" s="6">
        <f>_xlfn.IFNA(VLOOKUP(A109, Game8!$A$1:$N$339, 2, FALSE), "")</f>
        <v>18</v>
      </c>
      <c r="L109" s="6">
        <f>_xlfn.IFNA(VLOOKUP(A109, Game7!$A$1:$N$391, 2, FALSE), "")</f>
        <v>14</v>
      </c>
      <c r="M109" s="6">
        <f>_xlfn.IFNA(VLOOKUP(A109, Game6!$A$1:$N$391, 2, FALSE), "")</f>
        <v>4</v>
      </c>
      <c r="N109" s="6">
        <f>_xlfn.IFNA(VLOOKUP(A109, Game5!$A$1:$N$391, 2, FALSE), "")</f>
        <v>6</v>
      </c>
      <c r="O109" s="6">
        <f>_xlfn.IFNA(VLOOKUP(A109, Game4!$A$1:$N$391, 2, FALSE), "")</f>
        <v>16</v>
      </c>
      <c r="P109" s="6">
        <f>_xlfn.IFNA(VLOOKUP(A109, Game3!$A$1:$N$391, 2, FALSE), "")</f>
        <v>10</v>
      </c>
      <c r="Q109" s="6">
        <f>_xlfn.IFNA(VLOOKUP(A109, Game2!$A$1:$N$392, 2, FALSE), "")</f>
        <v>9</v>
      </c>
      <c r="R109" s="3">
        <f>_xlfn.IFNA(VLOOKUP(A109, Game1!$A$1:$N$397, 2, FALSE), "")</f>
        <v>9</v>
      </c>
    </row>
    <row r="110" spans="1:18" x14ac:dyDescent="0.2">
      <c r="A110" s="37" t="s">
        <v>381</v>
      </c>
      <c r="B110" s="9">
        <f t="shared" si="4"/>
        <v>127</v>
      </c>
      <c r="C110" s="8">
        <f t="shared" si="5"/>
        <v>9.7692307692307701</v>
      </c>
      <c r="D110" s="9">
        <f t="shared" si="6"/>
        <v>68</v>
      </c>
      <c r="E110" s="9">
        <f t="shared" si="7"/>
        <v>26</v>
      </c>
      <c r="F110" s="6">
        <f>_xlfn.IFNA(VLOOKUP(A110, Championship!$A$1:$N$338, 2, FALSE), "")</f>
        <v>10</v>
      </c>
      <c r="G110" s="6">
        <f>_xlfn.IFNA(VLOOKUP(A110, Playoff3!$A$1:$N$338, 2, FALSE), "")</f>
        <v>4</v>
      </c>
      <c r="H110" s="6">
        <f>_xlfn.IFNA(VLOOKUP(A110, Playoff2!$A$1:$N$339, 2, FALSE), "")</f>
        <v>3</v>
      </c>
      <c r="I110" s="6">
        <f>_xlfn.IFNA(VLOOKUP(A110, Playoff1!$A$1:$N$339, 2, FALSE), "")</f>
        <v>9</v>
      </c>
      <c r="J110" s="6">
        <f>_xlfn.IFNA(VLOOKUP(A110, Wildcard!$A$1:$N$339, 2, FALSE), "")</f>
        <v>12</v>
      </c>
      <c r="K110" s="6">
        <f>_xlfn.IFNA(VLOOKUP(A110, Game8!$A$1:$N$339, 2, FALSE), "")</f>
        <v>13</v>
      </c>
      <c r="L110" s="6">
        <f>_xlfn.IFNA(VLOOKUP(A110, Game7!$A$1:$N$391, 2, FALSE), "")</f>
        <v>11</v>
      </c>
      <c r="M110" s="6">
        <f>_xlfn.IFNA(VLOOKUP(A110, Game6!$A$1:$N$391, 2, FALSE), "")</f>
        <v>11</v>
      </c>
      <c r="N110" s="6">
        <f>_xlfn.IFNA(VLOOKUP(A110, Game5!$A$1:$N$391, 2, FALSE), "")</f>
        <v>21</v>
      </c>
      <c r="O110" s="6">
        <f>_xlfn.IFNA(VLOOKUP(A110, Game4!$A$1:$N$391, 2, FALSE), "")</f>
        <v>6</v>
      </c>
      <c r="P110" s="6">
        <f>_xlfn.IFNA(VLOOKUP(A110, Game3!$A$1:$N$391, 2, FALSE), "")</f>
        <v>9</v>
      </c>
      <c r="Q110" s="6">
        <f>_xlfn.IFNA(VLOOKUP(A110, Game2!$A$1:$N$392, 2, FALSE), "")</f>
        <v>9</v>
      </c>
      <c r="R110" s="3">
        <f>_xlfn.IFNA(VLOOKUP(A110, Game1!$A$1:$N$397, 2, FALSE), "")</f>
        <v>9</v>
      </c>
    </row>
    <row r="111" spans="1:18" x14ac:dyDescent="0.2">
      <c r="A111" s="37" t="s">
        <v>224</v>
      </c>
      <c r="B111" s="9">
        <f t="shared" si="4"/>
        <v>127</v>
      </c>
      <c r="C111" s="8">
        <f t="shared" si="5"/>
        <v>10.583333333333334</v>
      </c>
      <c r="D111" s="9">
        <f t="shared" si="6"/>
        <v>80</v>
      </c>
      <c r="E111" s="9">
        <f t="shared" si="7"/>
        <v>63</v>
      </c>
      <c r="F111" s="6">
        <f>_xlfn.IFNA(VLOOKUP(A111, Championship!$A$1:$N$338, 2, FALSE), "")</f>
        <v>17</v>
      </c>
      <c r="G111" s="6">
        <f>_xlfn.IFNA(VLOOKUP(A111, Playoff3!$A$1:$N$338, 2, FALSE), "")</f>
        <v>21</v>
      </c>
      <c r="H111" s="6">
        <f>_xlfn.IFNA(VLOOKUP(A111, Playoff2!$A$1:$N$339, 2, FALSE), "")</f>
        <v>4</v>
      </c>
      <c r="I111" s="6">
        <f>_xlfn.IFNA(VLOOKUP(A111, Playoff1!$A$1:$N$339, 2, FALSE), "")</f>
        <v>21</v>
      </c>
      <c r="J111" s="6">
        <f>_xlfn.IFNA(VLOOKUP(A111, Wildcard!$A$1:$N$339, 2, FALSE), "")</f>
        <v>9</v>
      </c>
      <c r="K111" s="6" t="str">
        <f>_xlfn.IFNA(VLOOKUP(A111, Game8!$A$1:$N$339, 2, FALSE), "")</f>
        <v/>
      </c>
      <c r="L111" s="6">
        <f>_xlfn.IFNA(VLOOKUP(A111, Game7!$A$1:$N$391, 2, FALSE), "")</f>
        <v>6</v>
      </c>
      <c r="M111" s="6">
        <f>_xlfn.IFNA(VLOOKUP(A111, Game6!$A$1:$N$391, 2, FALSE), "")</f>
        <v>10</v>
      </c>
      <c r="N111" s="6">
        <f>_xlfn.IFNA(VLOOKUP(A111, Game5!$A$1:$N$391, 2, FALSE), "")</f>
        <v>8</v>
      </c>
      <c r="O111" s="6">
        <f>_xlfn.IFNA(VLOOKUP(A111, Game4!$A$1:$N$391, 2, FALSE), "")</f>
        <v>10</v>
      </c>
      <c r="P111" s="6">
        <f>_xlfn.IFNA(VLOOKUP(A111, Game3!$A$1:$N$391, 2, FALSE), "")</f>
        <v>11</v>
      </c>
      <c r="Q111" s="6">
        <f>_xlfn.IFNA(VLOOKUP(A111, Game2!$A$1:$N$392, 2, FALSE), "")</f>
        <v>1</v>
      </c>
      <c r="R111" s="3">
        <f>_xlfn.IFNA(VLOOKUP(A111, Game1!$A$1:$N$397, 2, FALSE), "")</f>
        <v>9</v>
      </c>
    </row>
    <row r="112" spans="1:18" x14ac:dyDescent="0.2">
      <c r="A112" s="37" t="s">
        <v>319</v>
      </c>
      <c r="B112" s="9">
        <f t="shared" si="4"/>
        <v>127</v>
      </c>
      <c r="C112" s="8">
        <f t="shared" si="5"/>
        <v>9.7692307692307701</v>
      </c>
      <c r="D112" s="9">
        <f t="shared" si="6"/>
        <v>68</v>
      </c>
      <c r="E112" s="9">
        <f t="shared" si="7"/>
        <v>34</v>
      </c>
      <c r="F112" s="6">
        <f>_xlfn.IFNA(VLOOKUP(A112, Championship!$A$1:$N$338, 2, FALSE), "")</f>
        <v>7</v>
      </c>
      <c r="G112" s="6">
        <f>_xlfn.IFNA(VLOOKUP(A112, Playoff3!$A$1:$N$338, 2, FALSE), "")</f>
        <v>6</v>
      </c>
      <c r="H112" s="6">
        <f>_xlfn.IFNA(VLOOKUP(A112, Playoff2!$A$1:$N$339, 2, FALSE), "")</f>
        <v>14</v>
      </c>
      <c r="I112" s="6">
        <f>_xlfn.IFNA(VLOOKUP(A112, Playoff1!$A$1:$N$339, 2, FALSE), "")</f>
        <v>7</v>
      </c>
      <c r="J112" s="6">
        <f>_xlfn.IFNA(VLOOKUP(A112, Wildcard!$A$1:$N$339, 2, FALSE), "")</f>
        <v>9</v>
      </c>
      <c r="K112" s="6">
        <f>_xlfn.IFNA(VLOOKUP(A112, Game8!$A$1:$N$339, 2, FALSE), "")</f>
        <v>10</v>
      </c>
      <c r="L112" s="6">
        <f>_xlfn.IFNA(VLOOKUP(A112, Game7!$A$1:$N$391, 2, FALSE), "")</f>
        <v>4</v>
      </c>
      <c r="M112" s="6">
        <f>_xlfn.IFNA(VLOOKUP(A112, Game6!$A$1:$N$391, 2, FALSE), "")</f>
        <v>10</v>
      </c>
      <c r="N112" s="6">
        <f>_xlfn.IFNA(VLOOKUP(A112, Game5!$A$1:$N$391, 2, FALSE), "")</f>
        <v>6</v>
      </c>
      <c r="O112" s="6">
        <f>_xlfn.IFNA(VLOOKUP(A112, Game4!$A$1:$N$391, 2, FALSE), "")</f>
        <v>16</v>
      </c>
      <c r="P112" s="6">
        <f>_xlfn.IFNA(VLOOKUP(A112, Game3!$A$1:$N$391, 2, FALSE), "")</f>
        <v>13</v>
      </c>
      <c r="Q112" s="6">
        <f>_xlfn.IFNA(VLOOKUP(A112, Game2!$A$1:$N$392, 2, FALSE), "")</f>
        <v>11</v>
      </c>
      <c r="R112" s="3">
        <f>_xlfn.IFNA(VLOOKUP(A112, Game1!$A$1:$N$397, 2, FALSE), "")</f>
        <v>14</v>
      </c>
    </row>
    <row r="113" spans="1:18" x14ac:dyDescent="0.2">
      <c r="A113" s="37" t="s">
        <v>213</v>
      </c>
      <c r="B113" s="9">
        <f t="shared" si="4"/>
        <v>127</v>
      </c>
      <c r="C113" s="8">
        <f t="shared" si="5"/>
        <v>9.7692307692307701</v>
      </c>
      <c r="D113" s="9">
        <f t="shared" si="6"/>
        <v>73</v>
      </c>
      <c r="E113" s="9">
        <f t="shared" si="7"/>
        <v>49</v>
      </c>
      <c r="F113" s="6">
        <f>_xlfn.IFNA(VLOOKUP(A113, Championship!$A$1:$N$338, 2, FALSE), "")</f>
        <v>11</v>
      </c>
      <c r="G113" s="6">
        <f>_xlfn.IFNA(VLOOKUP(A113, Playoff3!$A$1:$N$338, 2, FALSE), "")</f>
        <v>16</v>
      </c>
      <c r="H113" s="6">
        <f>_xlfn.IFNA(VLOOKUP(A113, Playoff2!$A$1:$N$339, 2, FALSE), "")</f>
        <v>5</v>
      </c>
      <c r="I113" s="6">
        <f>_xlfn.IFNA(VLOOKUP(A113, Playoff1!$A$1:$N$339, 2, FALSE), "")</f>
        <v>17</v>
      </c>
      <c r="J113" s="6">
        <f>_xlfn.IFNA(VLOOKUP(A113, Wildcard!$A$1:$N$339, 2, FALSE), "")</f>
        <v>9</v>
      </c>
      <c r="K113" s="6">
        <f>_xlfn.IFNA(VLOOKUP(A113, Game8!$A$1:$N$339, 2, FALSE), "")</f>
        <v>9</v>
      </c>
      <c r="L113" s="6">
        <f>_xlfn.IFNA(VLOOKUP(A113, Game7!$A$1:$N$391, 2, FALSE), "")</f>
        <v>4</v>
      </c>
      <c r="M113" s="6">
        <f>_xlfn.IFNA(VLOOKUP(A113, Game6!$A$1:$N$391, 2, FALSE), "")</f>
        <v>11</v>
      </c>
      <c r="N113" s="6">
        <f>_xlfn.IFNA(VLOOKUP(A113, Game5!$A$1:$N$391, 2, FALSE), "")</f>
        <v>6</v>
      </c>
      <c r="O113" s="6">
        <f>_xlfn.IFNA(VLOOKUP(A113, Game4!$A$1:$N$391, 2, FALSE), "")</f>
        <v>14</v>
      </c>
      <c r="P113" s="6">
        <f>_xlfn.IFNA(VLOOKUP(A113, Game3!$A$1:$N$391, 2, FALSE), "")</f>
        <v>15</v>
      </c>
      <c r="Q113" s="6">
        <f>_xlfn.IFNA(VLOOKUP(A113, Game2!$A$1:$N$392, 2, FALSE), "")</f>
        <v>6</v>
      </c>
      <c r="R113" s="3">
        <f>_xlfn.IFNA(VLOOKUP(A113, Game1!$A$1:$N$397, 2, FALSE), "")</f>
        <v>4</v>
      </c>
    </row>
    <row r="114" spans="1:18" x14ac:dyDescent="0.2">
      <c r="A114" s="37" t="s">
        <v>433</v>
      </c>
      <c r="B114" s="9">
        <f t="shared" si="4"/>
        <v>127</v>
      </c>
      <c r="C114" s="8">
        <f t="shared" si="5"/>
        <v>9.7692307692307701</v>
      </c>
      <c r="D114" s="9">
        <f t="shared" si="6"/>
        <v>76</v>
      </c>
      <c r="E114" s="9">
        <f t="shared" si="7"/>
        <v>23</v>
      </c>
      <c r="F114" s="6">
        <f>_xlfn.IFNA(VLOOKUP(A114, Championship!$A$1:$N$338, 2, FALSE), "")</f>
        <v>5</v>
      </c>
      <c r="G114" s="6">
        <f>_xlfn.IFNA(VLOOKUP(A114, Playoff3!$A$1:$N$338, 2, FALSE), "")</f>
        <v>7</v>
      </c>
      <c r="H114" s="6">
        <f>_xlfn.IFNA(VLOOKUP(A114, Playoff2!$A$1:$N$339, 2, FALSE), "")</f>
        <v>9</v>
      </c>
      <c r="I114" s="6">
        <f>_xlfn.IFNA(VLOOKUP(A114, Playoff1!$A$1:$N$339, 2, FALSE), "")</f>
        <v>2</v>
      </c>
      <c r="J114" s="6">
        <f>_xlfn.IFNA(VLOOKUP(A114, Wildcard!$A$1:$N$339, 2, FALSE), "")</f>
        <v>9</v>
      </c>
      <c r="K114" s="6">
        <f>_xlfn.IFNA(VLOOKUP(A114, Game8!$A$1:$N$339, 2, FALSE), "")</f>
        <v>11</v>
      </c>
      <c r="L114" s="6">
        <f>_xlfn.IFNA(VLOOKUP(A114, Game7!$A$1:$N$391, 2, FALSE), "")</f>
        <v>7</v>
      </c>
      <c r="M114" s="6">
        <f>_xlfn.IFNA(VLOOKUP(A114, Game6!$A$1:$N$391, 2, FALSE), "")</f>
        <v>18</v>
      </c>
      <c r="N114" s="6">
        <f>_xlfn.IFNA(VLOOKUP(A114, Game5!$A$1:$N$391, 2, FALSE), "")</f>
        <v>13</v>
      </c>
      <c r="O114" s="6">
        <f>_xlfn.IFNA(VLOOKUP(A114, Game4!$A$1:$N$391, 2, FALSE), "")</f>
        <v>8</v>
      </c>
      <c r="P114" s="6">
        <f>_xlfn.IFNA(VLOOKUP(A114, Game3!$A$1:$N$391, 2, FALSE), "")</f>
        <v>20</v>
      </c>
      <c r="Q114" s="6">
        <f>_xlfn.IFNA(VLOOKUP(A114, Game2!$A$1:$N$392, 2, FALSE), "")</f>
        <v>14</v>
      </c>
      <c r="R114" s="3">
        <f>_xlfn.IFNA(VLOOKUP(A114, Game1!$A$1:$N$397, 2, FALSE), "")</f>
        <v>4</v>
      </c>
    </row>
    <row r="115" spans="1:18" x14ac:dyDescent="0.2">
      <c r="A115" s="37" t="s">
        <v>313</v>
      </c>
      <c r="B115" s="9">
        <f t="shared" si="4"/>
        <v>127</v>
      </c>
      <c r="C115" s="8">
        <f t="shared" si="5"/>
        <v>9.7692307692307701</v>
      </c>
      <c r="D115" s="9">
        <f t="shared" si="6"/>
        <v>74</v>
      </c>
      <c r="E115" s="9">
        <f t="shared" si="7"/>
        <v>19</v>
      </c>
      <c r="F115" s="6">
        <f>_xlfn.IFNA(VLOOKUP(A115, Championship!$A$1:$N$338, 2, FALSE), "")</f>
        <v>2</v>
      </c>
      <c r="G115" s="6">
        <f>_xlfn.IFNA(VLOOKUP(A115, Playoff3!$A$1:$N$338, 2, FALSE), "")</f>
        <v>4</v>
      </c>
      <c r="H115" s="6">
        <f>_xlfn.IFNA(VLOOKUP(A115, Playoff2!$A$1:$N$339, 2, FALSE), "")</f>
        <v>6</v>
      </c>
      <c r="I115" s="6">
        <f>_xlfn.IFNA(VLOOKUP(A115, Playoff1!$A$1:$N$339, 2, FALSE), "")</f>
        <v>7</v>
      </c>
      <c r="J115" s="6">
        <f>_xlfn.IFNA(VLOOKUP(A115, Wildcard!$A$1:$N$339, 2, FALSE), "")</f>
        <v>13</v>
      </c>
      <c r="K115" s="6">
        <f>_xlfn.IFNA(VLOOKUP(A115, Game8!$A$1:$N$339, 2, FALSE), "")</f>
        <v>18</v>
      </c>
      <c r="L115" s="6">
        <f>_xlfn.IFNA(VLOOKUP(A115, Game7!$A$1:$N$391, 2, FALSE), "")</f>
        <v>7</v>
      </c>
      <c r="M115" s="6">
        <f>_xlfn.IFNA(VLOOKUP(A115, Game6!$A$1:$N$391, 2, FALSE), "")</f>
        <v>6</v>
      </c>
      <c r="N115" s="6">
        <f>_xlfn.IFNA(VLOOKUP(A115, Game5!$A$1:$N$391, 2, FALSE), "")</f>
        <v>16</v>
      </c>
      <c r="O115" s="6">
        <f>_xlfn.IFNA(VLOOKUP(A115, Game4!$A$1:$N$391, 2, FALSE), "")</f>
        <v>12</v>
      </c>
      <c r="P115" s="6">
        <f>_xlfn.IFNA(VLOOKUP(A115, Game3!$A$1:$N$391, 2, FALSE), "")</f>
        <v>13</v>
      </c>
      <c r="Q115" s="6">
        <f>_xlfn.IFNA(VLOOKUP(A115, Game2!$A$1:$N$392, 2, FALSE), "")</f>
        <v>9</v>
      </c>
      <c r="R115" s="3">
        <f>_xlfn.IFNA(VLOOKUP(A115, Game1!$A$1:$N$397, 2, FALSE), "")</f>
        <v>14</v>
      </c>
    </row>
    <row r="116" spans="1:18" x14ac:dyDescent="0.2">
      <c r="A116" s="37" t="s">
        <v>204</v>
      </c>
      <c r="B116" s="9">
        <f t="shared" si="4"/>
        <v>126</v>
      </c>
      <c r="C116" s="8">
        <f t="shared" si="5"/>
        <v>9.6923076923076916</v>
      </c>
      <c r="D116" s="9">
        <f t="shared" si="6"/>
        <v>72</v>
      </c>
      <c r="E116" s="9">
        <f t="shared" si="7"/>
        <v>42</v>
      </c>
      <c r="F116" s="6">
        <f>_xlfn.IFNA(VLOOKUP(A116, Championship!$A$1:$N$338, 2, FALSE), "")</f>
        <v>8</v>
      </c>
      <c r="G116" s="6">
        <f>_xlfn.IFNA(VLOOKUP(A116, Playoff3!$A$1:$N$338, 2, FALSE), "")</f>
        <v>21</v>
      </c>
      <c r="H116" s="6">
        <f>_xlfn.IFNA(VLOOKUP(A116, Playoff2!$A$1:$N$339, 2, FALSE), "")</f>
        <v>4</v>
      </c>
      <c r="I116" s="6">
        <f>_xlfn.IFNA(VLOOKUP(A116, Playoff1!$A$1:$N$339, 2, FALSE), "")</f>
        <v>9</v>
      </c>
      <c r="J116" s="6">
        <f>_xlfn.IFNA(VLOOKUP(A116, Wildcard!$A$1:$N$339, 2, FALSE), "")</f>
        <v>16</v>
      </c>
      <c r="K116" s="6">
        <f>_xlfn.IFNA(VLOOKUP(A116, Game8!$A$1:$N$339, 2, FALSE), "")</f>
        <v>15</v>
      </c>
      <c r="L116" s="6">
        <f>_xlfn.IFNA(VLOOKUP(A116, Game7!$A$1:$N$391, 2, FALSE), "")</f>
        <v>6</v>
      </c>
      <c r="M116" s="6">
        <f>_xlfn.IFNA(VLOOKUP(A116, Game6!$A$1:$N$391, 2, FALSE), "")</f>
        <v>6</v>
      </c>
      <c r="N116" s="6">
        <f>_xlfn.IFNA(VLOOKUP(A116, Game5!$A$1:$N$391, 2, FALSE), "")</f>
        <v>8</v>
      </c>
      <c r="O116" s="6">
        <f>_xlfn.IFNA(VLOOKUP(A116, Game4!$A$1:$N$391, 2, FALSE), "")</f>
        <v>11</v>
      </c>
      <c r="P116" s="6">
        <f>_xlfn.IFNA(VLOOKUP(A116, Game3!$A$1:$N$391, 2, FALSE), "")</f>
        <v>8</v>
      </c>
      <c r="Q116" s="6">
        <f>_xlfn.IFNA(VLOOKUP(A116, Game2!$A$1:$N$392, 2, FALSE), "")</f>
        <v>9</v>
      </c>
      <c r="R116" s="3">
        <f>_xlfn.IFNA(VLOOKUP(A116, Game1!$A$1:$N$397, 2, FALSE), "")</f>
        <v>5</v>
      </c>
    </row>
    <row r="117" spans="1:18" x14ac:dyDescent="0.2">
      <c r="A117" s="37" t="s">
        <v>338</v>
      </c>
      <c r="B117" s="9">
        <f t="shared" si="4"/>
        <v>126</v>
      </c>
      <c r="C117" s="8">
        <f t="shared" si="5"/>
        <v>9.6923076923076916</v>
      </c>
      <c r="D117" s="9">
        <f t="shared" si="6"/>
        <v>74</v>
      </c>
      <c r="E117" s="9">
        <f t="shared" si="7"/>
        <v>32</v>
      </c>
      <c r="F117" s="6">
        <f>_xlfn.IFNA(VLOOKUP(A117, Championship!$A$1:$N$338, 2, FALSE), "")</f>
        <v>8</v>
      </c>
      <c r="G117" s="6">
        <f>_xlfn.IFNA(VLOOKUP(A117, Playoff3!$A$1:$N$338, 2, FALSE), "")</f>
        <v>18</v>
      </c>
      <c r="H117" s="6">
        <f>_xlfn.IFNA(VLOOKUP(A117, Playoff2!$A$1:$N$339, 2, FALSE), "")</f>
        <v>5</v>
      </c>
      <c r="I117" s="6">
        <f>_xlfn.IFNA(VLOOKUP(A117, Playoff1!$A$1:$N$339, 2, FALSE), "")</f>
        <v>1</v>
      </c>
      <c r="J117" s="6">
        <f>_xlfn.IFNA(VLOOKUP(A117, Wildcard!$A$1:$N$339, 2, FALSE), "")</f>
        <v>12</v>
      </c>
      <c r="K117" s="6">
        <f>_xlfn.IFNA(VLOOKUP(A117, Game8!$A$1:$N$339, 2, FALSE), "")</f>
        <v>13</v>
      </c>
      <c r="L117" s="6">
        <f>_xlfn.IFNA(VLOOKUP(A117, Game7!$A$1:$N$391, 2, FALSE), "")</f>
        <v>13</v>
      </c>
      <c r="M117" s="6">
        <f>_xlfn.IFNA(VLOOKUP(A117, Game6!$A$1:$N$391, 2, FALSE), "")</f>
        <v>15</v>
      </c>
      <c r="N117" s="6">
        <f>_xlfn.IFNA(VLOOKUP(A117, Game5!$A$1:$N$391, 2, FALSE), "")</f>
        <v>8</v>
      </c>
      <c r="O117" s="6">
        <f>_xlfn.IFNA(VLOOKUP(A117, Game4!$A$1:$N$391, 2, FALSE), "")</f>
        <v>9</v>
      </c>
      <c r="P117" s="6">
        <f>_xlfn.IFNA(VLOOKUP(A117, Game3!$A$1:$N$391, 2, FALSE), "")</f>
        <v>15</v>
      </c>
      <c r="Q117" s="6">
        <f>_xlfn.IFNA(VLOOKUP(A117, Game2!$A$1:$N$392, 2, FALSE), "")</f>
        <v>7</v>
      </c>
      <c r="R117" s="3">
        <f>_xlfn.IFNA(VLOOKUP(A117, Game1!$A$1:$N$397, 2, FALSE), "")</f>
        <v>2</v>
      </c>
    </row>
    <row r="118" spans="1:18" x14ac:dyDescent="0.2">
      <c r="A118" s="37" t="s">
        <v>300</v>
      </c>
      <c r="B118" s="9">
        <f t="shared" si="4"/>
        <v>126</v>
      </c>
      <c r="C118" s="8">
        <f t="shared" si="5"/>
        <v>10.5</v>
      </c>
      <c r="D118" s="9">
        <f t="shared" si="6"/>
        <v>76</v>
      </c>
      <c r="E118" s="9">
        <f t="shared" si="7"/>
        <v>30</v>
      </c>
      <c r="F118" s="6" t="str">
        <f>_xlfn.IFNA(VLOOKUP(A118, Championship!$A$1:$N$338, 2, FALSE), "")</f>
        <v/>
      </c>
      <c r="G118" s="6">
        <f>_xlfn.IFNA(VLOOKUP(A118, Playoff3!$A$1:$N$338, 2, FALSE), "")</f>
        <v>16</v>
      </c>
      <c r="H118" s="6">
        <f>_xlfn.IFNA(VLOOKUP(A118, Playoff2!$A$1:$N$339, 2, FALSE), "")</f>
        <v>7</v>
      </c>
      <c r="I118" s="6">
        <f>_xlfn.IFNA(VLOOKUP(A118, Playoff1!$A$1:$N$339, 2, FALSE), "")</f>
        <v>7</v>
      </c>
      <c r="J118" s="6">
        <f>_xlfn.IFNA(VLOOKUP(A118, Wildcard!$A$1:$N$339, 2, FALSE), "")</f>
        <v>13</v>
      </c>
      <c r="K118" s="6">
        <f>_xlfn.IFNA(VLOOKUP(A118, Game8!$A$1:$N$339, 2, FALSE), "")</f>
        <v>13</v>
      </c>
      <c r="L118" s="6">
        <f>_xlfn.IFNA(VLOOKUP(A118, Game7!$A$1:$N$391, 2, FALSE), "")</f>
        <v>9</v>
      </c>
      <c r="M118" s="6">
        <f>_xlfn.IFNA(VLOOKUP(A118, Game6!$A$1:$N$391, 2, FALSE), "")</f>
        <v>4</v>
      </c>
      <c r="N118" s="6">
        <f>_xlfn.IFNA(VLOOKUP(A118, Game5!$A$1:$N$391, 2, FALSE), "")</f>
        <v>18</v>
      </c>
      <c r="O118" s="6">
        <f>_xlfn.IFNA(VLOOKUP(A118, Game4!$A$1:$N$391, 2, FALSE), "")</f>
        <v>9</v>
      </c>
      <c r="P118" s="6">
        <f>_xlfn.IFNA(VLOOKUP(A118, Game3!$A$1:$N$391, 2, FALSE), "")</f>
        <v>11</v>
      </c>
      <c r="Q118" s="6">
        <f>_xlfn.IFNA(VLOOKUP(A118, Game2!$A$1:$N$392, 2, FALSE), "")</f>
        <v>3</v>
      </c>
      <c r="R118" s="3">
        <f>_xlfn.IFNA(VLOOKUP(A118, Game1!$A$1:$N$397, 2, FALSE), "")</f>
        <v>16</v>
      </c>
    </row>
    <row r="119" spans="1:18" x14ac:dyDescent="0.2">
      <c r="A119" s="37" t="s">
        <v>320</v>
      </c>
      <c r="B119" s="9">
        <f t="shared" si="4"/>
        <v>125</v>
      </c>
      <c r="C119" s="8">
        <f t="shared" si="5"/>
        <v>10.416666666666666</v>
      </c>
      <c r="D119" s="9">
        <f t="shared" si="6"/>
        <v>69</v>
      </c>
      <c r="E119" s="9">
        <f t="shared" si="7"/>
        <v>37</v>
      </c>
      <c r="F119" s="6" t="str">
        <f>_xlfn.IFNA(VLOOKUP(A119, Championship!$A$1:$N$338, 2, FALSE), "")</f>
        <v/>
      </c>
      <c r="G119" s="6">
        <f>_xlfn.IFNA(VLOOKUP(A119, Playoff3!$A$1:$N$338, 2, FALSE), "")</f>
        <v>18</v>
      </c>
      <c r="H119" s="6">
        <f>_xlfn.IFNA(VLOOKUP(A119, Playoff2!$A$1:$N$339, 2, FALSE), "")</f>
        <v>9</v>
      </c>
      <c r="I119" s="6">
        <f>_xlfn.IFNA(VLOOKUP(A119, Playoff1!$A$1:$N$339, 2, FALSE), "")</f>
        <v>10</v>
      </c>
      <c r="J119" s="6">
        <f>_xlfn.IFNA(VLOOKUP(A119, Wildcard!$A$1:$N$339, 2, FALSE), "")</f>
        <v>16</v>
      </c>
      <c r="K119" s="6">
        <f>_xlfn.IFNA(VLOOKUP(A119, Game8!$A$1:$N$339, 2, FALSE), "")</f>
        <v>13</v>
      </c>
      <c r="L119" s="6">
        <f>_xlfn.IFNA(VLOOKUP(A119, Game7!$A$1:$N$391, 2, FALSE), "")</f>
        <v>8</v>
      </c>
      <c r="M119" s="6">
        <f>_xlfn.IFNA(VLOOKUP(A119, Game6!$A$1:$N$391, 2, FALSE), "")</f>
        <v>8</v>
      </c>
      <c r="N119" s="6">
        <f>_xlfn.IFNA(VLOOKUP(A119, Game5!$A$1:$N$391, 2, FALSE), "")</f>
        <v>4</v>
      </c>
      <c r="O119" s="6">
        <f>_xlfn.IFNA(VLOOKUP(A119, Game4!$A$1:$N$391, 2, FALSE), "")</f>
        <v>11</v>
      </c>
      <c r="P119" s="6">
        <f>_xlfn.IFNA(VLOOKUP(A119, Game3!$A$1:$N$391, 2, FALSE), "")</f>
        <v>8</v>
      </c>
      <c r="Q119" s="6">
        <f>_xlfn.IFNA(VLOOKUP(A119, Game2!$A$1:$N$392, 2, FALSE), "")</f>
        <v>11</v>
      </c>
      <c r="R119" s="3">
        <f>_xlfn.IFNA(VLOOKUP(A119, Game1!$A$1:$N$397, 2, FALSE), "")</f>
        <v>9</v>
      </c>
    </row>
    <row r="120" spans="1:18" x14ac:dyDescent="0.2">
      <c r="A120" s="37" t="s">
        <v>264</v>
      </c>
      <c r="B120" s="9">
        <f t="shared" si="4"/>
        <v>125</v>
      </c>
      <c r="C120" s="8">
        <f t="shared" si="5"/>
        <v>9.615384615384615</v>
      </c>
      <c r="D120" s="9">
        <f t="shared" si="6"/>
        <v>61</v>
      </c>
      <c r="E120" s="9">
        <f t="shared" si="7"/>
        <v>40</v>
      </c>
      <c r="F120" s="6">
        <f>_xlfn.IFNA(VLOOKUP(A120, Championship!$A$1:$N$338, 2, FALSE), "")</f>
        <v>10</v>
      </c>
      <c r="G120" s="6">
        <f>_xlfn.IFNA(VLOOKUP(A120, Playoff3!$A$1:$N$338, 2, FALSE), "")</f>
        <v>11</v>
      </c>
      <c r="H120" s="6">
        <f>_xlfn.IFNA(VLOOKUP(A120, Playoff2!$A$1:$N$339, 2, FALSE), "")</f>
        <v>7</v>
      </c>
      <c r="I120" s="6">
        <f>_xlfn.IFNA(VLOOKUP(A120, Playoff1!$A$1:$N$339, 2, FALSE), "")</f>
        <v>12</v>
      </c>
      <c r="J120" s="6">
        <f>_xlfn.IFNA(VLOOKUP(A120, Wildcard!$A$1:$N$339, 2, FALSE), "")</f>
        <v>14</v>
      </c>
      <c r="K120" s="6">
        <f>_xlfn.IFNA(VLOOKUP(A120, Game8!$A$1:$N$339, 2, FALSE), "")</f>
        <v>11</v>
      </c>
      <c r="L120" s="6">
        <f>_xlfn.IFNA(VLOOKUP(A120, Game7!$A$1:$N$391, 2, FALSE), "")</f>
        <v>7</v>
      </c>
      <c r="M120" s="6">
        <f>_xlfn.IFNA(VLOOKUP(A120, Game6!$A$1:$N$391, 2, FALSE), "")</f>
        <v>11</v>
      </c>
      <c r="N120" s="6">
        <f>_xlfn.IFNA(VLOOKUP(A120, Game5!$A$1:$N$391, 2, FALSE), "")</f>
        <v>8</v>
      </c>
      <c r="O120" s="6">
        <f>_xlfn.IFNA(VLOOKUP(A120, Game4!$A$1:$N$391, 2, FALSE), "")</f>
        <v>4</v>
      </c>
      <c r="P120" s="6">
        <f>_xlfn.IFNA(VLOOKUP(A120, Game3!$A$1:$N$391, 2, FALSE), "")</f>
        <v>13</v>
      </c>
      <c r="Q120" s="6">
        <f>_xlfn.IFNA(VLOOKUP(A120, Game2!$A$1:$N$392, 2, FALSE), "")</f>
        <v>9</v>
      </c>
      <c r="R120" s="3">
        <f>_xlfn.IFNA(VLOOKUP(A120, Game1!$A$1:$N$397, 2, FALSE), "")</f>
        <v>8</v>
      </c>
    </row>
    <row r="121" spans="1:18" x14ac:dyDescent="0.2">
      <c r="A121" s="37" t="s">
        <v>400</v>
      </c>
      <c r="B121" s="9">
        <f t="shared" si="4"/>
        <v>125</v>
      </c>
      <c r="C121" s="8">
        <f t="shared" si="5"/>
        <v>9.615384615384615</v>
      </c>
      <c r="D121" s="9">
        <f t="shared" si="6"/>
        <v>67</v>
      </c>
      <c r="E121" s="9">
        <f t="shared" si="7"/>
        <v>26</v>
      </c>
      <c r="F121" s="6">
        <f>_xlfn.IFNA(VLOOKUP(A121, Championship!$A$1:$N$338, 2, FALSE), "")</f>
        <v>9</v>
      </c>
      <c r="G121" s="6">
        <f>_xlfn.IFNA(VLOOKUP(A121, Playoff3!$A$1:$N$338, 2, FALSE), "")</f>
        <v>6</v>
      </c>
      <c r="H121" s="6">
        <f>_xlfn.IFNA(VLOOKUP(A121, Playoff2!$A$1:$N$339, 2, FALSE), "")</f>
        <v>4</v>
      </c>
      <c r="I121" s="6">
        <f>_xlfn.IFNA(VLOOKUP(A121, Playoff1!$A$1:$N$339, 2, FALSE), "")</f>
        <v>7</v>
      </c>
      <c r="J121" s="6">
        <f>_xlfn.IFNA(VLOOKUP(A121, Wildcard!$A$1:$N$339, 2, FALSE), "")</f>
        <v>14</v>
      </c>
      <c r="K121" s="6">
        <f>_xlfn.IFNA(VLOOKUP(A121, Game8!$A$1:$N$339, 2, FALSE), "")</f>
        <v>8</v>
      </c>
      <c r="L121" s="6">
        <f>_xlfn.IFNA(VLOOKUP(A121, Game7!$A$1:$N$391, 2, FALSE), "")</f>
        <v>11</v>
      </c>
      <c r="M121" s="6">
        <f>_xlfn.IFNA(VLOOKUP(A121, Game6!$A$1:$N$391, 2, FALSE), "")</f>
        <v>8</v>
      </c>
      <c r="N121" s="6">
        <f>_xlfn.IFNA(VLOOKUP(A121, Game5!$A$1:$N$391, 2, FALSE), "")</f>
        <v>13</v>
      </c>
      <c r="O121" s="6">
        <f>_xlfn.IFNA(VLOOKUP(A121, Game4!$A$1:$N$391, 2, FALSE), "")</f>
        <v>9</v>
      </c>
      <c r="P121" s="6">
        <f>_xlfn.IFNA(VLOOKUP(A121, Game3!$A$1:$N$391, 2, FALSE), "")</f>
        <v>13</v>
      </c>
      <c r="Q121" s="6">
        <f>_xlfn.IFNA(VLOOKUP(A121, Game2!$A$1:$N$392, 2, FALSE), "")</f>
        <v>7</v>
      </c>
      <c r="R121" s="3">
        <f>_xlfn.IFNA(VLOOKUP(A121, Game1!$A$1:$N$397, 2, FALSE), "")</f>
        <v>16</v>
      </c>
    </row>
    <row r="122" spans="1:18" x14ac:dyDescent="0.2">
      <c r="A122" s="37" t="s">
        <v>201</v>
      </c>
      <c r="B122" s="9">
        <f t="shared" si="4"/>
        <v>125</v>
      </c>
      <c r="C122" s="8">
        <f t="shared" si="5"/>
        <v>9.615384615384615</v>
      </c>
      <c r="D122" s="9">
        <f t="shared" si="6"/>
        <v>67</v>
      </c>
      <c r="E122" s="9">
        <f t="shared" si="7"/>
        <v>43</v>
      </c>
      <c r="F122" s="6">
        <f>_xlfn.IFNA(VLOOKUP(A122, Championship!$A$1:$N$338, 2, FALSE), "")</f>
        <v>11</v>
      </c>
      <c r="G122" s="6">
        <f>_xlfn.IFNA(VLOOKUP(A122, Playoff3!$A$1:$N$338, 2, FALSE), "")</f>
        <v>16</v>
      </c>
      <c r="H122" s="6">
        <f>_xlfn.IFNA(VLOOKUP(A122, Playoff2!$A$1:$N$339, 2, FALSE), "")</f>
        <v>12</v>
      </c>
      <c r="I122" s="6">
        <f>_xlfn.IFNA(VLOOKUP(A122, Playoff1!$A$1:$N$339, 2, FALSE), "")</f>
        <v>4</v>
      </c>
      <c r="J122" s="6">
        <f>_xlfn.IFNA(VLOOKUP(A122, Wildcard!$A$1:$N$339, 2, FALSE), "")</f>
        <v>9</v>
      </c>
      <c r="K122" s="6">
        <f>_xlfn.IFNA(VLOOKUP(A122, Game8!$A$1:$N$339, 2, FALSE), "")</f>
        <v>16</v>
      </c>
      <c r="L122" s="6">
        <f>_xlfn.IFNA(VLOOKUP(A122, Game7!$A$1:$N$391, 2, FALSE), "")</f>
        <v>3</v>
      </c>
      <c r="M122" s="6">
        <f>_xlfn.IFNA(VLOOKUP(A122, Game6!$A$1:$N$391, 2, FALSE), "")</f>
        <v>6</v>
      </c>
      <c r="N122" s="6">
        <f>_xlfn.IFNA(VLOOKUP(A122, Game5!$A$1:$N$391, 2, FALSE), "")</f>
        <v>10</v>
      </c>
      <c r="O122" s="6">
        <f>_xlfn.IFNA(VLOOKUP(A122, Game4!$A$1:$N$391, 2, FALSE), "")</f>
        <v>9</v>
      </c>
      <c r="P122" s="6">
        <f>_xlfn.IFNA(VLOOKUP(A122, Game3!$A$1:$N$391, 2, FALSE), "")</f>
        <v>8</v>
      </c>
      <c r="Q122" s="6">
        <f>_xlfn.IFNA(VLOOKUP(A122, Game2!$A$1:$N$392, 2, FALSE), "")</f>
        <v>12</v>
      </c>
      <c r="R122" s="3">
        <f>_xlfn.IFNA(VLOOKUP(A122, Game1!$A$1:$N$397, 2, FALSE), "")</f>
        <v>9</v>
      </c>
    </row>
    <row r="123" spans="1:18" x14ac:dyDescent="0.2">
      <c r="A123" s="37" t="s">
        <v>361</v>
      </c>
      <c r="B123" s="9">
        <f t="shared" si="4"/>
        <v>125</v>
      </c>
      <c r="C123" s="8">
        <f t="shared" si="5"/>
        <v>9.615384615384615</v>
      </c>
      <c r="D123" s="9">
        <f t="shared" si="6"/>
        <v>68</v>
      </c>
      <c r="E123" s="9">
        <f t="shared" si="7"/>
        <v>34</v>
      </c>
      <c r="F123" s="6">
        <f>_xlfn.IFNA(VLOOKUP(A123, Championship!$A$1:$N$338, 2, FALSE), "")</f>
        <v>17</v>
      </c>
      <c r="G123" s="6">
        <f>_xlfn.IFNA(VLOOKUP(A123, Playoff3!$A$1:$N$338, 2, FALSE), "")</f>
        <v>4</v>
      </c>
      <c r="H123" s="6">
        <f>_xlfn.IFNA(VLOOKUP(A123, Playoff2!$A$1:$N$339, 2, FALSE), "")</f>
        <v>4</v>
      </c>
      <c r="I123" s="6">
        <f>_xlfn.IFNA(VLOOKUP(A123, Playoff1!$A$1:$N$339, 2, FALSE), "")</f>
        <v>9</v>
      </c>
      <c r="J123" s="6">
        <f>_xlfn.IFNA(VLOOKUP(A123, Wildcard!$A$1:$N$339, 2, FALSE), "")</f>
        <v>7</v>
      </c>
      <c r="K123" s="6">
        <f>_xlfn.IFNA(VLOOKUP(A123, Game8!$A$1:$N$339, 2, FALSE), "")</f>
        <v>18</v>
      </c>
      <c r="L123" s="6">
        <f>_xlfn.IFNA(VLOOKUP(A123, Game7!$A$1:$N$391, 2, FALSE), "")</f>
        <v>11</v>
      </c>
      <c r="M123" s="6">
        <f>_xlfn.IFNA(VLOOKUP(A123, Game6!$A$1:$N$391, 2, FALSE), "")</f>
        <v>6</v>
      </c>
      <c r="N123" s="6">
        <f>_xlfn.IFNA(VLOOKUP(A123, Game5!$A$1:$N$391, 2, FALSE), "")</f>
        <v>8</v>
      </c>
      <c r="O123" s="6">
        <f>_xlfn.IFNA(VLOOKUP(A123, Game4!$A$1:$N$391, 2, FALSE), "")</f>
        <v>8</v>
      </c>
      <c r="P123" s="6">
        <f>_xlfn.IFNA(VLOOKUP(A123, Game3!$A$1:$N$391, 2, FALSE), "")</f>
        <v>11</v>
      </c>
      <c r="Q123" s="6">
        <f>_xlfn.IFNA(VLOOKUP(A123, Game2!$A$1:$N$392, 2, FALSE), "")</f>
        <v>11</v>
      </c>
      <c r="R123" s="3">
        <f>_xlfn.IFNA(VLOOKUP(A123, Game1!$A$1:$N$397, 2, FALSE), "")</f>
        <v>11</v>
      </c>
    </row>
    <row r="124" spans="1:18" x14ac:dyDescent="0.2">
      <c r="A124" s="37" t="s">
        <v>247</v>
      </c>
      <c r="B124" s="9">
        <f t="shared" si="4"/>
        <v>125</v>
      </c>
      <c r="C124" s="8">
        <f t="shared" si="5"/>
        <v>9.615384615384615</v>
      </c>
      <c r="D124" s="9">
        <f t="shared" si="6"/>
        <v>72</v>
      </c>
      <c r="E124" s="9">
        <f t="shared" si="7"/>
        <v>37</v>
      </c>
      <c r="F124" s="6">
        <f>_xlfn.IFNA(VLOOKUP(A124, Championship!$A$1:$N$338, 2, FALSE), "")</f>
        <v>17</v>
      </c>
      <c r="G124" s="6">
        <f>_xlfn.IFNA(VLOOKUP(A124, Playoff3!$A$1:$N$338, 2, FALSE), "")</f>
        <v>9</v>
      </c>
      <c r="H124" s="6">
        <f>_xlfn.IFNA(VLOOKUP(A124, Playoff2!$A$1:$N$339, 2, FALSE), "")</f>
        <v>4</v>
      </c>
      <c r="I124" s="6">
        <f>_xlfn.IFNA(VLOOKUP(A124, Playoff1!$A$1:$N$339, 2, FALSE), "")</f>
        <v>7</v>
      </c>
      <c r="J124" s="6">
        <f>_xlfn.IFNA(VLOOKUP(A124, Wildcard!$A$1:$N$339, 2, FALSE), "")</f>
        <v>11</v>
      </c>
      <c r="K124" s="6">
        <f>_xlfn.IFNA(VLOOKUP(A124, Game8!$A$1:$N$339, 2, FALSE), "")</f>
        <v>13</v>
      </c>
      <c r="L124" s="6">
        <f>_xlfn.IFNA(VLOOKUP(A124, Game7!$A$1:$N$391, 2, FALSE), "")</f>
        <v>4</v>
      </c>
      <c r="M124" s="6">
        <f>_xlfn.IFNA(VLOOKUP(A124, Game6!$A$1:$N$391, 2, FALSE), "")</f>
        <v>8</v>
      </c>
      <c r="N124" s="6">
        <f>_xlfn.IFNA(VLOOKUP(A124, Game5!$A$1:$N$391, 2, FALSE), "")</f>
        <v>18</v>
      </c>
      <c r="O124" s="6">
        <f>_xlfn.IFNA(VLOOKUP(A124, Game4!$A$1:$N$391, 2, FALSE), "")</f>
        <v>4</v>
      </c>
      <c r="P124" s="6">
        <f>_xlfn.IFNA(VLOOKUP(A124, Game3!$A$1:$N$391, 2, FALSE), "")</f>
        <v>13</v>
      </c>
      <c r="Q124" s="6">
        <f>_xlfn.IFNA(VLOOKUP(A124, Game2!$A$1:$N$392, 2, FALSE), "")</f>
        <v>9</v>
      </c>
      <c r="R124" s="3">
        <f>_xlfn.IFNA(VLOOKUP(A124, Game1!$A$1:$N$397, 2, FALSE), "")</f>
        <v>8</v>
      </c>
    </row>
    <row r="125" spans="1:18" x14ac:dyDescent="0.2">
      <c r="A125" s="37" t="s">
        <v>399</v>
      </c>
      <c r="B125" s="9">
        <f t="shared" si="4"/>
        <v>125</v>
      </c>
      <c r="C125" s="8">
        <f t="shared" si="5"/>
        <v>9.615384615384615</v>
      </c>
      <c r="D125" s="9">
        <f t="shared" si="6"/>
        <v>69</v>
      </c>
      <c r="E125" s="9">
        <f t="shared" si="7"/>
        <v>33</v>
      </c>
      <c r="F125" s="6">
        <f>_xlfn.IFNA(VLOOKUP(A125, Championship!$A$1:$N$338, 2, FALSE), "")</f>
        <v>11</v>
      </c>
      <c r="G125" s="6">
        <f>_xlfn.IFNA(VLOOKUP(A125, Playoff3!$A$1:$N$338, 2, FALSE), "")</f>
        <v>4</v>
      </c>
      <c r="H125" s="6">
        <f>_xlfn.IFNA(VLOOKUP(A125, Playoff2!$A$1:$N$339, 2, FALSE), "")</f>
        <v>9</v>
      </c>
      <c r="I125" s="6">
        <f>_xlfn.IFNA(VLOOKUP(A125, Playoff1!$A$1:$N$339, 2, FALSE), "")</f>
        <v>9</v>
      </c>
      <c r="J125" s="6">
        <f>_xlfn.IFNA(VLOOKUP(A125, Wildcard!$A$1:$N$339, 2, FALSE), "")</f>
        <v>13</v>
      </c>
      <c r="K125" s="6">
        <f>_xlfn.IFNA(VLOOKUP(A125, Game8!$A$1:$N$339, 2, FALSE), "")</f>
        <v>13</v>
      </c>
      <c r="L125" s="6">
        <f>_xlfn.IFNA(VLOOKUP(A125, Game7!$A$1:$N$391, 2, FALSE), "")</f>
        <v>8</v>
      </c>
      <c r="M125" s="6">
        <f>_xlfn.IFNA(VLOOKUP(A125, Game6!$A$1:$N$391, 2, FALSE), "")</f>
        <v>4</v>
      </c>
      <c r="N125" s="6">
        <f>_xlfn.IFNA(VLOOKUP(A125, Game5!$A$1:$N$391, 2, FALSE), "")</f>
        <v>4</v>
      </c>
      <c r="O125" s="6">
        <f>_xlfn.IFNA(VLOOKUP(A125, Game4!$A$1:$N$391, 2, FALSE), "")</f>
        <v>16</v>
      </c>
      <c r="P125" s="6">
        <f>_xlfn.IFNA(VLOOKUP(A125, Game3!$A$1:$N$391, 2, FALSE), "")</f>
        <v>15</v>
      </c>
      <c r="Q125" s="6">
        <f>_xlfn.IFNA(VLOOKUP(A125, Game2!$A$1:$N$392, 2, FALSE), "")</f>
        <v>12</v>
      </c>
      <c r="R125" s="3">
        <f>_xlfn.IFNA(VLOOKUP(A125, Game1!$A$1:$N$397, 2, FALSE), "")</f>
        <v>7</v>
      </c>
    </row>
    <row r="126" spans="1:18" x14ac:dyDescent="0.2">
      <c r="A126" s="37" t="s">
        <v>306</v>
      </c>
      <c r="B126" s="9">
        <f t="shared" si="4"/>
        <v>125</v>
      </c>
      <c r="C126" s="8">
        <f t="shared" si="5"/>
        <v>9.615384615384615</v>
      </c>
      <c r="D126" s="9">
        <f t="shared" si="6"/>
        <v>70</v>
      </c>
      <c r="E126" s="9">
        <f t="shared" si="7"/>
        <v>23</v>
      </c>
      <c r="F126" s="6">
        <f>_xlfn.IFNA(VLOOKUP(A126, Championship!$A$1:$N$338, 2, FALSE), "")</f>
        <v>9</v>
      </c>
      <c r="G126" s="6">
        <f>_xlfn.IFNA(VLOOKUP(A126, Playoff3!$A$1:$N$338, 2, FALSE), "")</f>
        <v>4</v>
      </c>
      <c r="H126" s="6">
        <f>_xlfn.IFNA(VLOOKUP(A126, Playoff2!$A$1:$N$339, 2, FALSE), "")</f>
        <v>3</v>
      </c>
      <c r="I126" s="6">
        <f>_xlfn.IFNA(VLOOKUP(A126, Playoff1!$A$1:$N$339, 2, FALSE), "")</f>
        <v>7</v>
      </c>
      <c r="J126" s="6">
        <f>_xlfn.IFNA(VLOOKUP(A126, Wildcard!$A$1:$N$339, 2, FALSE), "")</f>
        <v>11</v>
      </c>
      <c r="K126" s="6">
        <f>_xlfn.IFNA(VLOOKUP(A126, Game8!$A$1:$N$339, 2, FALSE), "")</f>
        <v>11</v>
      </c>
      <c r="L126" s="6">
        <f>_xlfn.IFNA(VLOOKUP(A126, Game7!$A$1:$N$391, 2, FALSE), "")</f>
        <v>12</v>
      </c>
      <c r="M126" s="6">
        <f>_xlfn.IFNA(VLOOKUP(A126, Game6!$A$1:$N$391, 2, FALSE), "")</f>
        <v>6</v>
      </c>
      <c r="N126" s="6">
        <f>_xlfn.IFNA(VLOOKUP(A126, Game5!$A$1:$N$391, 2, FALSE), "")</f>
        <v>15</v>
      </c>
      <c r="O126" s="6">
        <f>_xlfn.IFNA(VLOOKUP(A126, Game4!$A$1:$N$391, 2, FALSE), "")</f>
        <v>4</v>
      </c>
      <c r="P126" s="6">
        <f>_xlfn.IFNA(VLOOKUP(A126, Game3!$A$1:$N$391, 2, FALSE), "")</f>
        <v>13</v>
      </c>
      <c r="Q126" s="6">
        <f>_xlfn.IFNA(VLOOKUP(A126, Game2!$A$1:$N$392, 2, FALSE), "")</f>
        <v>12</v>
      </c>
      <c r="R126" s="3">
        <f>_xlfn.IFNA(VLOOKUP(A126, Game1!$A$1:$N$397, 2, FALSE), "")</f>
        <v>18</v>
      </c>
    </row>
    <row r="127" spans="1:18" x14ac:dyDescent="0.2">
      <c r="A127" s="37" t="s">
        <v>284</v>
      </c>
      <c r="B127" s="9">
        <f t="shared" si="4"/>
        <v>125</v>
      </c>
      <c r="C127" s="8">
        <f t="shared" si="5"/>
        <v>9.615384615384615</v>
      </c>
      <c r="D127" s="9">
        <f t="shared" si="6"/>
        <v>71</v>
      </c>
      <c r="E127" s="9">
        <f t="shared" si="7"/>
        <v>46</v>
      </c>
      <c r="F127" s="6">
        <f>_xlfn.IFNA(VLOOKUP(A127, Championship!$A$1:$N$338, 2, FALSE), "")</f>
        <v>19</v>
      </c>
      <c r="G127" s="6">
        <f>_xlfn.IFNA(VLOOKUP(A127, Playoff3!$A$1:$N$338, 2, FALSE), "")</f>
        <v>16</v>
      </c>
      <c r="H127" s="6">
        <f>_xlfn.IFNA(VLOOKUP(A127, Playoff2!$A$1:$N$339, 2, FALSE), "")</f>
        <v>4</v>
      </c>
      <c r="I127" s="6">
        <f>_xlfn.IFNA(VLOOKUP(A127, Playoff1!$A$1:$N$339, 2, FALSE), "")</f>
        <v>7</v>
      </c>
      <c r="J127" s="6">
        <f>_xlfn.IFNA(VLOOKUP(A127, Wildcard!$A$1:$N$339, 2, FALSE), "")</f>
        <v>4</v>
      </c>
      <c r="K127" s="6">
        <f>_xlfn.IFNA(VLOOKUP(A127, Game8!$A$1:$N$339, 2, FALSE), "")</f>
        <v>10</v>
      </c>
      <c r="L127" s="6">
        <f>_xlfn.IFNA(VLOOKUP(A127, Game7!$A$1:$N$391, 2, FALSE), "")</f>
        <v>9</v>
      </c>
      <c r="M127" s="6">
        <f>_xlfn.IFNA(VLOOKUP(A127, Game6!$A$1:$N$391, 2, FALSE), "")</f>
        <v>8</v>
      </c>
      <c r="N127" s="6">
        <f>_xlfn.IFNA(VLOOKUP(A127, Game5!$A$1:$N$391, 2, FALSE), "")</f>
        <v>13</v>
      </c>
      <c r="O127" s="6">
        <f>_xlfn.IFNA(VLOOKUP(A127, Game4!$A$1:$N$391, 2, FALSE), "")</f>
        <v>13</v>
      </c>
      <c r="P127" s="6">
        <f>_xlfn.IFNA(VLOOKUP(A127, Game3!$A$1:$N$391, 2, FALSE), "")</f>
        <v>8</v>
      </c>
      <c r="Q127" s="6">
        <f>_xlfn.IFNA(VLOOKUP(A127, Game2!$A$1:$N$392, 2, FALSE), "")</f>
        <v>6</v>
      </c>
      <c r="R127" s="3">
        <f>_xlfn.IFNA(VLOOKUP(A127, Game1!$A$1:$N$397, 2, FALSE), "")</f>
        <v>8</v>
      </c>
    </row>
    <row r="128" spans="1:18" x14ac:dyDescent="0.2">
      <c r="A128" s="37" t="s">
        <v>219</v>
      </c>
      <c r="B128" s="9">
        <f t="shared" si="4"/>
        <v>125</v>
      </c>
      <c r="C128" s="8">
        <f t="shared" si="5"/>
        <v>10.416666666666666</v>
      </c>
      <c r="D128" s="9">
        <f t="shared" si="6"/>
        <v>76</v>
      </c>
      <c r="E128" s="9">
        <f t="shared" si="7"/>
        <v>31</v>
      </c>
      <c r="F128" s="6">
        <f>_xlfn.IFNA(VLOOKUP(A128, Championship!$A$1:$N$338, 2, FALSE), "")</f>
        <v>6</v>
      </c>
      <c r="G128" s="6" t="str">
        <f>_xlfn.IFNA(VLOOKUP(A128, Playoff3!$A$1:$N$338, 2, FALSE), "")</f>
        <v/>
      </c>
      <c r="H128" s="6">
        <f>_xlfn.IFNA(VLOOKUP(A128, Playoff2!$A$1:$N$339, 2, FALSE), "")</f>
        <v>5</v>
      </c>
      <c r="I128" s="6">
        <f>_xlfn.IFNA(VLOOKUP(A128, Playoff1!$A$1:$N$339, 2, FALSE), "")</f>
        <v>20</v>
      </c>
      <c r="J128" s="6">
        <f>_xlfn.IFNA(VLOOKUP(A128, Wildcard!$A$1:$N$339, 2, FALSE), "")</f>
        <v>14</v>
      </c>
      <c r="K128" s="6">
        <f>_xlfn.IFNA(VLOOKUP(A128, Game8!$A$1:$N$339, 2, FALSE), "")</f>
        <v>15</v>
      </c>
      <c r="L128" s="6">
        <f>_xlfn.IFNA(VLOOKUP(A128, Game7!$A$1:$N$391, 2, FALSE), "")</f>
        <v>14</v>
      </c>
      <c r="M128" s="6">
        <f>_xlfn.IFNA(VLOOKUP(A128, Game6!$A$1:$N$391, 2, FALSE), "")</f>
        <v>4</v>
      </c>
      <c r="N128" s="6">
        <f>_xlfn.IFNA(VLOOKUP(A128, Game5!$A$1:$N$391, 2, FALSE), "")</f>
        <v>6</v>
      </c>
      <c r="O128" s="6">
        <f>_xlfn.IFNA(VLOOKUP(A128, Game4!$A$1:$N$391, 2, FALSE), "")</f>
        <v>13</v>
      </c>
      <c r="P128" s="6">
        <f>_xlfn.IFNA(VLOOKUP(A128, Game3!$A$1:$N$391, 2, FALSE), "")</f>
        <v>11</v>
      </c>
      <c r="Q128" s="6">
        <f>_xlfn.IFNA(VLOOKUP(A128, Game2!$A$1:$N$392, 2, FALSE), "")</f>
        <v>6</v>
      </c>
      <c r="R128" s="3">
        <f>_xlfn.IFNA(VLOOKUP(A128, Game1!$A$1:$N$397, 2, FALSE), "")</f>
        <v>11</v>
      </c>
    </row>
    <row r="129" spans="1:18" x14ac:dyDescent="0.2">
      <c r="A129" s="37" t="s">
        <v>241</v>
      </c>
      <c r="B129" s="9">
        <f t="shared" si="4"/>
        <v>125</v>
      </c>
      <c r="C129" s="8">
        <f t="shared" si="5"/>
        <v>10.416666666666666</v>
      </c>
      <c r="D129" s="9">
        <f t="shared" si="6"/>
        <v>71</v>
      </c>
      <c r="E129" s="9">
        <f t="shared" si="7"/>
        <v>51</v>
      </c>
      <c r="F129" s="6">
        <f>_xlfn.IFNA(VLOOKUP(A129, Championship!$A$1:$N$338, 2, FALSE), "")</f>
        <v>12</v>
      </c>
      <c r="G129" s="6">
        <f>_xlfn.IFNA(VLOOKUP(A129, Playoff3!$A$1:$N$338, 2, FALSE), "")</f>
        <v>16</v>
      </c>
      <c r="H129" s="6">
        <f>_xlfn.IFNA(VLOOKUP(A129, Playoff2!$A$1:$N$339, 2, FALSE), "")</f>
        <v>9</v>
      </c>
      <c r="I129" s="6">
        <f>_xlfn.IFNA(VLOOKUP(A129, Playoff1!$A$1:$N$339, 2, FALSE), "")</f>
        <v>14</v>
      </c>
      <c r="J129" s="6">
        <f>_xlfn.IFNA(VLOOKUP(A129, Wildcard!$A$1:$N$339, 2, FALSE), "")</f>
        <v>11</v>
      </c>
      <c r="K129" s="6">
        <f>_xlfn.IFNA(VLOOKUP(A129, Game8!$A$1:$N$339, 2, FALSE), "")</f>
        <v>9</v>
      </c>
      <c r="L129" s="6" t="str">
        <f>_xlfn.IFNA(VLOOKUP(A129, Game7!$A$1:$N$391, 2, FALSE), "")</f>
        <v/>
      </c>
      <c r="M129" s="6">
        <f>_xlfn.IFNA(VLOOKUP(A129, Game6!$A$1:$N$391, 2, FALSE), "")</f>
        <v>2</v>
      </c>
      <c r="N129" s="6">
        <f>_xlfn.IFNA(VLOOKUP(A129, Game5!$A$1:$N$391, 2, FALSE), "")</f>
        <v>14</v>
      </c>
      <c r="O129" s="6">
        <f>_xlfn.IFNA(VLOOKUP(A129, Game4!$A$1:$N$391, 2, FALSE), "")</f>
        <v>3</v>
      </c>
      <c r="P129" s="6">
        <f>_xlfn.IFNA(VLOOKUP(A129, Game3!$A$1:$N$391, 2, FALSE), "")</f>
        <v>11</v>
      </c>
      <c r="Q129" s="6">
        <f>_xlfn.IFNA(VLOOKUP(A129, Game2!$A$1:$N$392, 2, FALSE), "")</f>
        <v>15</v>
      </c>
      <c r="R129" s="3">
        <f>_xlfn.IFNA(VLOOKUP(A129, Game1!$A$1:$N$397, 2, FALSE), "")</f>
        <v>9</v>
      </c>
    </row>
    <row r="130" spans="1:18" x14ac:dyDescent="0.2">
      <c r="A130" s="37" t="s">
        <v>171</v>
      </c>
      <c r="B130" s="9">
        <f t="shared" si="4"/>
        <v>124</v>
      </c>
      <c r="C130" s="8">
        <f t="shared" si="5"/>
        <v>9.5384615384615383</v>
      </c>
      <c r="D130" s="9">
        <f t="shared" si="6"/>
        <v>72</v>
      </c>
      <c r="E130" s="9">
        <f t="shared" si="7"/>
        <v>52</v>
      </c>
      <c r="F130" s="6">
        <f>_xlfn.IFNA(VLOOKUP(A130, Championship!$A$1:$N$338, 2, FALSE), "")</f>
        <v>12</v>
      </c>
      <c r="G130" s="6">
        <f>_xlfn.IFNA(VLOOKUP(A130, Playoff3!$A$1:$N$338, 2, FALSE), "")</f>
        <v>14</v>
      </c>
      <c r="H130" s="6">
        <f>_xlfn.IFNA(VLOOKUP(A130, Playoff2!$A$1:$N$339, 2, FALSE), "")</f>
        <v>7</v>
      </c>
      <c r="I130" s="6">
        <f>_xlfn.IFNA(VLOOKUP(A130, Playoff1!$A$1:$N$339, 2, FALSE), "")</f>
        <v>19</v>
      </c>
      <c r="J130" s="6">
        <f>_xlfn.IFNA(VLOOKUP(A130, Wildcard!$A$1:$N$339, 2, FALSE), "")</f>
        <v>14</v>
      </c>
      <c r="K130" s="6">
        <f>_xlfn.IFNA(VLOOKUP(A130, Game8!$A$1:$N$339, 2, FALSE), "")</f>
        <v>13</v>
      </c>
      <c r="L130" s="6">
        <f>_xlfn.IFNA(VLOOKUP(A130, Game7!$A$1:$N$391, 2, FALSE), "")</f>
        <v>6</v>
      </c>
      <c r="M130" s="6">
        <f>_xlfn.IFNA(VLOOKUP(A130, Game6!$A$1:$N$391, 2, FALSE), "")</f>
        <v>8</v>
      </c>
      <c r="N130" s="6">
        <f>_xlfn.IFNA(VLOOKUP(A130, Game5!$A$1:$N$391, 2, FALSE), "")</f>
        <v>6</v>
      </c>
      <c r="O130" s="6">
        <f>_xlfn.IFNA(VLOOKUP(A130, Game4!$A$1:$N$391, 2, FALSE), "")</f>
        <v>4</v>
      </c>
      <c r="P130" s="6">
        <f>_xlfn.IFNA(VLOOKUP(A130, Game3!$A$1:$N$391, 2, FALSE), "")</f>
        <v>8</v>
      </c>
      <c r="Q130" s="6">
        <f>_xlfn.IFNA(VLOOKUP(A130, Game2!$A$1:$N$392, 2, FALSE), "")</f>
        <v>7</v>
      </c>
      <c r="R130" s="3">
        <f>_xlfn.IFNA(VLOOKUP(A130, Game1!$A$1:$N$397, 2, FALSE), "")</f>
        <v>6</v>
      </c>
    </row>
    <row r="131" spans="1:18" x14ac:dyDescent="0.2">
      <c r="A131" s="37" t="s">
        <v>184</v>
      </c>
      <c r="B131" s="9">
        <f t="shared" ref="B131:B194" si="8">SUM(F131:R131)</f>
        <v>124</v>
      </c>
      <c r="C131" s="8">
        <f t="shared" ref="C131:C194" si="9">SUM(F131:R131)/COUNT(F131:R131)</f>
        <v>9.5384615384615383</v>
      </c>
      <c r="D131" s="9">
        <f t="shared" ref="D131:D194" si="10">IF(COUNT(F131:R131)&gt;=5,LARGE(F131:R131,1)+LARGE(F131:R131,2)+LARGE(F131:R131,3)+LARGE(F131:R131,4)+LARGE(F131:R131,5)) + IF(COUNT(F131:R131)=4,LARGE(F131:R131,1)+LARGE(F131:R131,2)+LARGE(F131:R131,3)+LARGE(F131:R131,4)) + IF(COUNT(F131:R131)=3,LARGE(F131:R131,1)+LARGE(F131:R131,2)+LARGE(F131:R131,3)) + IF(COUNT(F131:R131)=2,LARGE(F131:R131,1)+LARGE(F131:R131,2)) + IF(COUNT(F131:R131)=1,LARGE(F131:R131,1))</f>
        <v>68</v>
      </c>
      <c r="E131" s="9">
        <f t="shared" ref="E131:E194" si="11">SUM(F131:I131)</f>
        <v>45</v>
      </c>
      <c r="F131" s="6">
        <f>_xlfn.IFNA(VLOOKUP(A131, Championship!$A$1:$N$338, 2, FALSE), "")</f>
        <v>9</v>
      </c>
      <c r="G131" s="6">
        <f>_xlfn.IFNA(VLOOKUP(A131, Playoff3!$A$1:$N$338, 2, FALSE), "")</f>
        <v>18</v>
      </c>
      <c r="H131" s="6">
        <f>_xlfn.IFNA(VLOOKUP(A131, Playoff2!$A$1:$N$339, 2, FALSE), "")</f>
        <v>7</v>
      </c>
      <c r="I131" s="6">
        <f>_xlfn.IFNA(VLOOKUP(A131, Playoff1!$A$1:$N$339, 2, FALSE), "")</f>
        <v>11</v>
      </c>
      <c r="J131" s="6">
        <f>_xlfn.IFNA(VLOOKUP(A131, Wildcard!$A$1:$N$339, 2, FALSE), "")</f>
        <v>8</v>
      </c>
      <c r="K131" s="6">
        <f>_xlfn.IFNA(VLOOKUP(A131, Game8!$A$1:$N$339, 2, FALSE), "")</f>
        <v>4</v>
      </c>
      <c r="L131" s="6">
        <f>_xlfn.IFNA(VLOOKUP(A131, Game7!$A$1:$N$391, 2, FALSE), "")</f>
        <v>9</v>
      </c>
      <c r="M131" s="6">
        <f>_xlfn.IFNA(VLOOKUP(A131, Game6!$A$1:$N$391, 2, FALSE), "")</f>
        <v>6</v>
      </c>
      <c r="N131" s="6">
        <f>_xlfn.IFNA(VLOOKUP(A131, Game5!$A$1:$N$391, 2, FALSE), "")</f>
        <v>21</v>
      </c>
      <c r="O131" s="6">
        <f>_xlfn.IFNA(VLOOKUP(A131, Game4!$A$1:$N$391, 2, FALSE), "")</f>
        <v>9</v>
      </c>
      <c r="P131" s="6">
        <f>_xlfn.IFNA(VLOOKUP(A131, Game3!$A$1:$N$391, 2, FALSE), "")</f>
        <v>9</v>
      </c>
      <c r="Q131" s="6">
        <f>_xlfn.IFNA(VLOOKUP(A131, Game2!$A$1:$N$392, 2, FALSE), "")</f>
        <v>4</v>
      </c>
      <c r="R131" s="3">
        <f>_xlfn.IFNA(VLOOKUP(A131, Game1!$A$1:$N$397, 2, FALSE), "")</f>
        <v>9</v>
      </c>
    </row>
    <row r="132" spans="1:18" x14ac:dyDescent="0.2">
      <c r="A132" s="37" t="s">
        <v>294</v>
      </c>
      <c r="B132" s="9">
        <f t="shared" si="8"/>
        <v>124</v>
      </c>
      <c r="C132" s="8">
        <f t="shared" si="9"/>
        <v>9.5384615384615383</v>
      </c>
      <c r="D132" s="9">
        <f t="shared" si="10"/>
        <v>68</v>
      </c>
      <c r="E132" s="9">
        <f t="shared" si="11"/>
        <v>26</v>
      </c>
      <c r="F132" s="6">
        <f>_xlfn.IFNA(VLOOKUP(A132, Championship!$A$1:$N$338, 2, FALSE), "")</f>
        <v>7</v>
      </c>
      <c r="G132" s="6">
        <f>_xlfn.IFNA(VLOOKUP(A132, Playoff3!$A$1:$N$338, 2, FALSE), "")</f>
        <v>6</v>
      </c>
      <c r="H132" s="6">
        <f>_xlfn.IFNA(VLOOKUP(A132, Playoff2!$A$1:$N$339, 2, FALSE), "")</f>
        <v>6</v>
      </c>
      <c r="I132" s="6">
        <f>_xlfn.IFNA(VLOOKUP(A132, Playoff1!$A$1:$N$339, 2, FALSE), "")</f>
        <v>7</v>
      </c>
      <c r="J132" s="6">
        <f>_xlfn.IFNA(VLOOKUP(A132, Wildcard!$A$1:$N$339, 2, FALSE), "")</f>
        <v>9</v>
      </c>
      <c r="K132" s="6">
        <f>_xlfn.IFNA(VLOOKUP(A132, Game8!$A$1:$N$339, 2, FALSE), "")</f>
        <v>13</v>
      </c>
      <c r="L132" s="6">
        <f>_xlfn.IFNA(VLOOKUP(A132, Game7!$A$1:$N$391, 2, FALSE), "")</f>
        <v>14</v>
      </c>
      <c r="M132" s="6">
        <f>_xlfn.IFNA(VLOOKUP(A132, Game6!$A$1:$N$391, 2, FALSE), "")</f>
        <v>11</v>
      </c>
      <c r="N132" s="6">
        <f>_xlfn.IFNA(VLOOKUP(A132, Game5!$A$1:$N$391, 2, FALSE), "")</f>
        <v>6</v>
      </c>
      <c r="O132" s="6">
        <f>_xlfn.IFNA(VLOOKUP(A132, Game4!$A$1:$N$391, 2, FALSE), "")</f>
        <v>9</v>
      </c>
      <c r="P132" s="6">
        <f>_xlfn.IFNA(VLOOKUP(A132, Game3!$A$1:$N$391, 2, FALSE), "")</f>
        <v>11</v>
      </c>
      <c r="Q132" s="6">
        <f>_xlfn.IFNA(VLOOKUP(A132, Game2!$A$1:$N$392, 2, FALSE), "")</f>
        <v>19</v>
      </c>
      <c r="R132" s="3">
        <f>_xlfn.IFNA(VLOOKUP(A132, Game1!$A$1:$N$397, 2, FALSE), "")</f>
        <v>6</v>
      </c>
    </row>
    <row r="133" spans="1:18" x14ac:dyDescent="0.2">
      <c r="A133" s="37" t="s">
        <v>308</v>
      </c>
      <c r="B133" s="9">
        <f t="shared" si="8"/>
        <v>124</v>
      </c>
      <c r="C133" s="8">
        <f t="shared" si="9"/>
        <v>10.333333333333334</v>
      </c>
      <c r="D133" s="9">
        <f t="shared" si="10"/>
        <v>71</v>
      </c>
      <c r="E133" s="9">
        <f t="shared" si="11"/>
        <v>35</v>
      </c>
      <c r="F133" s="6" t="str">
        <f>_xlfn.IFNA(VLOOKUP(A133, Championship!$A$1:$N$338, 2, FALSE), "")</f>
        <v/>
      </c>
      <c r="G133" s="6">
        <f>_xlfn.IFNA(VLOOKUP(A133, Playoff3!$A$1:$N$338, 2, FALSE), "")</f>
        <v>14</v>
      </c>
      <c r="H133" s="6">
        <f>_xlfn.IFNA(VLOOKUP(A133, Playoff2!$A$1:$N$339, 2, FALSE), "")</f>
        <v>4</v>
      </c>
      <c r="I133" s="6">
        <f>_xlfn.IFNA(VLOOKUP(A133, Playoff1!$A$1:$N$339, 2, FALSE), "")</f>
        <v>17</v>
      </c>
      <c r="J133" s="6">
        <f>_xlfn.IFNA(VLOOKUP(A133, Wildcard!$A$1:$N$339, 2, FALSE), "")</f>
        <v>11</v>
      </c>
      <c r="K133" s="6">
        <f>_xlfn.IFNA(VLOOKUP(A133, Game8!$A$1:$N$339, 2, FALSE), "")</f>
        <v>8</v>
      </c>
      <c r="L133" s="6">
        <f>_xlfn.IFNA(VLOOKUP(A133, Game7!$A$1:$N$391, 2, FALSE), "")</f>
        <v>4</v>
      </c>
      <c r="M133" s="6">
        <f>_xlfn.IFNA(VLOOKUP(A133, Game6!$A$1:$N$391, 2, FALSE), "")</f>
        <v>6</v>
      </c>
      <c r="N133" s="6">
        <f>_xlfn.IFNA(VLOOKUP(A133, Game5!$A$1:$N$391, 2, FALSE), "")</f>
        <v>9</v>
      </c>
      <c r="O133" s="6">
        <f>_xlfn.IFNA(VLOOKUP(A133, Game4!$A$1:$N$391, 2, FALSE), "")</f>
        <v>11</v>
      </c>
      <c r="P133" s="6">
        <f>_xlfn.IFNA(VLOOKUP(A133, Game3!$A$1:$N$391, 2, FALSE), "")</f>
        <v>13</v>
      </c>
      <c r="Q133" s="6">
        <f>_xlfn.IFNA(VLOOKUP(A133, Game2!$A$1:$N$392, 2, FALSE), "")</f>
        <v>16</v>
      </c>
      <c r="R133" s="3">
        <f>_xlfn.IFNA(VLOOKUP(A133, Game1!$A$1:$N$397, 2, FALSE), "")</f>
        <v>11</v>
      </c>
    </row>
    <row r="134" spans="1:18" x14ac:dyDescent="0.2">
      <c r="A134" s="41" t="s">
        <v>490</v>
      </c>
      <c r="B134" s="9">
        <f t="shared" si="8"/>
        <v>124</v>
      </c>
      <c r="C134" s="8">
        <f t="shared" si="9"/>
        <v>11.272727272727273</v>
      </c>
      <c r="D134" s="9">
        <f t="shared" si="10"/>
        <v>76</v>
      </c>
      <c r="E134" s="9">
        <f t="shared" si="11"/>
        <v>39</v>
      </c>
      <c r="F134" s="6">
        <f>_xlfn.IFNA(VLOOKUP(A134, Championship!$A$1:$N$338, 2, FALSE), "")</f>
        <v>14</v>
      </c>
      <c r="G134" s="6">
        <f>_xlfn.IFNA(VLOOKUP(A134, Playoff3!$A$1:$N$338, 2, FALSE), "")</f>
        <v>14</v>
      </c>
      <c r="H134" s="6">
        <f>_xlfn.IFNA(VLOOKUP(A134, Playoff2!$A$1:$N$339, 2, FALSE), "")</f>
        <v>2</v>
      </c>
      <c r="I134" s="6">
        <f>_xlfn.IFNA(VLOOKUP(A134, Playoff1!$A$1:$N$339, 2, FALSE), "")</f>
        <v>9</v>
      </c>
      <c r="J134" s="6">
        <f>_xlfn.IFNA(VLOOKUP(A134, Wildcard!$A$1:$N$339, 2, FALSE), "")</f>
        <v>16</v>
      </c>
      <c r="K134" s="6" t="str">
        <f>_xlfn.IFNA(VLOOKUP(A134, Game8!$A$1:$N$339, 2, FALSE), "")</f>
        <v/>
      </c>
      <c r="L134" s="6">
        <f>_xlfn.IFNA(VLOOKUP(A134, Game7!$A$1:$N$391, 2, FALSE), "")</f>
        <v>11</v>
      </c>
      <c r="M134" s="6">
        <f>_xlfn.IFNA(VLOOKUP(A134, Game6!$A$1:$N$391, 2, FALSE), "")</f>
        <v>12</v>
      </c>
      <c r="N134" s="6">
        <f>_xlfn.IFNA(VLOOKUP(A134, Game5!$A$1:$N$391, 2, FALSE), "")</f>
        <v>18</v>
      </c>
      <c r="O134" s="6">
        <f>_xlfn.IFNA(VLOOKUP(A134, Game4!$A$1:$N$391, 2, FALSE), "")</f>
        <v>6</v>
      </c>
      <c r="P134" s="6">
        <f>_xlfn.IFNA(VLOOKUP(A134, Game3!$A$1:$N$391, 2, FALSE), "")</f>
        <v>8</v>
      </c>
      <c r="Q134" s="6">
        <f>_xlfn.IFNA(VLOOKUP(A134, Game2!$A$1:$N$392, 2, FALSE), "")</f>
        <v>14</v>
      </c>
      <c r="R134" s="3" t="str">
        <f>_xlfn.IFNA(VLOOKUP(A134, Game1!$A$1:$N$397, 2, FALSE), "")</f>
        <v/>
      </c>
    </row>
    <row r="135" spans="1:18" x14ac:dyDescent="0.2">
      <c r="A135" s="41" t="s">
        <v>507</v>
      </c>
      <c r="B135" s="9">
        <f t="shared" si="8"/>
        <v>124</v>
      </c>
      <c r="C135" s="8">
        <f t="shared" si="9"/>
        <v>10.333333333333334</v>
      </c>
      <c r="D135" s="9">
        <f t="shared" si="10"/>
        <v>77</v>
      </c>
      <c r="E135" s="9">
        <f t="shared" si="11"/>
        <v>26</v>
      </c>
      <c r="F135" s="6">
        <f>_xlfn.IFNA(VLOOKUP(A135, Championship!$A$1:$N$338, 2, FALSE), "")</f>
        <v>9</v>
      </c>
      <c r="G135" s="6">
        <f>_xlfn.IFNA(VLOOKUP(A135, Playoff3!$A$1:$N$338, 2, FALSE), "")</f>
        <v>9</v>
      </c>
      <c r="H135" s="6">
        <f>_xlfn.IFNA(VLOOKUP(A135, Playoff2!$A$1:$N$339, 2, FALSE), "")</f>
        <v>2</v>
      </c>
      <c r="I135" s="6">
        <f>_xlfn.IFNA(VLOOKUP(A135, Playoff1!$A$1:$N$339, 2, FALSE), "")</f>
        <v>6</v>
      </c>
      <c r="J135" s="6">
        <f>_xlfn.IFNA(VLOOKUP(A135, Wildcard!$A$1:$N$339, 2, FALSE), "")</f>
        <v>14</v>
      </c>
      <c r="K135" s="6">
        <f>_xlfn.IFNA(VLOOKUP(A135, Game8!$A$1:$N$339, 2, FALSE), "")</f>
        <v>16</v>
      </c>
      <c r="L135" s="6">
        <f>_xlfn.IFNA(VLOOKUP(A135, Game7!$A$1:$N$391, 2, FALSE), "")</f>
        <v>17</v>
      </c>
      <c r="M135" s="6">
        <f>_xlfn.IFNA(VLOOKUP(A135, Game6!$A$1:$N$391, 2, FALSE), "")</f>
        <v>14</v>
      </c>
      <c r="N135" s="6">
        <f>_xlfn.IFNA(VLOOKUP(A135, Game5!$A$1:$N$391, 2, FALSE), "")</f>
        <v>16</v>
      </c>
      <c r="O135" s="6">
        <f>_xlfn.IFNA(VLOOKUP(A135, Game4!$A$1:$N$391, 2, FALSE), "")</f>
        <v>4</v>
      </c>
      <c r="P135" s="6">
        <f>_xlfn.IFNA(VLOOKUP(A135, Game3!$A$1:$N$391, 2, FALSE), "")</f>
        <v>13</v>
      </c>
      <c r="Q135" s="6">
        <f>_xlfn.IFNA(VLOOKUP(A135, Game2!$A$1:$N$392, 2, FALSE), "")</f>
        <v>4</v>
      </c>
      <c r="R135" s="3" t="str">
        <f>_xlfn.IFNA(VLOOKUP(A135, Game1!$A$1:$N$397, 2, FALSE), "")</f>
        <v/>
      </c>
    </row>
    <row r="136" spans="1:18" x14ac:dyDescent="0.2">
      <c r="A136" s="37" t="s">
        <v>408</v>
      </c>
      <c r="B136" s="9">
        <f t="shared" si="8"/>
        <v>124</v>
      </c>
      <c r="C136" s="8">
        <f t="shared" si="9"/>
        <v>9.5384615384615383</v>
      </c>
      <c r="D136" s="9">
        <f t="shared" si="10"/>
        <v>67</v>
      </c>
      <c r="E136" s="9">
        <f t="shared" si="11"/>
        <v>40</v>
      </c>
      <c r="F136" s="6">
        <f>_xlfn.IFNA(VLOOKUP(A136, Championship!$A$1:$N$338, 2, FALSE), "")</f>
        <v>16</v>
      </c>
      <c r="G136" s="6">
        <f>_xlfn.IFNA(VLOOKUP(A136, Playoff3!$A$1:$N$338, 2, FALSE), "")</f>
        <v>6</v>
      </c>
      <c r="H136" s="6">
        <f>_xlfn.IFNA(VLOOKUP(A136, Playoff2!$A$1:$N$339, 2, FALSE), "")</f>
        <v>4</v>
      </c>
      <c r="I136" s="6">
        <f>_xlfn.IFNA(VLOOKUP(A136, Playoff1!$A$1:$N$339, 2, FALSE), "")</f>
        <v>14</v>
      </c>
      <c r="J136" s="6">
        <f>_xlfn.IFNA(VLOOKUP(A136, Wildcard!$A$1:$N$339, 2, FALSE), "")</f>
        <v>9</v>
      </c>
      <c r="K136" s="6">
        <f>_xlfn.IFNA(VLOOKUP(A136, Game8!$A$1:$N$339, 2, FALSE), "")</f>
        <v>9</v>
      </c>
      <c r="L136" s="6">
        <f>_xlfn.IFNA(VLOOKUP(A136, Game7!$A$1:$N$391, 2, FALSE), "")</f>
        <v>4</v>
      </c>
      <c r="M136" s="6">
        <f>_xlfn.IFNA(VLOOKUP(A136, Game6!$A$1:$N$391, 2, FALSE), "")</f>
        <v>8</v>
      </c>
      <c r="N136" s="6">
        <f>_xlfn.IFNA(VLOOKUP(A136, Game5!$A$1:$N$391, 2, FALSE), "")</f>
        <v>13</v>
      </c>
      <c r="O136" s="6">
        <f>_xlfn.IFNA(VLOOKUP(A136, Game4!$A$1:$N$391, 2, FALSE), "")</f>
        <v>11</v>
      </c>
      <c r="P136" s="6">
        <f>_xlfn.IFNA(VLOOKUP(A136, Game3!$A$1:$N$391, 2, FALSE), "")</f>
        <v>11</v>
      </c>
      <c r="Q136" s="6">
        <f>_xlfn.IFNA(VLOOKUP(A136, Game2!$A$1:$N$392, 2, FALSE), "")</f>
        <v>13</v>
      </c>
      <c r="R136" s="3">
        <f>_xlfn.IFNA(VLOOKUP(A136, Game1!$A$1:$N$397, 2, FALSE), "")</f>
        <v>6</v>
      </c>
    </row>
    <row r="137" spans="1:18" x14ac:dyDescent="0.2">
      <c r="A137" s="22" t="s">
        <v>534</v>
      </c>
      <c r="B137" s="9">
        <f t="shared" si="8"/>
        <v>123</v>
      </c>
      <c r="C137" s="8">
        <f t="shared" si="9"/>
        <v>9.4615384615384617</v>
      </c>
      <c r="D137" s="9">
        <f t="shared" si="10"/>
        <v>64</v>
      </c>
      <c r="E137" s="9">
        <f t="shared" si="11"/>
        <v>38</v>
      </c>
      <c r="F137" s="6">
        <f>_xlfn.IFNA(VLOOKUP(A137, Championship!$A$1:$N$338, 2, FALSE), "")</f>
        <v>13</v>
      </c>
      <c r="G137" s="6">
        <f>_xlfn.IFNA(VLOOKUP(A137, Playoff3!$A$1:$N$338, 2, FALSE), "")</f>
        <v>6</v>
      </c>
      <c r="H137" s="6">
        <f>_xlfn.IFNA(VLOOKUP(A137, Playoff2!$A$1:$N$339, 2, FALSE), "")</f>
        <v>4</v>
      </c>
      <c r="I137" s="6">
        <f>_xlfn.IFNA(VLOOKUP(A137, Playoff1!$A$1:$N$339, 2, FALSE), "")</f>
        <v>15</v>
      </c>
      <c r="J137" s="6">
        <f>_xlfn.IFNA(VLOOKUP(A137, Wildcard!$A$1:$N$339, 2, FALSE), "")</f>
        <v>9</v>
      </c>
      <c r="K137" s="6">
        <f>_xlfn.IFNA(VLOOKUP(A137, Game8!$A$1:$N$339, 2, FALSE), "")</f>
        <v>8</v>
      </c>
      <c r="L137" s="6">
        <f>_xlfn.IFNA(VLOOKUP(A137, Game7!$A$1:$N$391, 2, FALSE), "")</f>
        <v>4</v>
      </c>
      <c r="M137" s="6">
        <f>_xlfn.IFNA(VLOOKUP(A137, Game6!$A$1:$N$391, 2, FALSE), "")</f>
        <v>8</v>
      </c>
      <c r="N137" s="6">
        <f>_xlfn.IFNA(VLOOKUP(A137, Game5!$A$1:$N$391, 2, FALSE), "")</f>
        <v>11</v>
      </c>
      <c r="O137" s="6">
        <f>_xlfn.IFNA(VLOOKUP(A137, Game4!$A$1:$N$391, 2, FALSE), "")</f>
        <v>11</v>
      </c>
      <c r="P137" s="6">
        <f>_xlfn.IFNA(VLOOKUP(A137, Game3!$A$1:$N$391, 2, FALSE), "")</f>
        <v>11</v>
      </c>
      <c r="Q137" s="6">
        <f>_xlfn.IFNA(VLOOKUP(A137, Game2!$A$1:$N$392, 2, FALSE), "")</f>
        <v>14</v>
      </c>
      <c r="R137" s="3">
        <f>_xlfn.IFNA(VLOOKUP(A137, Game1!$A$1:$N$397, 2, FALSE), "")</f>
        <v>9</v>
      </c>
    </row>
    <row r="138" spans="1:18" x14ac:dyDescent="0.2">
      <c r="A138" s="37" t="s">
        <v>324</v>
      </c>
      <c r="B138" s="9">
        <f t="shared" si="8"/>
        <v>123</v>
      </c>
      <c r="C138" s="8">
        <f t="shared" si="9"/>
        <v>9.4615384615384617</v>
      </c>
      <c r="D138" s="9">
        <f t="shared" si="10"/>
        <v>65</v>
      </c>
      <c r="E138" s="9">
        <f t="shared" si="11"/>
        <v>41</v>
      </c>
      <c r="F138" s="6">
        <f>_xlfn.IFNA(VLOOKUP(A138, Championship!$A$1:$N$338, 2, FALSE), "")</f>
        <v>11</v>
      </c>
      <c r="G138" s="6">
        <f>_xlfn.IFNA(VLOOKUP(A138, Playoff3!$A$1:$N$338, 2, FALSE), "")</f>
        <v>16</v>
      </c>
      <c r="H138" s="6">
        <f>_xlfn.IFNA(VLOOKUP(A138, Playoff2!$A$1:$N$339, 2, FALSE), "")</f>
        <v>7</v>
      </c>
      <c r="I138" s="6">
        <f>_xlfn.IFNA(VLOOKUP(A138, Playoff1!$A$1:$N$339, 2, FALSE), "")</f>
        <v>7</v>
      </c>
      <c r="J138" s="6">
        <f>_xlfn.IFNA(VLOOKUP(A138, Wildcard!$A$1:$N$339, 2, FALSE), "")</f>
        <v>10</v>
      </c>
      <c r="K138" s="6">
        <f>_xlfn.IFNA(VLOOKUP(A138, Game8!$A$1:$N$339, 2, FALSE), "")</f>
        <v>11</v>
      </c>
      <c r="L138" s="6">
        <f>_xlfn.IFNA(VLOOKUP(A138, Game7!$A$1:$N$391, 2, FALSE), "")</f>
        <v>4</v>
      </c>
      <c r="M138" s="6">
        <f>_xlfn.IFNA(VLOOKUP(A138, Game6!$A$1:$N$391, 2, FALSE), "")</f>
        <v>4</v>
      </c>
      <c r="N138" s="6">
        <f>_xlfn.IFNA(VLOOKUP(A138, Game5!$A$1:$N$391, 2, FALSE), "")</f>
        <v>11</v>
      </c>
      <c r="O138" s="6">
        <f>_xlfn.IFNA(VLOOKUP(A138, Game4!$A$1:$N$391, 2, FALSE), "")</f>
        <v>4</v>
      </c>
      <c r="P138" s="6">
        <f>_xlfn.IFNA(VLOOKUP(A138, Game3!$A$1:$N$391, 2, FALSE), "")</f>
        <v>11</v>
      </c>
      <c r="Q138" s="6">
        <f>_xlfn.IFNA(VLOOKUP(A138, Game2!$A$1:$N$392, 2, FALSE), "")</f>
        <v>16</v>
      </c>
      <c r="R138" s="3">
        <f>_xlfn.IFNA(VLOOKUP(A138, Game1!$A$1:$N$397, 2, FALSE), "")</f>
        <v>11</v>
      </c>
    </row>
    <row r="139" spans="1:18" x14ac:dyDescent="0.2">
      <c r="A139" s="37" t="s">
        <v>186</v>
      </c>
      <c r="B139" s="9">
        <f t="shared" si="8"/>
        <v>123</v>
      </c>
      <c r="C139" s="8">
        <f t="shared" si="9"/>
        <v>10.25</v>
      </c>
      <c r="D139" s="9">
        <f t="shared" si="10"/>
        <v>76</v>
      </c>
      <c r="E139" s="9">
        <f t="shared" si="11"/>
        <v>30</v>
      </c>
      <c r="F139" s="6">
        <f>_xlfn.IFNA(VLOOKUP(A139, Championship!$A$1:$N$338, 2, FALSE), "")</f>
        <v>11</v>
      </c>
      <c r="G139" s="6">
        <f>_xlfn.IFNA(VLOOKUP(A139, Playoff3!$A$1:$N$338, 2, FALSE), "")</f>
        <v>2</v>
      </c>
      <c r="H139" s="6">
        <f>_xlfn.IFNA(VLOOKUP(A139, Playoff2!$A$1:$N$339, 2, FALSE), "")</f>
        <v>10</v>
      </c>
      <c r="I139" s="6">
        <f>_xlfn.IFNA(VLOOKUP(A139, Playoff1!$A$1:$N$339, 2, FALSE), "")</f>
        <v>7</v>
      </c>
      <c r="J139" s="6">
        <f>_xlfn.IFNA(VLOOKUP(A139, Wildcard!$A$1:$N$339, 2, FALSE), "")</f>
        <v>18</v>
      </c>
      <c r="K139" s="6">
        <f>_xlfn.IFNA(VLOOKUP(A139, Game8!$A$1:$N$339, 2, FALSE), "")</f>
        <v>11</v>
      </c>
      <c r="L139" s="6">
        <f>_xlfn.IFNA(VLOOKUP(A139, Game7!$A$1:$N$391, 2, FALSE), "")</f>
        <v>9</v>
      </c>
      <c r="M139" s="6">
        <f>_xlfn.IFNA(VLOOKUP(A139, Game6!$A$1:$N$391, 2, FALSE), "")</f>
        <v>4</v>
      </c>
      <c r="N139" s="6">
        <f>_xlfn.IFNA(VLOOKUP(A139, Game5!$A$1:$N$391, 2, FALSE), "")</f>
        <v>13</v>
      </c>
      <c r="O139" s="6">
        <f>_xlfn.IFNA(VLOOKUP(A139, Game4!$A$1:$N$391, 2, FALSE), "")</f>
        <v>23</v>
      </c>
      <c r="P139" s="6" t="str">
        <f>_xlfn.IFNA(VLOOKUP(A139, Game3!$A$1:$N$391, 2, FALSE), "")</f>
        <v/>
      </c>
      <c r="Q139" s="6">
        <f>_xlfn.IFNA(VLOOKUP(A139, Game2!$A$1:$N$392, 2, FALSE), "")</f>
        <v>9</v>
      </c>
      <c r="R139" s="3">
        <f>_xlfn.IFNA(VLOOKUP(A139, Game1!$A$1:$N$397, 2, FALSE), "")</f>
        <v>6</v>
      </c>
    </row>
    <row r="140" spans="1:18" x14ac:dyDescent="0.2">
      <c r="A140" s="37" t="s">
        <v>363</v>
      </c>
      <c r="B140" s="9">
        <f t="shared" si="8"/>
        <v>123</v>
      </c>
      <c r="C140" s="8">
        <f t="shared" si="9"/>
        <v>9.4615384615384617</v>
      </c>
      <c r="D140" s="9">
        <f t="shared" si="10"/>
        <v>70</v>
      </c>
      <c r="E140" s="9">
        <f t="shared" si="11"/>
        <v>39</v>
      </c>
      <c r="F140" s="6">
        <f>_xlfn.IFNA(VLOOKUP(A140, Championship!$A$1:$N$338, 2, FALSE), "")</f>
        <v>8</v>
      </c>
      <c r="G140" s="6">
        <f>_xlfn.IFNA(VLOOKUP(A140, Playoff3!$A$1:$N$338, 2, FALSE), "")</f>
        <v>23</v>
      </c>
      <c r="H140" s="6">
        <f>_xlfn.IFNA(VLOOKUP(A140, Playoff2!$A$1:$N$339, 2, FALSE), "")</f>
        <v>1</v>
      </c>
      <c r="I140" s="6">
        <f>_xlfn.IFNA(VLOOKUP(A140, Playoff1!$A$1:$N$339, 2, FALSE), "")</f>
        <v>7</v>
      </c>
      <c r="J140" s="6">
        <f>_xlfn.IFNA(VLOOKUP(A140, Wildcard!$A$1:$N$339, 2, FALSE), "")</f>
        <v>12</v>
      </c>
      <c r="K140" s="6">
        <f>_xlfn.IFNA(VLOOKUP(A140, Game8!$A$1:$N$339, 2, FALSE), "")</f>
        <v>6</v>
      </c>
      <c r="L140" s="6">
        <f>_xlfn.IFNA(VLOOKUP(A140, Game7!$A$1:$N$391, 2, FALSE), "")</f>
        <v>8</v>
      </c>
      <c r="M140" s="6">
        <f>_xlfn.IFNA(VLOOKUP(A140, Game6!$A$1:$N$391, 2, FALSE), "")</f>
        <v>9</v>
      </c>
      <c r="N140" s="6">
        <f>_xlfn.IFNA(VLOOKUP(A140, Game5!$A$1:$N$391, 2, FALSE), "")</f>
        <v>13</v>
      </c>
      <c r="O140" s="6">
        <f>_xlfn.IFNA(VLOOKUP(A140, Game4!$A$1:$N$391, 2, FALSE), "")</f>
        <v>9</v>
      </c>
      <c r="P140" s="6">
        <f>_xlfn.IFNA(VLOOKUP(A140, Game3!$A$1:$N$391, 2, FALSE), "")</f>
        <v>13</v>
      </c>
      <c r="Q140" s="6">
        <f>_xlfn.IFNA(VLOOKUP(A140, Game2!$A$1:$N$392, 2, FALSE), "")</f>
        <v>5</v>
      </c>
      <c r="R140" s="3">
        <f>_xlfn.IFNA(VLOOKUP(A140, Game1!$A$1:$N$397, 2, FALSE), "")</f>
        <v>9</v>
      </c>
    </row>
    <row r="141" spans="1:18" x14ac:dyDescent="0.2">
      <c r="A141" s="11" t="s">
        <v>618</v>
      </c>
      <c r="B141" s="9">
        <f t="shared" si="8"/>
        <v>123</v>
      </c>
      <c r="C141" s="8">
        <f t="shared" si="9"/>
        <v>9.4615384615384617</v>
      </c>
      <c r="D141" s="9">
        <f t="shared" si="10"/>
        <v>68</v>
      </c>
      <c r="E141" s="9">
        <f t="shared" si="11"/>
        <v>52</v>
      </c>
      <c r="F141" s="6">
        <f>_xlfn.IFNA(VLOOKUP(A141, Championship!$A$1:$N$338, 2, FALSE), "")</f>
        <v>16</v>
      </c>
      <c r="G141" s="6">
        <f>_xlfn.IFNA(VLOOKUP(A141, Playoff3!$A$1:$N$338, 2, FALSE), "")</f>
        <v>19</v>
      </c>
      <c r="H141" s="6">
        <f>_xlfn.IFNA(VLOOKUP(A141, Playoff2!$A$1:$N$339, 2, FALSE), "")</f>
        <v>10</v>
      </c>
      <c r="I141" s="6">
        <f>_xlfn.IFNA(VLOOKUP(A141, Playoff1!$A$1:$N$339, 2, FALSE), "")</f>
        <v>7</v>
      </c>
      <c r="J141" s="6">
        <f>_xlfn.IFNA(VLOOKUP(A141, Wildcard!$A$1:$N$339, 2, FALSE), "")</f>
        <v>9</v>
      </c>
      <c r="K141" s="6">
        <f>_xlfn.IFNA(VLOOKUP(A141, Game8!$A$1:$N$339, 2, FALSE), "")</f>
        <v>11</v>
      </c>
      <c r="L141" s="6">
        <f>_xlfn.IFNA(VLOOKUP(A141, Game7!$A$1:$N$391, 2, FALSE), "")</f>
        <v>4</v>
      </c>
      <c r="M141" s="6">
        <f>_xlfn.IFNA(VLOOKUP(A141, Game6!$A$1:$N$391, 2, FALSE), "")</f>
        <v>4</v>
      </c>
      <c r="N141" s="6">
        <f>_xlfn.IFNA(VLOOKUP(A141, Game5!$A$1:$N$391, 2, FALSE), "")</f>
        <v>8</v>
      </c>
      <c r="O141" s="6">
        <f>_xlfn.IFNA(VLOOKUP(A141, Game4!$A$1:$N$391, 2, FALSE), "")</f>
        <v>11</v>
      </c>
      <c r="P141" s="6">
        <f>_xlfn.IFNA(VLOOKUP(A141, Game3!$A$1:$N$391, 2, FALSE), "")</f>
        <v>11</v>
      </c>
      <c r="Q141" s="6">
        <f>_xlfn.IFNA(VLOOKUP(A141, Game2!$A$1:$N$392, 2, FALSE), "")</f>
        <v>2</v>
      </c>
      <c r="R141" s="3">
        <f>_xlfn.IFNA(VLOOKUP(A141, Game1!$A$1:$N$397, 2, FALSE), "")</f>
        <v>11</v>
      </c>
    </row>
    <row r="142" spans="1:18" x14ac:dyDescent="0.2">
      <c r="A142" s="37" t="s">
        <v>311</v>
      </c>
      <c r="B142" s="9">
        <f t="shared" si="8"/>
        <v>123</v>
      </c>
      <c r="C142" s="8">
        <f t="shared" si="9"/>
        <v>9.4615384615384617</v>
      </c>
      <c r="D142" s="9">
        <f t="shared" si="10"/>
        <v>79</v>
      </c>
      <c r="E142" s="9">
        <f t="shared" si="11"/>
        <v>51</v>
      </c>
      <c r="F142" s="6">
        <f>_xlfn.IFNA(VLOOKUP(A142, Championship!$A$1:$N$338, 2, FALSE), "")</f>
        <v>14</v>
      </c>
      <c r="G142" s="6">
        <f>_xlfn.IFNA(VLOOKUP(A142, Playoff3!$A$1:$N$338, 2, FALSE), "")</f>
        <v>14</v>
      </c>
      <c r="H142" s="6">
        <f>_xlfn.IFNA(VLOOKUP(A142, Playoff2!$A$1:$N$339, 2, FALSE), "")</f>
        <v>2</v>
      </c>
      <c r="I142" s="6">
        <f>_xlfn.IFNA(VLOOKUP(A142, Playoff1!$A$1:$N$339, 2, FALSE), "")</f>
        <v>21</v>
      </c>
      <c r="J142" s="6">
        <f>_xlfn.IFNA(VLOOKUP(A142, Wildcard!$A$1:$N$339, 2, FALSE), "")</f>
        <v>9</v>
      </c>
      <c r="K142" s="6">
        <f>_xlfn.IFNA(VLOOKUP(A142, Game8!$A$1:$N$339, 2, FALSE), "")</f>
        <v>4</v>
      </c>
      <c r="L142" s="6">
        <f>_xlfn.IFNA(VLOOKUP(A142, Game7!$A$1:$N$391, 2, FALSE), "")</f>
        <v>11</v>
      </c>
      <c r="M142" s="6">
        <f>_xlfn.IFNA(VLOOKUP(A142, Game6!$A$1:$N$391, 2, FALSE), "")</f>
        <v>4</v>
      </c>
      <c r="N142" s="6">
        <f>_xlfn.IFNA(VLOOKUP(A142, Game5!$A$1:$N$391, 2, FALSE), "")</f>
        <v>17</v>
      </c>
      <c r="O142" s="6">
        <f>_xlfn.IFNA(VLOOKUP(A142, Game4!$A$1:$N$391, 2, FALSE), "")</f>
        <v>4</v>
      </c>
      <c r="P142" s="6">
        <f>_xlfn.IFNA(VLOOKUP(A142, Game3!$A$1:$N$391, 2, FALSE), "")</f>
        <v>13</v>
      </c>
      <c r="Q142" s="6">
        <f>_xlfn.IFNA(VLOOKUP(A142, Game2!$A$1:$N$392, 2, FALSE), "")</f>
        <v>4</v>
      </c>
      <c r="R142" s="3">
        <f>_xlfn.IFNA(VLOOKUP(A142, Game1!$A$1:$N$397, 2, FALSE), "")</f>
        <v>6</v>
      </c>
    </row>
    <row r="143" spans="1:18" x14ac:dyDescent="0.2">
      <c r="A143" s="37" t="s">
        <v>248</v>
      </c>
      <c r="B143" s="9">
        <f t="shared" si="8"/>
        <v>122</v>
      </c>
      <c r="C143" s="8">
        <f t="shared" si="9"/>
        <v>9.384615384615385</v>
      </c>
      <c r="D143" s="9">
        <f t="shared" si="10"/>
        <v>69</v>
      </c>
      <c r="E143" s="9">
        <f t="shared" si="11"/>
        <v>45</v>
      </c>
      <c r="F143" s="6">
        <f>_xlfn.IFNA(VLOOKUP(A143, Championship!$A$1:$N$338, 2, FALSE), "")</f>
        <v>20</v>
      </c>
      <c r="G143" s="6">
        <f>_xlfn.IFNA(VLOOKUP(A143, Playoff3!$A$1:$N$338, 2, FALSE), "")</f>
        <v>11</v>
      </c>
      <c r="H143" s="6">
        <f>_xlfn.IFNA(VLOOKUP(A143, Playoff2!$A$1:$N$339, 2, FALSE), "")</f>
        <v>11</v>
      </c>
      <c r="I143" s="6">
        <f>_xlfn.IFNA(VLOOKUP(A143, Playoff1!$A$1:$N$339, 2, FALSE), "")</f>
        <v>3</v>
      </c>
      <c r="J143" s="6">
        <f>_xlfn.IFNA(VLOOKUP(A143, Wildcard!$A$1:$N$339, 2, FALSE), "")</f>
        <v>11</v>
      </c>
      <c r="K143" s="6">
        <f>_xlfn.IFNA(VLOOKUP(A143, Game8!$A$1:$N$339, 2, FALSE), "")</f>
        <v>14</v>
      </c>
      <c r="L143" s="6">
        <f>_xlfn.IFNA(VLOOKUP(A143, Game7!$A$1:$N$391, 2, FALSE), "")</f>
        <v>9</v>
      </c>
      <c r="M143" s="6">
        <f>_xlfn.IFNA(VLOOKUP(A143, Game6!$A$1:$N$391, 2, FALSE), "")</f>
        <v>3</v>
      </c>
      <c r="N143" s="6">
        <f>_xlfn.IFNA(VLOOKUP(A143, Game5!$A$1:$N$391, 2, FALSE), "")</f>
        <v>12</v>
      </c>
      <c r="O143" s="6">
        <f>_xlfn.IFNA(VLOOKUP(A143, Game4!$A$1:$N$391, 2, FALSE), "")</f>
        <v>12</v>
      </c>
      <c r="P143" s="6">
        <f>_xlfn.IFNA(VLOOKUP(A143, Game3!$A$1:$N$391, 2, FALSE), "")</f>
        <v>5</v>
      </c>
      <c r="Q143" s="6">
        <f>_xlfn.IFNA(VLOOKUP(A143, Game2!$A$1:$N$392, 2, FALSE), "")</f>
        <v>5</v>
      </c>
      <c r="R143" s="3">
        <f>_xlfn.IFNA(VLOOKUP(A143, Game1!$A$1:$N$397, 2, FALSE), "")</f>
        <v>6</v>
      </c>
    </row>
    <row r="144" spans="1:18" x14ac:dyDescent="0.2">
      <c r="A144" s="37" t="s">
        <v>468</v>
      </c>
      <c r="B144" s="9">
        <f t="shared" si="8"/>
        <v>122</v>
      </c>
      <c r="C144" s="8">
        <f t="shared" si="9"/>
        <v>9.384615384615385</v>
      </c>
      <c r="D144" s="9">
        <f t="shared" si="10"/>
        <v>65</v>
      </c>
      <c r="E144" s="9">
        <f t="shared" si="11"/>
        <v>35</v>
      </c>
      <c r="F144" s="6">
        <f>_xlfn.IFNA(VLOOKUP(A144, Championship!$A$1:$N$338, 2, FALSE), "")</f>
        <v>6</v>
      </c>
      <c r="G144" s="6">
        <f>_xlfn.IFNA(VLOOKUP(A144, Playoff3!$A$1:$N$338, 2, FALSE), "")</f>
        <v>11</v>
      </c>
      <c r="H144" s="6">
        <f>_xlfn.IFNA(VLOOKUP(A144, Playoff2!$A$1:$N$339, 2, FALSE), "")</f>
        <v>3</v>
      </c>
      <c r="I144" s="6">
        <f>_xlfn.IFNA(VLOOKUP(A144, Playoff1!$A$1:$N$339, 2, FALSE), "")</f>
        <v>15</v>
      </c>
      <c r="J144" s="6">
        <f>_xlfn.IFNA(VLOOKUP(A144, Wildcard!$A$1:$N$339, 2, FALSE), "")</f>
        <v>9</v>
      </c>
      <c r="K144" s="6">
        <f>_xlfn.IFNA(VLOOKUP(A144, Game8!$A$1:$N$339, 2, FALSE), "")</f>
        <v>11</v>
      </c>
      <c r="L144" s="6">
        <f>_xlfn.IFNA(VLOOKUP(A144, Game7!$A$1:$N$391, 2, FALSE), "")</f>
        <v>6</v>
      </c>
      <c r="M144" s="6">
        <f>_xlfn.IFNA(VLOOKUP(A144, Game6!$A$1:$N$391, 2, FALSE), "")</f>
        <v>15</v>
      </c>
      <c r="N144" s="6">
        <f>_xlfn.IFNA(VLOOKUP(A144, Game5!$A$1:$N$391, 2, FALSE), "")</f>
        <v>9</v>
      </c>
      <c r="O144" s="6">
        <f>_xlfn.IFNA(VLOOKUP(A144, Game4!$A$1:$N$391, 2, FALSE), "")</f>
        <v>9</v>
      </c>
      <c r="P144" s="6">
        <f>_xlfn.IFNA(VLOOKUP(A144, Game3!$A$1:$N$391, 2, FALSE), "")</f>
        <v>6</v>
      </c>
      <c r="Q144" s="6">
        <f>_xlfn.IFNA(VLOOKUP(A144, Game2!$A$1:$N$392, 2, FALSE), "")</f>
        <v>13</v>
      </c>
      <c r="R144" s="3">
        <f>_xlfn.IFNA(VLOOKUP(A144, Game1!$A$1:$N$397, 2, FALSE), "")</f>
        <v>9</v>
      </c>
    </row>
    <row r="145" spans="1:18" x14ac:dyDescent="0.2">
      <c r="A145" s="41" t="s">
        <v>540</v>
      </c>
      <c r="B145" s="9">
        <f t="shared" si="8"/>
        <v>121</v>
      </c>
      <c r="C145" s="8">
        <f t="shared" si="9"/>
        <v>10.083333333333334</v>
      </c>
      <c r="D145" s="9">
        <f t="shared" si="10"/>
        <v>73</v>
      </c>
      <c r="E145" s="9">
        <f t="shared" si="11"/>
        <v>46</v>
      </c>
      <c r="F145" s="6">
        <f>_xlfn.IFNA(VLOOKUP(A145, Championship!$A$1:$N$338, 2, FALSE), "")</f>
        <v>16</v>
      </c>
      <c r="G145" s="6">
        <f>_xlfn.IFNA(VLOOKUP(A145, Playoff3!$A$1:$N$338, 2, FALSE), "")</f>
        <v>8</v>
      </c>
      <c r="H145" s="6">
        <f>_xlfn.IFNA(VLOOKUP(A145, Playoff2!$A$1:$N$339, 2, FALSE), "")</f>
        <v>6</v>
      </c>
      <c r="I145" s="6">
        <f>_xlfn.IFNA(VLOOKUP(A145, Playoff1!$A$1:$N$339, 2, FALSE), "")</f>
        <v>16</v>
      </c>
      <c r="J145" s="6">
        <f>_xlfn.IFNA(VLOOKUP(A145, Wildcard!$A$1:$N$339, 2, FALSE), "")</f>
        <v>11</v>
      </c>
      <c r="K145" s="6">
        <f>_xlfn.IFNA(VLOOKUP(A145, Game8!$A$1:$N$339, 2, FALSE), "")</f>
        <v>11</v>
      </c>
      <c r="L145" s="6">
        <f>_xlfn.IFNA(VLOOKUP(A145, Game7!$A$1:$N$391, 2, FALSE), "")</f>
        <v>11</v>
      </c>
      <c r="M145" s="6">
        <f>_xlfn.IFNA(VLOOKUP(A145, Game6!$A$1:$N$391, 2, FALSE), "")</f>
        <v>4</v>
      </c>
      <c r="N145" s="6">
        <f>_xlfn.IFNA(VLOOKUP(A145, Game5!$A$1:$N$391, 2, FALSE), "")</f>
        <v>11</v>
      </c>
      <c r="O145" s="6">
        <f>_xlfn.IFNA(VLOOKUP(A145, Game4!$A$1:$N$391, 2, FALSE), "")</f>
        <v>2</v>
      </c>
      <c r="P145" s="6">
        <f>_xlfn.IFNA(VLOOKUP(A145, Game3!$A$1:$N$391, 2, FALSE), "")</f>
        <v>19</v>
      </c>
      <c r="Q145" s="6">
        <f>_xlfn.IFNA(VLOOKUP(A145, Game2!$A$1:$N$392, 2, FALSE), "")</f>
        <v>6</v>
      </c>
      <c r="R145" s="3" t="str">
        <f>_xlfn.IFNA(VLOOKUP(A145, Game1!$A$1:$N$397, 2, FALSE), "")</f>
        <v/>
      </c>
    </row>
    <row r="146" spans="1:18" x14ac:dyDescent="0.2">
      <c r="A146" s="37" t="s">
        <v>354</v>
      </c>
      <c r="B146" s="9">
        <f t="shared" si="8"/>
        <v>121</v>
      </c>
      <c r="C146" s="8">
        <f t="shared" si="9"/>
        <v>9.3076923076923084</v>
      </c>
      <c r="D146" s="9">
        <f t="shared" si="10"/>
        <v>62</v>
      </c>
      <c r="E146" s="9">
        <f t="shared" si="11"/>
        <v>40</v>
      </c>
      <c r="F146" s="6">
        <f>_xlfn.IFNA(VLOOKUP(A146, Championship!$A$1:$N$338, 2, FALSE), "")</f>
        <v>11</v>
      </c>
      <c r="G146" s="6">
        <f>_xlfn.IFNA(VLOOKUP(A146, Playoff3!$A$1:$N$338, 2, FALSE), "")</f>
        <v>6</v>
      </c>
      <c r="H146" s="6">
        <f>_xlfn.IFNA(VLOOKUP(A146, Playoff2!$A$1:$N$339, 2, FALSE), "")</f>
        <v>9</v>
      </c>
      <c r="I146" s="6">
        <f>_xlfn.IFNA(VLOOKUP(A146, Playoff1!$A$1:$N$339, 2, FALSE), "")</f>
        <v>14</v>
      </c>
      <c r="J146" s="6">
        <f>_xlfn.IFNA(VLOOKUP(A146, Wildcard!$A$1:$N$339, 2, FALSE), "")</f>
        <v>9</v>
      </c>
      <c r="K146" s="6">
        <f>_xlfn.IFNA(VLOOKUP(A146, Game8!$A$1:$N$339, 2, FALSE), "")</f>
        <v>13</v>
      </c>
      <c r="L146" s="6">
        <f>_xlfn.IFNA(VLOOKUP(A146, Game7!$A$1:$N$391, 2, FALSE), "")</f>
        <v>6</v>
      </c>
      <c r="M146" s="6">
        <f>_xlfn.IFNA(VLOOKUP(A146, Game6!$A$1:$N$391, 2, FALSE), "")</f>
        <v>9</v>
      </c>
      <c r="N146" s="6">
        <f>_xlfn.IFNA(VLOOKUP(A146, Game5!$A$1:$N$391, 2, FALSE), "")</f>
        <v>6</v>
      </c>
      <c r="O146" s="6">
        <f>_xlfn.IFNA(VLOOKUP(A146, Game4!$A$1:$N$391, 2, FALSE), "")</f>
        <v>11</v>
      </c>
      <c r="P146" s="6">
        <f>_xlfn.IFNA(VLOOKUP(A146, Game3!$A$1:$N$391, 2, FALSE), "")</f>
        <v>13</v>
      </c>
      <c r="Q146" s="6">
        <f>_xlfn.IFNA(VLOOKUP(A146, Game2!$A$1:$N$392, 2, FALSE), "")</f>
        <v>10</v>
      </c>
      <c r="R146" s="3">
        <f>_xlfn.IFNA(VLOOKUP(A146, Game1!$A$1:$N$397, 2, FALSE), "")</f>
        <v>4</v>
      </c>
    </row>
    <row r="147" spans="1:18" x14ac:dyDescent="0.2">
      <c r="A147" s="37" t="s">
        <v>196</v>
      </c>
      <c r="B147" s="9">
        <f t="shared" si="8"/>
        <v>121</v>
      </c>
      <c r="C147" s="8">
        <f t="shared" si="9"/>
        <v>10.083333333333334</v>
      </c>
      <c r="D147" s="9">
        <f t="shared" si="10"/>
        <v>71</v>
      </c>
      <c r="E147" s="9">
        <f t="shared" si="11"/>
        <v>26</v>
      </c>
      <c r="F147" s="6" t="str">
        <f>_xlfn.IFNA(VLOOKUP(A147, Championship!$A$1:$N$338, 2, FALSE), "")</f>
        <v/>
      </c>
      <c r="G147" s="6">
        <f>_xlfn.IFNA(VLOOKUP(A147, Playoff3!$A$1:$N$338, 2, FALSE), "")</f>
        <v>6</v>
      </c>
      <c r="H147" s="6">
        <f>_xlfn.IFNA(VLOOKUP(A147, Playoff2!$A$1:$N$339, 2, FALSE), "")</f>
        <v>8</v>
      </c>
      <c r="I147" s="6">
        <f>_xlfn.IFNA(VLOOKUP(A147, Playoff1!$A$1:$N$339, 2, FALSE), "")</f>
        <v>12</v>
      </c>
      <c r="J147" s="6">
        <f>_xlfn.IFNA(VLOOKUP(A147, Wildcard!$A$1:$N$339, 2, FALSE), "")</f>
        <v>7</v>
      </c>
      <c r="K147" s="6">
        <f>_xlfn.IFNA(VLOOKUP(A147, Game8!$A$1:$N$339, 2, FALSE), "")</f>
        <v>8</v>
      </c>
      <c r="L147" s="6">
        <f>_xlfn.IFNA(VLOOKUP(A147, Game7!$A$1:$N$391, 2, FALSE), "")</f>
        <v>7</v>
      </c>
      <c r="M147" s="6">
        <f>_xlfn.IFNA(VLOOKUP(A147, Game6!$A$1:$N$391, 2, FALSE), "")</f>
        <v>12</v>
      </c>
      <c r="N147" s="6">
        <f>_xlfn.IFNA(VLOOKUP(A147, Game5!$A$1:$N$391, 2, FALSE), "")</f>
        <v>26</v>
      </c>
      <c r="O147" s="6">
        <f>_xlfn.IFNA(VLOOKUP(A147, Game4!$A$1:$N$391, 2, FALSE), "")</f>
        <v>10</v>
      </c>
      <c r="P147" s="6">
        <f>_xlfn.IFNA(VLOOKUP(A147, Game3!$A$1:$N$391, 2, FALSE), "")</f>
        <v>11</v>
      </c>
      <c r="Q147" s="6">
        <f>_xlfn.IFNA(VLOOKUP(A147, Game2!$A$1:$N$392, 2, FALSE), "")</f>
        <v>7</v>
      </c>
      <c r="R147" s="3">
        <f>_xlfn.IFNA(VLOOKUP(A147, Game1!$A$1:$N$397, 2, FALSE), "")</f>
        <v>7</v>
      </c>
    </row>
    <row r="148" spans="1:18" x14ac:dyDescent="0.2">
      <c r="A148" s="37" t="s">
        <v>277</v>
      </c>
      <c r="B148" s="9">
        <f t="shared" si="8"/>
        <v>121</v>
      </c>
      <c r="C148" s="8">
        <f t="shared" si="9"/>
        <v>9.3076923076923084</v>
      </c>
      <c r="D148" s="9">
        <f t="shared" si="10"/>
        <v>66</v>
      </c>
      <c r="E148" s="9">
        <f t="shared" si="11"/>
        <v>31</v>
      </c>
      <c r="F148" s="6">
        <f>_xlfn.IFNA(VLOOKUP(A148, Championship!$A$1:$N$338, 2, FALSE), "")</f>
        <v>12</v>
      </c>
      <c r="G148" s="6">
        <f>_xlfn.IFNA(VLOOKUP(A148, Playoff3!$A$1:$N$338, 2, FALSE), "")</f>
        <v>8</v>
      </c>
      <c r="H148" s="6">
        <f>_xlfn.IFNA(VLOOKUP(A148, Playoff2!$A$1:$N$339, 2, FALSE), "")</f>
        <v>9</v>
      </c>
      <c r="I148" s="6">
        <f>_xlfn.IFNA(VLOOKUP(A148, Playoff1!$A$1:$N$339, 2, FALSE), "")</f>
        <v>2</v>
      </c>
      <c r="J148" s="6">
        <f>_xlfn.IFNA(VLOOKUP(A148, Wildcard!$A$1:$N$339, 2, FALSE), "")</f>
        <v>9</v>
      </c>
      <c r="K148" s="6">
        <f>_xlfn.IFNA(VLOOKUP(A148, Game8!$A$1:$N$339, 2, FALSE), "")</f>
        <v>13</v>
      </c>
      <c r="L148" s="6">
        <f>_xlfn.IFNA(VLOOKUP(A148, Game7!$A$1:$N$391, 2, FALSE), "")</f>
        <v>6</v>
      </c>
      <c r="M148" s="6">
        <f>_xlfn.IFNA(VLOOKUP(A148, Game6!$A$1:$N$391, 2, FALSE), "")</f>
        <v>4</v>
      </c>
      <c r="N148" s="6">
        <f>_xlfn.IFNA(VLOOKUP(A148, Game5!$A$1:$N$391, 2, FALSE), "")</f>
        <v>11</v>
      </c>
      <c r="O148" s="6">
        <f>_xlfn.IFNA(VLOOKUP(A148, Game4!$A$1:$N$391, 2, FALSE), "")</f>
        <v>6</v>
      </c>
      <c r="P148" s="6">
        <f>_xlfn.IFNA(VLOOKUP(A148, Game3!$A$1:$N$391, 2, FALSE), "")</f>
        <v>11</v>
      </c>
      <c r="Q148" s="6">
        <f>_xlfn.IFNA(VLOOKUP(A148, Game2!$A$1:$N$392, 2, FALSE), "")</f>
        <v>19</v>
      </c>
      <c r="R148" s="3">
        <f>_xlfn.IFNA(VLOOKUP(A148, Game1!$A$1:$N$397, 2, FALSE), "")</f>
        <v>11</v>
      </c>
    </row>
    <row r="149" spans="1:18" x14ac:dyDescent="0.2">
      <c r="A149" s="11" t="s">
        <v>488</v>
      </c>
      <c r="B149" s="9">
        <f t="shared" si="8"/>
        <v>120</v>
      </c>
      <c r="C149" s="8">
        <f t="shared" si="9"/>
        <v>10.909090909090908</v>
      </c>
      <c r="D149" s="9">
        <f t="shared" si="10"/>
        <v>76</v>
      </c>
      <c r="E149" s="9">
        <f t="shared" si="11"/>
        <v>48</v>
      </c>
      <c r="F149" s="6">
        <f>_xlfn.IFNA(VLOOKUP(A149, Championship!$A$1:$N$338, 2, FALSE), "")</f>
        <v>8</v>
      </c>
      <c r="G149" s="6">
        <f>_xlfn.IFNA(VLOOKUP(A149, Playoff3!$A$1:$N$338, 2, FALSE), "")</f>
        <v>21</v>
      </c>
      <c r="H149" s="6">
        <f>_xlfn.IFNA(VLOOKUP(A149, Playoff2!$A$1:$N$339, 2, FALSE), "")</f>
        <v>7</v>
      </c>
      <c r="I149" s="6">
        <f>_xlfn.IFNA(VLOOKUP(A149, Playoff1!$A$1:$N$339, 2, FALSE), "")</f>
        <v>12</v>
      </c>
      <c r="J149" s="6">
        <f>_xlfn.IFNA(VLOOKUP(A149, Wildcard!$A$1:$N$339, 2, FALSE), "")</f>
        <v>9</v>
      </c>
      <c r="K149" s="6">
        <f>_xlfn.IFNA(VLOOKUP(A149, Game8!$A$1:$N$339, 2, FALSE), "")</f>
        <v>6</v>
      </c>
      <c r="L149" s="6">
        <f>_xlfn.IFNA(VLOOKUP(A149, Game7!$A$1:$N$391, 2, FALSE), "")</f>
        <v>10</v>
      </c>
      <c r="M149" s="6">
        <f>_xlfn.IFNA(VLOOKUP(A149, Game6!$A$1:$N$391, 2, FALSE), "")</f>
        <v>4</v>
      </c>
      <c r="N149" s="6" t="str">
        <f>_xlfn.IFNA(VLOOKUP(A149, Game5!$A$1:$N$391, 2, FALSE), "")</f>
        <v/>
      </c>
      <c r="O149" s="6">
        <f>_xlfn.IFNA(VLOOKUP(A149, Game4!$A$1:$N$391, 2, FALSE), "")</f>
        <v>11</v>
      </c>
      <c r="P149" s="6">
        <f>_xlfn.IFNA(VLOOKUP(A149, Game3!$A$1:$N$391, 2, FALSE), "")</f>
        <v>16</v>
      </c>
      <c r="Q149" s="6">
        <f>_xlfn.IFNA(VLOOKUP(A149, Game2!$A$1:$N$392, 2, FALSE), "")</f>
        <v>16</v>
      </c>
      <c r="R149" s="3" t="str">
        <f>_xlfn.IFNA(VLOOKUP(A149, Game1!$A$1:$N$397, 2, FALSE), "")</f>
        <v/>
      </c>
    </row>
    <row r="150" spans="1:18" x14ac:dyDescent="0.2">
      <c r="A150" s="37" t="s">
        <v>469</v>
      </c>
      <c r="B150" s="9">
        <f t="shared" si="8"/>
        <v>120</v>
      </c>
      <c r="C150" s="8">
        <f t="shared" si="9"/>
        <v>9.2307692307692299</v>
      </c>
      <c r="D150" s="9">
        <f t="shared" si="10"/>
        <v>68</v>
      </c>
      <c r="E150" s="9">
        <f t="shared" si="11"/>
        <v>31</v>
      </c>
      <c r="F150" s="6">
        <f>_xlfn.IFNA(VLOOKUP(A150, Championship!$A$1:$N$338, 2, FALSE), "")</f>
        <v>9</v>
      </c>
      <c r="G150" s="6">
        <f>_xlfn.IFNA(VLOOKUP(A150, Playoff3!$A$1:$N$338, 2, FALSE), "")</f>
        <v>16</v>
      </c>
      <c r="H150" s="6">
        <f>_xlfn.IFNA(VLOOKUP(A150, Playoff2!$A$1:$N$339, 2, FALSE), "")</f>
        <v>4</v>
      </c>
      <c r="I150" s="6">
        <f>_xlfn.IFNA(VLOOKUP(A150, Playoff1!$A$1:$N$339, 2, FALSE), "")</f>
        <v>2</v>
      </c>
      <c r="J150" s="6">
        <f>_xlfn.IFNA(VLOOKUP(A150, Wildcard!$A$1:$N$339, 2, FALSE), "")</f>
        <v>8</v>
      </c>
      <c r="K150" s="6">
        <f>_xlfn.IFNA(VLOOKUP(A150, Game8!$A$1:$N$339, 2, FALSE), "")</f>
        <v>21</v>
      </c>
      <c r="L150" s="6">
        <f>_xlfn.IFNA(VLOOKUP(A150, Game7!$A$1:$N$391, 2, FALSE), "")</f>
        <v>7</v>
      </c>
      <c r="M150" s="6">
        <f>_xlfn.IFNA(VLOOKUP(A150, Game6!$A$1:$N$391, 2, FALSE), "")</f>
        <v>8</v>
      </c>
      <c r="N150" s="6">
        <f>_xlfn.IFNA(VLOOKUP(A150, Game5!$A$1:$N$391, 2, FALSE), "")</f>
        <v>8</v>
      </c>
      <c r="O150" s="6">
        <f>_xlfn.IFNA(VLOOKUP(A150, Game4!$A$1:$N$391, 2, FALSE), "")</f>
        <v>9</v>
      </c>
      <c r="P150" s="6">
        <f>_xlfn.IFNA(VLOOKUP(A150, Game3!$A$1:$N$391, 2, FALSE), "")</f>
        <v>6</v>
      </c>
      <c r="Q150" s="6">
        <f>_xlfn.IFNA(VLOOKUP(A150, Game2!$A$1:$N$392, 2, FALSE), "")</f>
        <v>9</v>
      </c>
      <c r="R150" s="3">
        <f>_xlfn.IFNA(VLOOKUP(A150, Game1!$A$1:$N$397, 2, FALSE), "")</f>
        <v>13</v>
      </c>
    </row>
    <row r="151" spans="1:18" x14ac:dyDescent="0.2">
      <c r="A151" s="37" t="s">
        <v>349</v>
      </c>
      <c r="B151" s="9">
        <f t="shared" si="8"/>
        <v>120</v>
      </c>
      <c r="C151" s="8">
        <f t="shared" si="9"/>
        <v>9.2307692307692299</v>
      </c>
      <c r="D151" s="9">
        <f t="shared" si="10"/>
        <v>66</v>
      </c>
      <c r="E151" s="9">
        <f t="shared" si="11"/>
        <v>38</v>
      </c>
      <c r="F151" s="6">
        <f>_xlfn.IFNA(VLOOKUP(A151, Championship!$A$1:$N$338, 2, FALSE), "")</f>
        <v>9</v>
      </c>
      <c r="G151" s="6">
        <f>_xlfn.IFNA(VLOOKUP(A151, Playoff3!$A$1:$N$338, 2, FALSE), "")</f>
        <v>14</v>
      </c>
      <c r="H151" s="6">
        <f>_xlfn.IFNA(VLOOKUP(A151, Playoff2!$A$1:$N$339, 2, FALSE), "")</f>
        <v>5</v>
      </c>
      <c r="I151" s="6">
        <f>_xlfn.IFNA(VLOOKUP(A151, Playoff1!$A$1:$N$339, 2, FALSE), "")</f>
        <v>10</v>
      </c>
      <c r="J151" s="6">
        <f>_xlfn.IFNA(VLOOKUP(A151, Wildcard!$A$1:$N$339, 2, FALSE), "")</f>
        <v>10</v>
      </c>
      <c r="K151" s="6">
        <f>_xlfn.IFNA(VLOOKUP(A151, Game8!$A$1:$N$339, 2, FALSE), "")</f>
        <v>8</v>
      </c>
      <c r="L151" s="6">
        <f>_xlfn.IFNA(VLOOKUP(A151, Game7!$A$1:$N$391, 2, FALSE), "")</f>
        <v>17</v>
      </c>
      <c r="M151" s="6">
        <f>_xlfn.IFNA(VLOOKUP(A151, Game6!$A$1:$N$391, 2, FALSE), "")</f>
        <v>13</v>
      </c>
      <c r="N151" s="6">
        <f>_xlfn.IFNA(VLOOKUP(A151, Game5!$A$1:$N$391, 2, FALSE), "")</f>
        <v>11</v>
      </c>
      <c r="O151" s="6">
        <f>_xlfn.IFNA(VLOOKUP(A151, Game4!$A$1:$N$391, 2, FALSE), "")</f>
        <v>2</v>
      </c>
      <c r="P151" s="6">
        <f>_xlfn.IFNA(VLOOKUP(A151, Game3!$A$1:$N$391, 2, FALSE), "")</f>
        <v>11</v>
      </c>
      <c r="Q151" s="6">
        <f>_xlfn.IFNA(VLOOKUP(A151, Game2!$A$1:$N$392, 2, FALSE), "")</f>
        <v>4</v>
      </c>
      <c r="R151" s="3">
        <f>_xlfn.IFNA(VLOOKUP(A151, Game1!$A$1:$N$397, 2, FALSE), "")</f>
        <v>6</v>
      </c>
    </row>
    <row r="152" spans="1:18" x14ac:dyDescent="0.2">
      <c r="A152" s="37" t="s">
        <v>251</v>
      </c>
      <c r="B152" s="9">
        <f t="shared" si="8"/>
        <v>120</v>
      </c>
      <c r="C152" s="8">
        <f t="shared" si="9"/>
        <v>9.2307692307692299</v>
      </c>
      <c r="D152" s="9">
        <f t="shared" si="10"/>
        <v>72</v>
      </c>
      <c r="E152" s="9">
        <f t="shared" si="11"/>
        <v>32</v>
      </c>
      <c r="F152" s="6">
        <f>_xlfn.IFNA(VLOOKUP(A152, Championship!$A$1:$N$338, 2, FALSE), "")</f>
        <v>9</v>
      </c>
      <c r="G152" s="6">
        <f>_xlfn.IFNA(VLOOKUP(A152, Playoff3!$A$1:$N$338, 2, FALSE), "")</f>
        <v>14</v>
      </c>
      <c r="H152" s="6">
        <f>_xlfn.IFNA(VLOOKUP(A152, Playoff2!$A$1:$N$339, 2, FALSE), "")</f>
        <v>2</v>
      </c>
      <c r="I152" s="6">
        <f>_xlfn.IFNA(VLOOKUP(A152, Playoff1!$A$1:$N$339, 2, FALSE), "")</f>
        <v>7</v>
      </c>
      <c r="J152" s="6">
        <f>_xlfn.IFNA(VLOOKUP(A152, Wildcard!$A$1:$N$339, 2, FALSE), "")</f>
        <v>14</v>
      </c>
      <c r="K152" s="6">
        <f>_xlfn.IFNA(VLOOKUP(A152, Game8!$A$1:$N$339, 2, FALSE), "")</f>
        <v>8</v>
      </c>
      <c r="L152" s="6">
        <f>_xlfn.IFNA(VLOOKUP(A152, Game7!$A$1:$N$391, 2, FALSE), "")</f>
        <v>7</v>
      </c>
      <c r="M152" s="6">
        <f>_xlfn.IFNA(VLOOKUP(A152, Game6!$A$1:$N$391, 2, FALSE), "")</f>
        <v>6</v>
      </c>
      <c r="N152" s="6">
        <f>_xlfn.IFNA(VLOOKUP(A152, Game5!$A$1:$N$391, 2, FALSE), "")</f>
        <v>19</v>
      </c>
      <c r="O152" s="6">
        <f>_xlfn.IFNA(VLOOKUP(A152, Game4!$A$1:$N$391, 2, FALSE), "")</f>
        <v>4</v>
      </c>
      <c r="P152" s="6">
        <f>_xlfn.IFNA(VLOOKUP(A152, Game3!$A$1:$N$391, 2, FALSE), "")</f>
        <v>7</v>
      </c>
      <c r="Q152" s="6">
        <f>_xlfn.IFNA(VLOOKUP(A152, Game2!$A$1:$N$392, 2, FALSE), "")</f>
        <v>7</v>
      </c>
      <c r="R152" s="3">
        <f>_xlfn.IFNA(VLOOKUP(A152, Game1!$A$1:$N$397, 2, FALSE), "")</f>
        <v>16</v>
      </c>
    </row>
    <row r="153" spans="1:18" x14ac:dyDescent="0.2">
      <c r="A153" s="37" t="s">
        <v>454</v>
      </c>
      <c r="B153" s="9">
        <f t="shared" si="8"/>
        <v>120</v>
      </c>
      <c r="C153" s="8">
        <f t="shared" si="9"/>
        <v>10</v>
      </c>
      <c r="D153" s="9">
        <f t="shared" si="10"/>
        <v>73</v>
      </c>
      <c r="E153" s="9">
        <f t="shared" si="11"/>
        <v>50</v>
      </c>
      <c r="F153" s="6">
        <f>_xlfn.IFNA(VLOOKUP(A153, Championship!$A$1:$N$338, 2, FALSE), "")</f>
        <v>6</v>
      </c>
      <c r="G153" s="6">
        <f>_xlfn.IFNA(VLOOKUP(A153, Playoff3!$A$1:$N$338, 2, FALSE), "")</f>
        <v>16</v>
      </c>
      <c r="H153" s="6">
        <f>_xlfn.IFNA(VLOOKUP(A153, Playoff2!$A$1:$N$339, 2, FALSE), "")</f>
        <v>4</v>
      </c>
      <c r="I153" s="6">
        <f>_xlfn.IFNA(VLOOKUP(A153, Playoff1!$A$1:$N$339, 2, FALSE), "")</f>
        <v>24</v>
      </c>
      <c r="J153" s="6" t="str">
        <f>_xlfn.IFNA(VLOOKUP(A153, Wildcard!$A$1:$N$339, 2, FALSE), "")</f>
        <v/>
      </c>
      <c r="K153" s="6">
        <f>_xlfn.IFNA(VLOOKUP(A153, Game8!$A$1:$N$339, 2, FALSE), "")</f>
        <v>13</v>
      </c>
      <c r="L153" s="6">
        <f>_xlfn.IFNA(VLOOKUP(A153, Game7!$A$1:$N$391, 2, FALSE), "")</f>
        <v>4</v>
      </c>
      <c r="M153" s="6">
        <f>_xlfn.IFNA(VLOOKUP(A153, Game6!$A$1:$N$391, 2, FALSE), "")</f>
        <v>11</v>
      </c>
      <c r="N153" s="6">
        <f>_xlfn.IFNA(VLOOKUP(A153, Game5!$A$1:$N$391, 2, FALSE), "")</f>
        <v>9</v>
      </c>
      <c r="O153" s="6">
        <f>_xlfn.IFNA(VLOOKUP(A153, Game4!$A$1:$N$391, 2, FALSE), "")</f>
        <v>9</v>
      </c>
      <c r="P153" s="6">
        <f>_xlfn.IFNA(VLOOKUP(A153, Game3!$A$1:$N$391, 2, FALSE), "")</f>
        <v>9</v>
      </c>
      <c r="Q153" s="6">
        <f>_xlfn.IFNA(VLOOKUP(A153, Game2!$A$1:$N$392, 2, FALSE), "")</f>
        <v>6</v>
      </c>
      <c r="R153" s="3">
        <f>_xlfn.IFNA(VLOOKUP(A153, Game1!$A$1:$N$397, 2, FALSE), "")</f>
        <v>9</v>
      </c>
    </row>
    <row r="154" spans="1:18" x14ac:dyDescent="0.2">
      <c r="A154" s="41" t="s">
        <v>564</v>
      </c>
      <c r="B154" s="9">
        <f t="shared" si="8"/>
        <v>120</v>
      </c>
      <c r="C154" s="8">
        <f t="shared" si="9"/>
        <v>10.909090909090908</v>
      </c>
      <c r="D154" s="9">
        <f t="shared" si="10"/>
        <v>74</v>
      </c>
      <c r="E154" s="9">
        <f t="shared" si="11"/>
        <v>35</v>
      </c>
      <c r="F154" s="6">
        <f>_xlfn.IFNA(VLOOKUP(A154, Championship!$A$1:$N$338, 2, FALSE), "")</f>
        <v>12</v>
      </c>
      <c r="G154" s="6">
        <f>_xlfn.IFNA(VLOOKUP(A154, Playoff3!$A$1:$N$338, 2, FALSE), "")</f>
        <v>6</v>
      </c>
      <c r="H154" s="6">
        <f>_xlfn.IFNA(VLOOKUP(A154, Playoff2!$A$1:$N$339, 2, FALSE), "")</f>
        <v>13</v>
      </c>
      <c r="I154" s="6">
        <f>_xlfn.IFNA(VLOOKUP(A154, Playoff1!$A$1:$N$339, 2, FALSE), "")</f>
        <v>4</v>
      </c>
      <c r="J154" s="6">
        <f>_xlfn.IFNA(VLOOKUP(A154, Wildcard!$A$1:$N$339, 2, FALSE), "")</f>
        <v>9</v>
      </c>
      <c r="K154" s="6">
        <f>_xlfn.IFNA(VLOOKUP(A154, Game8!$A$1:$N$339, 2, FALSE), "")</f>
        <v>19</v>
      </c>
      <c r="L154" s="6">
        <f>_xlfn.IFNA(VLOOKUP(A154, Game7!$A$1:$N$391, 2, FALSE), "")</f>
        <v>7</v>
      </c>
      <c r="M154" s="6">
        <f>_xlfn.IFNA(VLOOKUP(A154, Game6!$A$1:$N$391, 2, FALSE), "")</f>
        <v>8</v>
      </c>
      <c r="N154" s="6">
        <f>_xlfn.IFNA(VLOOKUP(A154, Game5!$A$1:$N$391, 2, FALSE), "")</f>
        <v>17</v>
      </c>
      <c r="O154" s="6">
        <f>_xlfn.IFNA(VLOOKUP(A154, Game4!$A$1:$N$391, 2, FALSE), "")</f>
        <v>13</v>
      </c>
      <c r="P154" s="6">
        <f>_xlfn.IFNA(VLOOKUP(A154, Game3!$A$1:$N$391, 2, FALSE), "")</f>
        <v>12</v>
      </c>
      <c r="Q154" s="6" t="str">
        <f>_xlfn.IFNA(VLOOKUP(A154, Game2!$A$1:$N$392, 2, FALSE), "")</f>
        <v/>
      </c>
      <c r="R154" s="3" t="str">
        <f>_xlfn.IFNA(VLOOKUP(A154, Game1!$A$1:$N$397, 2, FALSE), "")</f>
        <v/>
      </c>
    </row>
    <row r="155" spans="1:18" x14ac:dyDescent="0.2">
      <c r="A155" s="37" t="s">
        <v>369</v>
      </c>
      <c r="B155" s="9">
        <f t="shared" si="8"/>
        <v>119</v>
      </c>
      <c r="C155" s="8">
        <f t="shared" si="9"/>
        <v>9.1538461538461533</v>
      </c>
      <c r="D155" s="9">
        <f t="shared" si="10"/>
        <v>72</v>
      </c>
      <c r="E155" s="9">
        <f t="shared" si="11"/>
        <v>38</v>
      </c>
      <c r="F155" s="6">
        <f>_xlfn.IFNA(VLOOKUP(A155, Championship!$A$1:$N$338, 2, FALSE), "")</f>
        <v>9</v>
      </c>
      <c r="G155" s="6">
        <f>_xlfn.IFNA(VLOOKUP(A155, Playoff3!$A$1:$N$338, 2, FALSE), "")</f>
        <v>11</v>
      </c>
      <c r="H155" s="6">
        <f>_xlfn.IFNA(VLOOKUP(A155, Playoff2!$A$1:$N$339, 2, FALSE), "")</f>
        <v>2</v>
      </c>
      <c r="I155" s="6">
        <f>_xlfn.IFNA(VLOOKUP(A155, Playoff1!$A$1:$N$339, 2, FALSE), "")</f>
        <v>16</v>
      </c>
      <c r="J155" s="6">
        <f>_xlfn.IFNA(VLOOKUP(A155, Wildcard!$A$1:$N$339, 2, FALSE), "")</f>
        <v>6</v>
      </c>
      <c r="K155" s="6">
        <f>_xlfn.IFNA(VLOOKUP(A155, Game8!$A$1:$N$339, 2, FALSE), "")</f>
        <v>13</v>
      </c>
      <c r="L155" s="6">
        <f>_xlfn.IFNA(VLOOKUP(A155, Game7!$A$1:$N$391, 2, FALSE), "")</f>
        <v>9</v>
      </c>
      <c r="M155" s="6">
        <f>_xlfn.IFNA(VLOOKUP(A155, Game6!$A$1:$N$391, 2, FALSE), "")</f>
        <v>1</v>
      </c>
      <c r="N155" s="6">
        <f>_xlfn.IFNA(VLOOKUP(A155, Game5!$A$1:$N$391, 2, FALSE), "")</f>
        <v>17</v>
      </c>
      <c r="O155" s="6">
        <f>_xlfn.IFNA(VLOOKUP(A155, Game4!$A$1:$N$391, 2, FALSE), "")</f>
        <v>7</v>
      </c>
      <c r="P155" s="6">
        <f>_xlfn.IFNA(VLOOKUP(A155, Game3!$A$1:$N$391, 2, FALSE), "")</f>
        <v>15</v>
      </c>
      <c r="Q155" s="6">
        <f>_xlfn.IFNA(VLOOKUP(A155, Game2!$A$1:$N$392, 2, FALSE), "")</f>
        <v>6</v>
      </c>
      <c r="R155" s="3">
        <f>_xlfn.IFNA(VLOOKUP(A155, Game1!$A$1:$N$397, 2, FALSE), "")</f>
        <v>7</v>
      </c>
    </row>
    <row r="156" spans="1:18" x14ac:dyDescent="0.2">
      <c r="A156" s="37" t="s">
        <v>295</v>
      </c>
      <c r="B156" s="9">
        <f t="shared" si="8"/>
        <v>119</v>
      </c>
      <c r="C156" s="8">
        <f t="shared" si="9"/>
        <v>9.9166666666666661</v>
      </c>
      <c r="D156" s="9">
        <f t="shared" si="10"/>
        <v>66</v>
      </c>
      <c r="E156" s="9">
        <f t="shared" si="11"/>
        <v>41</v>
      </c>
      <c r="F156" s="6">
        <f>_xlfn.IFNA(VLOOKUP(A156, Championship!$A$1:$N$338, 2, FALSE), "")</f>
        <v>9</v>
      </c>
      <c r="G156" s="6">
        <f>_xlfn.IFNA(VLOOKUP(A156, Playoff3!$A$1:$N$338, 2, FALSE), "")</f>
        <v>16</v>
      </c>
      <c r="H156" s="6">
        <f>_xlfn.IFNA(VLOOKUP(A156, Playoff2!$A$1:$N$339, 2, FALSE), "")</f>
        <v>4</v>
      </c>
      <c r="I156" s="6">
        <f>_xlfn.IFNA(VLOOKUP(A156, Playoff1!$A$1:$N$339, 2, FALSE), "")</f>
        <v>12</v>
      </c>
      <c r="J156" s="6" t="str">
        <f>_xlfn.IFNA(VLOOKUP(A156, Wildcard!$A$1:$N$339, 2, FALSE), "")</f>
        <v/>
      </c>
      <c r="K156" s="6">
        <f>_xlfn.IFNA(VLOOKUP(A156, Game8!$A$1:$N$339, 2, FALSE), "")</f>
        <v>11</v>
      </c>
      <c r="L156" s="6">
        <f>_xlfn.IFNA(VLOOKUP(A156, Game7!$A$1:$N$391, 2, FALSE), "")</f>
        <v>6</v>
      </c>
      <c r="M156" s="6">
        <f>_xlfn.IFNA(VLOOKUP(A156, Game6!$A$1:$N$391, 2, FALSE), "")</f>
        <v>8</v>
      </c>
      <c r="N156" s="6">
        <f>_xlfn.IFNA(VLOOKUP(A156, Game5!$A$1:$N$391, 2, FALSE), "")</f>
        <v>8</v>
      </c>
      <c r="O156" s="6">
        <f>_xlfn.IFNA(VLOOKUP(A156, Game4!$A$1:$N$391, 2, FALSE), "")</f>
        <v>13</v>
      </c>
      <c r="P156" s="6">
        <f>_xlfn.IFNA(VLOOKUP(A156, Game3!$A$1:$N$391, 2, FALSE), "")</f>
        <v>13</v>
      </c>
      <c r="Q156" s="6">
        <f>_xlfn.IFNA(VLOOKUP(A156, Game2!$A$1:$N$392, 2, FALSE), "")</f>
        <v>7</v>
      </c>
      <c r="R156" s="3">
        <f>_xlfn.IFNA(VLOOKUP(A156, Game1!$A$1:$N$397, 2, FALSE), "")</f>
        <v>12</v>
      </c>
    </row>
    <row r="157" spans="1:18" x14ac:dyDescent="0.2">
      <c r="A157" s="37" t="s">
        <v>236</v>
      </c>
      <c r="B157" s="9">
        <f t="shared" si="8"/>
        <v>119</v>
      </c>
      <c r="C157" s="8">
        <f t="shared" si="9"/>
        <v>9.9166666666666661</v>
      </c>
      <c r="D157" s="9">
        <f t="shared" si="10"/>
        <v>75</v>
      </c>
      <c r="E157" s="9">
        <f t="shared" si="11"/>
        <v>48</v>
      </c>
      <c r="F157" s="6">
        <f>_xlfn.IFNA(VLOOKUP(A157, Championship!$A$1:$N$338, 2, FALSE), "")</f>
        <v>13</v>
      </c>
      <c r="G157" s="6">
        <f>_xlfn.IFNA(VLOOKUP(A157, Playoff3!$A$1:$N$338, 2, FALSE), "")</f>
        <v>18</v>
      </c>
      <c r="H157" s="6">
        <f>_xlfn.IFNA(VLOOKUP(A157, Playoff2!$A$1:$N$339, 2, FALSE), "")</f>
        <v>9</v>
      </c>
      <c r="I157" s="6">
        <f>_xlfn.IFNA(VLOOKUP(A157, Playoff1!$A$1:$N$339, 2, FALSE), "")</f>
        <v>8</v>
      </c>
      <c r="J157" s="6">
        <f>_xlfn.IFNA(VLOOKUP(A157, Wildcard!$A$1:$N$339, 2, FALSE), "")</f>
        <v>2</v>
      </c>
      <c r="K157" s="6" t="str">
        <f>_xlfn.IFNA(VLOOKUP(A157, Game8!$A$1:$N$339, 2, FALSE), "")</f>
        <v/>
      </c>
      <c r="L157" s="6">
        <f>_xlfn.IFNA(VLOOKUP(A157, Game7!$A$1:$N$391, 2, FALSE), "")</f>
        <v>6</v>
      </c>
      <c r="M157" s="6">
        <f>_xlfn.IFNA(VLOOKUP(A157, Game6!$A$1:$N$391, 2, FALSE), "")</f>
        <v>9</v>
      </c>
      <c r="N157" s="6">
        <f>_xlfn.IFNA(VLOOKUP(A157, Game5!$A$1:$N$391, 2, FALSE), "")</f>
        <v>6</v>
      </c>
      <c r="O157" s="6">
        <f>_xlfn.IFNA(VLOOKUP(A157, Game4!$A$1:$N$391, 2, FALSE), "")</f>
        <v>4</v>
      </c>
      <c r="P157" s="6">
        <f>_xlfn.IFNA(VLOOKUP(A157, Game3!$A$1:$N$391, 2, FALSE), "")</f>
        <v>16</v>
      </c>
      <c r="Q157" s="6">
        <f>_xlfn.IFNA(VLOOKUP(A157, Game2!$A$1:$N$392, 2, FALSE), "")</f>
        <v>19</v>
      </c>
      <c r="R157" s="3">
        <f>_xlfn.IFNA(VLOOKUP(A157, Game1!$A$1:$N$397, 2, FALSE), "")</f>
        <v>9</v>
      </c>
    </row>
    <row r="158" spans="1:18" x14ac:dyDescent="0.2">
      <c r="A158" s="37" t="s">
        <v>448</v>
      </c>
      <c r="B158" s="9">
        <f t="shared" si="8"/>
        <v>119</v>
      </c>
      <c r="C158" s="8">
        <f t="shared" si="9"/>
        <v>9.1538461538461533</v>
      </c>
      <c r="D158" s="9">
        <f t="shared" si="10"/>
        <v>67</v>
      </c>
      <c r="E158" s="9">
        <f t="shared" si="11"/>
        <v>29</v>
      </c>
      <c r="F158" s="6">
        <f>_xlfn.IFNA(VLOOKUP(A158, Championship!$A$1:$N$338, 2, FALSE), "")</f>
        <v>5</v>
      </c>
      <c r="G158" s="6">
        <f>_xlfn.IFNA(VLOOKUP(A158, Playoff3!$A$1:$N$338, 2, FALSE), "")</f>
        <v>10</v>
      </c>
      <c r="H158" s="6">
        <f>_xlfn.IFNA(VLOOKUP(A158, Playoff2!$A$1:$N$339, 2, FALSE), "")</f>
        <v>2</v>
      </c>
      <c r="I158" s="6">
        <f>_xlfn.IFNA(VLOOKUP(A158, Playoff1!$A$1:$N$339, 2, FALSE), "")</f>
        <v>12</v>
      </c>
      <c r="J158" s="6">
        <f>_xlfn.IFNA(VLOOKUP(A158, Wildcard!$A$1:$N$339, 2, FALSE), "")</f>
        <v>7</v>
      </c>
      <c r="K158" s="6">
        <f>_xlfn.IFNA(VLOOKUP(A158, Game8!$A$1:$N$339, 2, FALSE), "")</f>
        <v>16</v>
      </c>
      <c r="L158" s="6">
        <f>_xlfn.IFNA(VLOOKUP(A158, Game7!$A$1:$N$391, 2, FALSE), "")</f>
        <v>9</v>
      </c>
      <c r="M158" s="6">
        <f>_xlfn.IFNA(VLOOKUP(A158, Game6!$A$1:$N$391, 2, FALSE), "")</f>
        <v>8</v>
      </c>
      <c r="N158" s="6">
        <f>_xlfn.IFNA(VLOOKUP(A158, Game5!$A$1:$N$391, 2, FALSE), "")</f>
        <v>13</v>
      </c>
      <c r="O158" s="6">
        <f>_xlfn.IFNA(VLOOKUP(A158, Game4!$A$1:$N$391, 2, FALSE), "")</f>
        <v>9</v>
      </c>
      <c r="P158" s="6">
        <f>_xlfn.IFNA(VLOOKUP(A158, Game3!$A$1:$N$391, 2, FALSE), "")</f>
        <v>8</v>
      </c>
      <c r="Q158" s="6">
        <f>_xlfn.IFNA(VLOOKUP(A158, Game2!$A$1:$N$392, 2, FALSE), "")</f>
        <v>16</v>
      </c>
      <c r="R158" s="3">
        <f>_xlfn.IFNA(VLOOKUP(A158, Game1!$A$1:$N$397, 2, FALSE), "")</f>
        <v>4</v>
      </c>
    </row>
    <row r="159" spans="1:18" x14ac:dyDescent="0.2">
      <c r="A159" s="22" t="s">
        <v>579</v>
      </c>
      <c r="B159" s="9">
        <f t="shared" si="8"/>
        <v>118</v>
      </c>
      <c r="C159" s="8">
        <f t="shared" si="9"/>
        <v>10.727272727272727</v>
      </c>
      <c r="D159" s="9">
        <f t="shared" si="10"/>
        <v>69</v>
      </c>
      <c r="E159" s="9">
        <f t="shared" si="11"/>
        <v>42</v>
      </c>
      <c r="F159" s="6">
        <f>_xlfn.IFNA(VLOOKUP(A159, Championship!$A$1:$N$338, 2, FALSE), "")</f>
        <v>14</v>
      </c>
      <c r="G159" s="6">
        <f>_xlfn.IFNA(VLOOKUP(A159, Playoff3!$A$1:$N$338, 2, FALSE), "")</f>
        <v>14</v>
      </c>
      <c r="H159" s="6">
        <f>_xlfn.IFNA(VLOOKUP(A159, Playoff2!$A$1:$N$339, 2, FALSE), "")</f>
        <v>7</v>
      </c>
      <c r="I159" s="6">
        <f>_xlfn.IFNA(VLOOKUP(A159, Playoff1!$A$1:$N$339, 2, FALSE), "")</f>
        <v>7</v>
      </c>
      <c r="J159" s="6">
        <f>_xlfn.IFNA(VLOOKUP(A159, Wildcard!$A$1:$N$339, 2, FALSE), "")</f>
        <v>12</v>
      </c>
      <c r="K159" s="6">
        <f>_xlfn.IFNA(VLOOKUP(A159, Game8!$A$1:$N$339, 2, FALSE), "")</f>
        <v>16</v>
      </c>
      <c r="L159" s="6">
        <f>_xlfn.IFNA(VLOOKUP(A159, Game7!$A$1:$N$391, 2, FALSE), "")</f>
        <v>11</v>
      </c>
      <c r="M159" s="6">
        <f>_xlfn.IFNA(VLOOKUP(A159, Game6!$A$1:$N$391, 2, FALSE), "")</f>
        <v>8</v>
      </c>
      <c r="N159" s="6">
        <f>_xlfn.IFNA(VLOOKUP(A159, Game5!$A$1:$N$391, 2, FALSE), "")</f>
        <v>8</v>
      </c>
      <c r="O159" s="6">
        <f>_xlfn.IFNA(VLOOKUP(A159, Game4!$A$1:$N$391, 2, FALSE), "")</f>
        <v>13</v>
      </c>
      <c r="P159" s="6">
        <f>_xlfn.IFNA(VLOOKUP(A159, Game3!$A$1:$N$391, 2, FALSE), "")</f>
        <v>8</v>
      </c>
      <c r="Q159" s="6" t="str">
        <f>_xlfn.IFNA(VLOOKUP(A159, Game2!$A$1:$N$392, 2, FALSE), "")</f>
        <v/>
      </c>
      <c r="R159" s="3" t="str">
        <f>_xlfn.IFNA(VLOOKUP(A159, Game1!$A$1:$N$397, 2, FALSE), "")</f>
        <v/>
      </c>
    </row>
    <row r="160" spans="1:18" x14ac:dyDescent="0.2">
      <c r="A160" s="37" t="s">
        <v>463</v>
      </c>
      <c r="B160" s="9">
        <f t="shared" si="8"/>
        <v>118</v>
      </c>
      <c r="C160" s="8">
        <f t="shared" si="9"/>
        <v>9.0769230769230766</v>
      </c>
      <c r="D160" s="9">
        <f t="shared" si="10"/>
        <v>67</v>
      </c>
      <c r="E160" s="9">
        <f t="shared" si="11"/>
        <v>31</v>
      </c>
      <c r="F160" s="6">
        <f>_xlfn.IFNA(VLOOKUP(A160, Championship!$A$1:$N$338, 2, FALSE), "")</f>
        <v>8</v>
      </c>
      <c r="G160" s="6">
        <f>_xlfn.IFNA(VLOOKUP(A160, Playoff3!$A$1:$N$338, 2, FALSE), "")</f>
        <v>16</v>
      </c>
      <c r="H160" s="6">
        <f>_xlfn.IFNA(VLOOKUP(A160, Playoff2!$A$1:$N$339, 2, FALSE), "")</f>
        <v>5</v>
      </c>
      <c r="I160" s="6">
        <f>_xlfn.IFNA(VLOOKUP(A160, Playoff1!$A$1:$N$339, 2, FALSE), "")</f>
        <v>2</v>
      </c>
      <c r="J160" s="6">
        <f>_xlfn.IFNA(VLOOKUP(A160, Wildcard!$A$1:$N$339, 2, FALSE), "")</f>
        <v>11</v>
      </c>
      <c r="K160" s="6">
        <f>_xlfn.IFNA(VLOOKUP(A160, Game8!$A$1:$N$339, 2, FALSE), "")</f>
        <v>11</v>
      </c>
      <c r="L160" s="6">
        <f>_xlfn.IFNA(VLOOKUP(A160, Game7!$A$1:$N$391, 2, FALSE), "")</f>
        <v>7</v>
      </c>
      <c r="M160" s="6">
        <f>_xlfn.IFNA(VLOOKUP(A160, Game6!$A$1:$N$391, 2, FALSE), "")</f>
        <v>13</v>
      </c>
      <c r="N160" s="6">
        <f>_xlfn.IFNA(VLOOKUP(A160, Game5!$A$1:$N$391, 2, FALSE), "")</f>
        <v>16</v>
      </c>
      <c r="O160" s="6">
        <f>_xlfn.IFNA(VLOOKUP(A160, Game4!$A$1:$N$391, 2, FALSE), "")</f>
        <v>9</v>
      </c>
      <c r="P160" s="6">
        <f>_xlfn.IFNA(VLOOKUP(A160, Game3!$A$1:$N$391, 2, FALSE), "")</f>
        <v>6</v>
      </c>
      <c r="Q160" s="6">
        <f>_xlfn.IFNA(VLOOKUP(A160, Game2!$A$1:$N$392, 2, FALSE), "")</f>
        <v>7</v>
      </c>
      <c r="R160" s="3">
        <f>_xlfn.IFNA(VLOOKUP(A160, Game1!$A$1:$N$397, 2, FALSE), "")</f>
        <v>7</v>
      </c>
    </row>
    <row r="161" spans="1:18" x14ac:dyDescent="0.2">
      <c r="A161" s="37" t="s">
        <v>136</v>
      </c>
      <c r="B161" s="9">
        <f t="shared" si="8"/>
        <v>117</v>
      </c>
      <c r="C161" s="8">
        <f t="shared" si="9"/>
        <v>9.75</v>
      </c>
      <c r="D161" s="9">
        <f t="shared" si="10"/>
        <v>77</v>
      </c>
      <c r="E161" s="9">
        <f t="shared" si="11"/>
        <v>43</v>
      </c>
      <c r="F161" s="6">
        <f>_xlfn.IFNA(VLOOKUP(A161, Championship!$A$1:$N$338, 2, FALSE), "")</f>
        <v>20</v>
      </c>
      <c r="G161" s="6">
        <f>_xlfn.IFNA(VLOOKUP(A161, Playoff3!$A$1:$N$338, 2, FALSE), "")</f>
        <v>4</v>
      </c>
      <c r="H161" s="6">
        <f>_xlfn.IFNA(VLOOKUP(A161, Playoff2!$A$1:$N$339, 2, FALSE), "")</f>
        <v>7</v>
      </c>
      <c r="I161" s="6">
        <f>_xlfn.IFNA(VLOOKUP(A161, Playoff1!$A$1:$N$339, 2, FALSE), "")</f>
        <v>12</v>
      </c>
      <c r="J161" s="6">
        <f>_xlfn.IFNA(VLOOKUP(A161, Wildcard!$A$1:$N$339, 2, FALSE), "")</f>
        <v>11</v>
      </c>
      <c r="K161" s="6">
        <f>_xlfn.IFNA(VLOOKUP(A161, Game8!$A$1:$N$339, 2, FALSE), "")</f>
        <v>8</v>
      </c>
      <c r="L161" s="6">
        <f>_xlfn.IFNA(VLOOKUP(A161, Game7!$A$1:$N$391, 2, FALSE), "")</f>
        <v>7</v>
      </c>
      <c r="M161" s="6">
        <f>_xlfn.IFNA(VLOOKUP(A161, Game6!$A$1:$N$391, 2, FALSE), "")</f>
        <v>13</v>
      </c>
      <c r="N161" s="6">
        <f>_xlfn.IFNA(VLOOKUP(A161, Game5!$A$1:$N$391, 2, FALSE), "")</f>
        <v>21</v>
      </c>
      <c r="O161" s="6" t="str">
        <f>_xlfn.IFNA(VLOOKUP(A161, Game4!$A$1:$N$391, 2, FALSE), "")</f>
        <v/>
      </c>
      <c r="P161" s="6">
        <f>_xlfn.IFNA(VLOOKUP(A161, Game3!$A$1:$N$391, 2, FALSE), "")</f>
        <v>6</v>
      </c>
      <c r="Q161" s="6">
        <f>_xlfn.IFNA(VLOOKUP(A161, Game2!$A$1:$N$392, 2, FALSE), "")</f>
        <v>4</v>
      </c>
      <c r="R161" s="3">
        <f>_xlfn.IFNA(VLOOKUP(A161, Game1!$A$1:$N$397, 2, FALSE), "")</f>
        <v>4</v>
      </c>
    </row>
    <row r="162" spans="1:18" x14ac:dyDescent="0.2">
      <c r="A162" s="41" t="s">
        <v>528</v>
      </c>
      <c r="B162" s="9">
        <f t="shared" si="8"/>
        <v>117</v>
      </c>
      <c r="C162" s="8">
        <f t="shared" si="9"/>
        <v>10.636363636363637</v>
      </c>
      <c r="D162" s="9">
        <f t="shared" si="10"/>
        <v>69</v>
      </c>
      <c r="E162" s="9">
        <f t="shared" si="11"/>
        <v>23</v>
      </c>
      <c r="F162" s="6" t="str">
        <f>_xlfn.IFNA(VLOOKUP(A162, Championship!$A$1:$N$338, 2, FALSE), "")</f>
        <v/>
      </c>
      <c r="G162" s="6">
        <f>_xlfn.IFNA(VLOOKUP(A162, Playoff3!$A$1:$N$338, 2, FALSE), "")</f>
        <v>10</v>
      </c>
      <c r="H162" s="6">
        <f>_xlfn.IFNA(VLOOKUP(A162, Playoff2!$A$1:$N$339, 2, FALSE), "")</f>
        <v>4</v>
      </c>
      <c r="I162" s="6">
        <f>_xlfn.IFNA(VLOOKUP(A162, Playoff1!$A$1:$N$339, 2, FALSE), "")</f>
        <v>9</v>
      </c>
      <c r="J162" s="6">
        <f>_xlfn.IFNA(VLOOKUP(A162, Wildcard!$A$1:$N$339, 2, FALSE), "")</f>
        <v>14</v>
      </c>
      <c r="K162" s="6">
        <f>_xlfn.IFNA(VLOOKUP(A162, Game8!$A$1:$N$339, 2, FALSE), "")</f>
        <v>18</v>
      </c>
      <c r="L162" s="6">
        <f>_xlfn.IFNA(VLOOKUP(A162, Game7!$A$1:$N$391, 2, FALSE), "")</f>
        <v>10</v>
      </c>
      <c r="M162" s="6">
        <f>_xlfn.IFNA(VLOOKUP(A162, Game6!$A$1:$N$391, 2, FALSE), "")</f>
        <v>6</v>
      </c>
      <c r="N162" s="6">
        <f>_xlfn.IFNA(VLOOKUP(A162, Game5!$A$1:$N$391, 2, FALSE), "")</f>
        <v>11</v>
      </c>
      <c r="O162" s="6">
        <f>_xlfn.IFNA(VLOOKUP(A162, Game4!$A$1:$N$391, 2, FALSE), "")</f>
        <v>9</v>
      </c>
      <c r="P162" s="6" t="str">
        <f>_xlfn.IFNA(VLOOKUP(A162, Game3!$A$1:$N$391, 2, FALSE), "")</f>
        <v/>
      </c>
      <c r="Q162" s="6">
        <f>_xlfn.IFNA(VLOOKUP(A162, Game2!$A$1:$N$392, 2, FALSE), "")</f>
        <v>14</v>
      </c>
      <c r="R162" s="3">
        <f>_xlfn.IFNA(VLOOKUP(A162, Game1!$A$1:$N$397, 2, FALSE), "")</f>
        <v>12</v>
      </c>
    </row>
    <row r="163" spans="1:18" x14ac:dyDescent="0.2">
      <c r="A163" s="37" t="s">
        <v>428</v>
      </c>
      <c r="B163" s="9">
        <f t="shared" si="8"/>
        <v>117</v>
      </c>
      <c r="C163" s="8">
        <f t="shared" si="9"/>
        <v>9</v>
      </c>
      <c r="D163" s="9">
        <f t="shared" si="10"/>
        <v>71</v>
      </c>
      <c r="E163" s="9">
        <f t="shared" si="11"/>
        <v>44</v>
      </c>
      <c r="F163" s="6">
        <f>_xlfn.IFNA(VLOOKUP(A163, Championship!$A$1:$N$338, 2, FALSE), "")</f>
        <v>8</v>
      </c>
      <c r="G163" s="6">
        <f>_xlfn.IFNA(VLOOKUP(A163, Playoff3!$A$1:$N$338, 2, FALSE), "")</f>
        <v>21</v>
      </c>
      <c r="H163" s="6">
        <f>_xlfn.IFNA(VLOOKUP(A163, Playoff2!$A$1:$N$339, 2, FALSE), "")</f>
        <v>6</v>
      </c>
      <c r="I163" s="6">
        <f>_xlfn.IFNA(VLOOKUP(A163, Playoff1!$A$1:$N$339, 2, FALSE), "")</f>
        <v>9</v>
      </c>
      <c r="J163" s="6">
        <f>_xlfn.IFNA(VLOOKUP(A163, Wildcard!$A$1:$N$339, 2, FALSE), "")</f>
        <v>4</v>
      </c>
      <c r="K163" s="6">
        <f>_xlfn.IFNA(VLOOKUP(A163, Game8!$A$1:$N$339, 2, FALSE), "")</f>
        <v>13</v>
      </c>
      <c r="L163" s="6">
        <f>_xlfn.IFNA(VLOOKUP(A163, Game7!$A$1:$N$391, 2, FALSE), "")</f>
        <v>4</v>
      </c>
      <c r="M163" s="6">
        <f>_xlfn.IFNA(VLOOKUP(A163, Game6!$A$1:$N$391, 2, FALSE), "")</f>
        <v>6</v>
      </c>
      <c r="N163" s="6">
        <f>_xlfn.IFNA(VLOOKUP(A163, Game5!$A$1:$N$391, 2, FALSE), "")</f>
        <v>12</v>
      </c>
      <c r="O163" s="6">
        <f>_xlfn.IFNA(VLOOKUP(A163, Game4!$A$1:$N$391, 2, FALSE), "")</f>
        <v>3</v>
      </c>
      <c r="P163" s="6">
        <f>_xlfn.IFNA(VLOOKUP(A163, Game3!$A$1:$N$391, 2, FALSE), "")</f>
        <v>13</v>
      </c>
      <c r="Q163" s="6">
        <f>_xlfn.IFNA(VLOOKUP(A163, Game2!$A$1:$N$392, 2, FALSE), "")</f>
        <v>12</v>
      </c>
      <c r="R163" s="3">
        <f>_xlfn.IFNA(VLOOKUP(A163, Game1!$A$1:$N$397, 2, FALSE), "")</f>
        <v>6</v>
      </c>
    </row>
    <row r="164" spans="1:18" x14ac:dyDescent="0.2">
      <c r="A164" s="37" t="s">
        <v>256</v>
      </c>
      <c r="B164" s="9">
        <f t="shared" si="8"/>
        <v>117</v>
      </c>
      <c r="C164" s="8">
        <f t="shared" si="9"/>
        <v>10.636363636363637</v>
      </c>
      <c r="D164" s="9">
        <f t="shared" si="10"/>
        <v>77</v>
      </c>
      <c r="E164" s="9">
        <f t="shared" si="11"/>
        <v>25</v>
      </c>
      <c r="F164" s="6" t="str">
        <f>_xlfn.IFNA(VLOOKUP(A164, Championship!$A$1:$N$338, 2, FALSE), "")</f>
        <v/>
      </c>
      <c r="G164" s="6">
        <f>_xlfn.IFNA(VLOOKUP(A164, Playoff3!$A$1:$N$338, 2, FALSE), "")</f>
        <v>23</v>
      </c>
      <c r="H164" s="6" t="str">
        <f>_xlfn.IFNA(VLOOKUP(A164, Playoff2!$A$1:$N$339, 2, FALSE), "")</f>
        <v/>
      </c>
      <c r="I164" s="6">
        <f>_xlfn.IFNA(VLOOKUP(A164, Playoff1!$A$1:$N$339, 2, FALSE), "")</f>
        <v>2</v>
      </c>
      <c r="J164" s="6">
        <f>_xlfn.IFNA(VLOOKUP(A164, Wildcard!$A$1:$N$339, 2, FALSE), "")</f>
        <v>11</v>
      </c>
      <c r="K164" s="6">
        <f>_xlfn.IFNA(VLOOKUP(A164, Game8!$A$1:$N$339, 2, FALSE), "")</f>
        <v>8</v>
      </c>
      <c r="L164" s="6">
        <f>_xlfn.IFNA(VLOOKUP(A164, Game7!$A$1:$N$391, 2, FALSE), "")</f>
        <v>4</v>
      </c>
      <c r="M164" s="6">
        <f>_xlfn.IFNA(VLOOKUP(A164, Game6!$A$1:$N$391, 2, FALSE), "")</f>
        <v>6</v>
      </c>
      <c r="N164" s="6">
        <f>_xlfn.IFNA(VLOOKUP(A164, Game5!$A$1:$N$391, 2, FALSE), "")</f>
        <v>21</v>
      </c>
      <c r="O164" s="6">
        <f>_xlfn.IFNA(VLOOKUP(A164, Game4!$A$1:$N$391, 2, FALSE), "")</f>
        <v>9</v>
      </c>
      <c r="P164" s="6">
        <f>_xlfn.IFNA(VLOOKUP(A164, Game3!$A$1:$N$391, 2, FALSE), "")</f>
        <v>11</v>
      </c>
      <c r="Q164" s="6">
        <f>_xlfn.IFNA(VLOOKUP(A164, Game2!$A$1:$N$392, 2, FALSE), "")</f>
        <v>11</v>
      </c>
      <c r="R164" s="3">
        <f>_xlfn.IFNA(VLOOKUP(A164, Game1!$A$1:$N$397, 2, FALSE), "")</f>
        <v>11</v>
      </c>
    </row>
    <row r="165" spans="1:18" x14ac:dyDescent="0.2">
      <c r="A165" s="37" t="s">
        <v>429</v>
      </c>
      <c r="B165" s="9">
        <f t="shared" si="8"/>
        <v>117</v>
      </c>
      <c r="C165" s="8">
        <f t="shared" si="9"/>
        <v>9.75</v>
      </c>
      <c r="D165" s="9">
        <f t="shared" si="10"/>
        <v>68</v>
      </c>
      <c r="E165" s="9">
        <f t="shared" si="11"/>
        <v>39</v>
      </c>
      <c r="F165" s="6">
        <f>_xlfn.IFNA(VLOOKUP(A165, Championship!$A$1:$N$338, 2, FALSE), "")</f>
        <v>14</v>
      </c>
      <c r="G165" s="6">
        <f>_xlfn.IFNA(VLOOKUP(A165, Playoff3!$A$1:$N$338, 2, FALSE), "")</f>
        <v>18</v>
      </c>
      <c r="H165" s="6">
        <f>_xlfn.IFNA(VLOOKUP(A165, Playoff2!$A$1:$N$339, 2, FALSE), "")</f>
        <v>3</v>
      </c>
      <c r="I165" s="6">
        <f>_xlfn.IFNA(VLOOKUP(A165, Playoff1!$A$1:$N$339, 2, FALSE), "")</f>
        <v>4</v>
      </c>
      <c r="J165" s="6">
        <f>_xlfn.IFNA(VLOOKUP(A165, Wildcard!$A$1:$N$339, 2, FALSE), "")</f>
        <v>9</v>
      </c>
      <c r="K165" s="6">
        <f>_xlfn.IFNA(VLOOKUP(A165, Game8!$A$1:$N$339, 2, FALSE), "")</f>
        <v>8</v>
      </c>
      <c r="L165" s="6">
        <f>_xlfn.IFNA(VLOOKUP(A165, Game7!$A$1:$N$391, 2, FALSE), "")</f>
        <v>6</v>
      </c>
      <c r="M165" s="6">
        <f>_xlfn.IFNA(VLOOKUP(A165, Game6!$A$1:$N$391, 2, FALSE), "")</f>
        <v>10</v>
      </c>
      <c r="N165" s="6" t="str">
        <f>_xlfn.IFNA(VLOOKUP(A165, Game5!$A$1:$N$391, 2, FALSE), "")</f>
        <v/>
      </c>
      <c r="O165" s="6">
        <f>_xlfn.IFNA(VLOOKUP(A165, Game4!$A$1:$N$391, 2, FALSE), "")</f>
        <v>11</v>
      </c>
      <c r="P165" s="6">
        <f>_xlfn.IFNA(VLOOKUP(A165, Game3!$A$1:$N$391, 2, FALSE), "")</f>
        <v>14</v>
      </c>
      <c r="Q165" s="6">
        <f>_xlfn.IFNA(VLOOKUP(A165, Game2!$A$1:$N$392, 2, FALSE), "")</f>
        <v>11</v>
      </c>
      <c r="R165" s="3">
        <f>_xlfn.IFNA(VLOOKUP(A165, Game1!$A$1:$N$397, 2, FALSE), "")</f>
        <v>9</v>
      </c>
    </row>
    <row r="166" spans="1:18" x14ac:dyDescent="0.2">
      <c r="A166" s="37" t="s">
        <v>166</v>
      </c>
      <c r="B166" s="9">
        <f t="shared" si="8"/>
        <v>116</v>
      </c>
      <c r="C166" s="8">
        <f t="shared" si="9"/>
        <v>8.9230769230769234</v>
      </c>
      <c r="D166" s="9">
        <f t="shared" si="10"/>
        <v>61</v>
      </c>
      <c r="E166" s="9">
        <f t="shared" si="11"/>
        <v>30</v>
      </c>
      <c r="F166" s="6">
        <f>_xlfn.IFNA(VLOOKUP(A166, Championship!$A$1:$N$338, 2, FALSE), "")</f>
        <v>13</v>
      </c>
      <c r="G166" s="6">
        <f>_xlfn.IFNA(VLOOKUP(A166, Playoff3!$A$1:$N$338, 2, FALSE), "")</f>
        <v>6</v>
      </c>
      <c r="H166" s="6">
        <f>_xlfn.IFNA(VLOOKUP(A166, Playoff2!$A$1:$N$339, 2, FALSE), "")</f>
        <v>4</v>
      </c>
      <c r="I166" s="6">
        <f>_xlfn.IFNA(VLOOKUP(A166, Playoff1!$A$1:$N$339, 2, FALSE), "")</f>
        <v>7</v>
      </c>
      <c r="J166" s="6">
        <f>_xlfn.IFNA(VLOOKUP(A166, Wildcard!$A$1:$N$339, 2, FALSE), "")</f>
        <v>17</v>
      </c>
      <c r="K166" s="6">
        <f>_xlfn.IFNA(VLOOKUP(A166, Game8!$A$1:$N$339, 2, FALSE), "")</f>
        <v>6</v>
      </c>
      <c r="L166" s="6">
        <f>_xlfn.IFNA(VLOOKUP(A166, Game7!$A$1:$N$391, 2, FALSE), "")</f>
        <v>9</v>
      </c>
      <c r="M166" s="6">
        <f>_xlfn.IFNA(VLOOKUP(A166, Game6!$A$1:$N$391, 2, FALSE), "")</f>
        <v>8</v>
      </c>
      <c r="N166" s="6">
        <f>_xlfn.IFNA(VLOOKUP(A166, Game5!$A$1:$N$391, 2, FALSE), "")</f>
        <v>6</v>
      </c>
      <c r="O166" s="6">
        <f>_xlfn.IFNA(VLOOKUP(A166, Game4!$A$1:$N$391, 2, FALSE), "")</f>
        <v>11</v>
      </c>
      <c r="P166" s="6">
        <f>_xlfn.IFNA(VLOOKUP(A166, Game3!$A$1:$N$391, 2, FALSE), "")</f>
        <v>11</v>
      </c>
      <c r="Q166" s="6">
        <f>_xlfn.IFNA(VLOOKUP(A166, Game2!$A$1:$N$392, 2, FALSE), "")</f>
        <v>9</v>
      </c>
      <c r="R166" s="3">
        <f>_xlfn.IFNA(VLOOKUP(A166, Game1!$A$1:$N$397, 2, FALSE), "")</f>
        <v>9</v>
      </c>
    </row>
    <row r="167" spans="1:18" x14ac:dyDescent="0.2">
      <c r="A167" s="37" t="s">
        <v>344</v>
      </c>
      <c r="B167" s="9">
        <f t="shared" si="8"/>
        <v>116</v>
      </c>
      <c r="C167" s="8">
        <f t="shared" si="9"/>
        <v>8.9230769230769234</v>
      </c>
      <c r="D167" s="9">
        <f t="shared" si="10"/>
        <v>58</v>
      </c>
      <c r="E167" s="9">
        <f t="shared" si="11"/>
        <v>33</v>
      </c>
      <c r="F167" s="6">
        <f>_xlfn.IFNA(VLOOKUP(A167, Championship!$A$1:$N$338, 2, FALSE), "")</f>
        <v>8</v>
      </c>
      <c r="G167" s="6">
        <f>_xlfn.IFNA(VLOOKUP(A167, Playoff3!$A$1:$N$338, 2, FALSE), "")</f>
        <v>8</v>
      </c>
      <c r="H167" s="6">
        <f>_xlfn.IFNA(VLOOKUP(A167, Playoff2!$A$1:$N$339, 2, FALSE), "")</f>
        <v>5</v>
      </c>
      <c r="I167" s="6">
        <f>_xlfn.IFNA(VLOOKUP(A167, Playoff1!$A$1:$N$339, 2, FALSE), "")</f>
        <v>12</v>
      </c>
      <c r="J167" s="6">
        <f>_xlfn.IFNA(VLOOKUP(A167, Wildcard!$A$1:$N$339, 2, FALSE), "")</f>
        <v>9</v>
      </c>
      <c r="K167" s="6">
        <f>_xlfn.IFNA(VLOOKUP(A167, Game8!$A$1:$N$339, 2, FALSE), "")</f>
        <v>11</v>
      </c>
      <c r="L167" s="6">
        <f>_xlfn.IFNA(VLOOKUP(A167, Game7!$A$1:$N$391, 2, FALSE), "")</f>
        <v>7</v>
      </c>
      <c r="M167" s="6">
        <f>_xlfn.IFNA(VLOOKUP(A167, Game6!$A$1:$N$391, 2, FALSE), "")</f>
        <v>6</v>
      </c>
      <c r="N167" s="6">
        <f>_xlfn.IFNA(VLOOKUP(A167, Game5!$A$1:$N$391, 2, FALSE), "")</f>
        <v>11</v>
      </c>
      <c r="O167" s="6">
        <f>_xlfn.IFNA(VLOOKUP(A167, Game4!$A$1:$N$391, 2, FALSE), "")</f>
        <v>11</v>
      </c>
      <c r="P167" s="6">
        <f>_xlfn.IFNA(VLOOKUP(A167, Game3!$A$1:$N$391, 2, FALSE), "")</f>
        <v>13</v>
      </c>
      <c r="Q167" s="6">
        <f>_xlfn.IFNA(VLOOKUP(A167, Game2!$A$1:$N$392, 2, FALSE), "")</f>
        <v>6</v>
      </c>
      <c r="R167" s="3">
        <f>_xlfn.IFNA(VLOOKUP(A167, Game1!$A$1:$N$397, 2, FALSE), "")</f>
        <v>9</v>
      </c>
    </row>
    <row r="168" spans="1:18" x14ac:dyDescent="0.2">
      <c r="A168" s="37" t="s">
        <v>337</v>
      </c>
      <c r="B168" s="9">
        <f t="shared" si="8"/>
        <v>115</v>
      </c>
      <c r="C168" s="8">
        <f t="shared" si="9"/>
        <v>8.8461538461538467</v>
      </c>
      <c r="D168" s="9">
        <f t="shared" si="10"/>
        <v>68</v>
      </c>
      <c r="E168" s="9">
        <f t="shared" si="11"/>
        <v>39</v>
      </c>
      <c r="F168" s="6">
        <f>_xlfn.IFNA(VLOOKUP(A168, Championship!$A$1:$N$338, 2, FALSE), "")</f>
        <v>12</v>
      </c>
      <c r="G168" s="6">
        <f>_xlfn.IFNA(VLOOKUP(A168, Playoff3!$A$1:$N$338, 2, FALSE), "")</f>
        <v>14</v>
      </c>
      <c r="H168" s="6">
        <f>_xlfn.IFNA(VLOOKUP(A168, Playoff2!$A$1:$N$339, 2, FALSE), "")</f>
        <v>9</v>
      </c>
      <c r="I168" s="6">
        <f>_xlfn.IFNA(VLOOKUP(A168, Playoff1!$A$1:$N$339, 2, FALSE), "")</f>
        <v>4</v>
      </c>
      <c r="J168" s="6">
        <f>_xlfn.IFNA(VLOOKUP(A168, Wildcard!$A$1:$N$339, 2, FALSE), "")</f>
        <v>18</v>
      </c>
      <c r="K168" s="6">
        <f>_xlfn.IFNA(VLOOKUP(A168, Game8!$A$1:$N$339, 2, FALSE), "")</f>
        <v>6</v>
      </c>
      <c r="L168" s="6">
        <f>_xlfn.IFNA(VLOOKUP(A168, Game7!$A$1:$N$391, 2, FALSE), "")</f>
        <v>6</v>
      </c>
      <c r="M168" s="6">
        <f>_xlfn.IFNA(VLOOKUP(A168, Game6!$A$1:$N$391, 2, FALSE), "")</f>
        <v>7</v>
      </c>
      <c r="N168" s="6">
        <f>_xlfn.IFNA(VLOOKUP(A168, Game5!$A$1:$N$391, 2, FALSE), "")</f>
        <v>13</v>
      </c>
      <c r="O168" s="6">
        <f>_xlfn.IFNA(VLOOKUP(A168, Game4!$A$1:$N$391, 2, FALSE), "")</f>
        <v>1</v>
      </c>
      <c r="P168" s="6">
        <f>_xlfn.IFNA(VLOOKUP(A168, Game3!$A$1:$N$391, 2, FALSE), "")</f>
        <v>11</v>
      </c>
      <c r="Q168" s="6">
        <f>_xlfn.IFNA(VLOOKUP(A168, Game2!$A$1:$N$392, 2, FALSE), "")</f>
        <v>9</v>
      </c>
      <c r="R168" s="3">
        <f>_xlfn.IFNA(VLOOKUP(A168, Game1!$A$1:$N$397, 2, FALSE), "")</f>
        <v>5</v>
      </c>
    </row>
    <row r="169" spans="1:18" x14ac:dyDescent="0.2">
      <c r="A169" s="37" t="s">
        <v>263</v>
      </c>
      <c r="B169" s="9">
        <f t="shared" si="8"/>
        <v>115</v>
      </c>
      <c r="C169" s="8">
        <f t="shared" si="9"/>
        <v>12.777777777777779</v>
      </c>
      <c r="D169" s="9">
        <f t="shared" si="10"/>
        <v>86</v>
      </c>
      <c r="E169" s="9">
        <f t="shared" si="11"/>
        <v>23</v>
      </c>
      <c r="F169" s="6">
        <f>_xlfn.IFNA(VLOOKUP(A169, Championship!$A$1:$N$338, 2, FALSE), "")</f>
        <v>14</v>
      </c>
      <c r="G169" s="6" t="str">
        <f>_xlfn.IFNA(VLOOKUP(A169, Playoff3!$A$1:$N$338, 2, FALSE), "")</f>
        <v/>
      </c>
      <c r="H169" s="6">
        <f>_xlfn.IFNA(VLOOKUP(A169, Playoff2!$A$1:$N$339, 2, FALSE), "")</f>
        <v>9</v>
      </c>
      <c r="I169" s="6" t="str">
        <f>_xlfn.IFNA(VLOOKUP(A169, Playoff1!$A$1:$N$339, 2, FALSE), "")</f>
        <v/>
      </c>
      <c r="J169" s="6">
        <f>_xlfn.IFNA(VLOOKUP(A169, Wildcard!$A$1:$N$339, 2, FALSE), "")</f>
        <v>16</v>
      </c>
      <c r="K169" s="6">
        <f>_xlfn.IFNA(VLOOKUP(A169, Game8!$A$1:$N$339, 2, FALSE), "")</f>
        <v>28</v>
      </c>
      <c r="L169" s="6" t="str">
        <f>_xlfn.IFNA(VLOOKUP(A169, Game7!$A$1:$N$391, 2, FALSE), "")</f>
        <v/>
      </c>
      <c r="M169" s="6">
        <f>_xlfn.IFNA(VLOOKUP(A169, Game6!$A$1:$N$391, 2, FALSE), "")</f>
        <v>8</v>
      </c>
      <c r="N169" s="6">
        <f>_xlfn.IFNA(VLOOKUP(A169, Game5!$A$1:$N$391, 2, FALSE), "")</f>
        <v>13</v>
      </c>
      <c r="O169" s="6">
        <f>_xlfn.IFNA(VLOOKUP(A169, Game4!$A$1:$N$391, 2, FALSE), "")</f>
        <v>3</v>
      </c>
      <c r="P169" s="6">
        <f>_xlfn.IFNA(VLOOKUP(A169, Game3!$A$1:$N$391, 2, FALSE), "")</f>
        <v>15</v>
      </c>
      <c r="Q169" s="6" t="str">
        <f>_xlfn.IFNA(VLOOKUP(A169, Game2!$A$1:$N$392, 2, FALSE), "")</f>
        <v/>
      </c>
      <c r="R169" s="3">
        <f>_xlfn.IFNA(VLOOKUP(A169, Game1!$A$1:$N$397, 2, FALSE), "")</f>
        <v>9</v>
      </c>
    </row>
    <row r="170" spans="1:18" x14ac:dyDescent="0.2">
      <c r="A170" s="22" t="s">
        <v>64</v>
      </c>
      <c r="B170" s="9">
        <f t="shared" si="8"/>
        <v>114</v>
      </c>
      <c r="C170" s="8">
        <f t="shared" si="9"/>
        <v>9.5</v>
      </c>
      <c r="D170" s="9">
        <f t="shared" si="10"/>
        <v>78</v>
      </c>
      <c r="E170" s="9">
        <f t="shared" si="11"/>
        <v>54</v>
      </c>
      <c r="F170" s="6">
        <f>_xlfn.IFNA(VLOOKUP(A170, Championship!$A$1:$N$338, 2, FALSE), "")</f>
        <v>14</v>
      </c>
      <c r="G170" s="6">
        <f>_xlfn.IFNA(VLOOKUP(A170, Playoff3!$A$1:$N$338, 2, FALSE), "")</f>
        <v>18</v>
      </c>
      <c r="H170" s="6">
        <f>_xlfn.IFNA(VLOOKUP(A170, Playoff2!$A$1:$N$339, 2, FALSE), "")</f>
        <v>1</v>
      </c>
      <c r="I170" s="6">
        <f>_xlfn.IFNA(VLOOKUP(A170, Playoff1!$A$1:$N$339, 2, FALSE), "")</f>
        <v>21</v>
      </c>
      <c r="J170" s="6">
        <f>_xlfn.IFNA(VLOOKUP(A170, Wildcard!$A$1:$N$339, 2, FALSE), "")</f>
        <v>9</v>
      </c>
      <c r="K170" s="6">
        <f>_xlfn.IFNA(VLOOKUP(A170, Game8!$A$1:$N$339, 2, FALSE), "")</f>
        <v>16</v>
      </c>
      <c r="L170" s="6">
        <f>_xlfn.IFNA(VLOOKUP(A170, Game7!$A$1:$N$391, 2, FALSE), "")</f>
        <v>4</v>
      </c>
      <c r="M170" s="6">
        <f>_xlfn.IFNA(VLOOKUP(A170, Game6!$A$1:$N$391, 2, FALSE), "")</f>
        <v>6</v>
      </c>
      <c r="N170" s="6" t="str">
        <f>_xlfn.IFNA(VLOOKUP(A170, Game5!$A$1:$N$391, 2, FALSE), "")</f>
        <v/>
      </c>
      <c r="O170" s="6">
        <f>_xlfn.IFNA(VLOOKUP(A170, Game4!$A$1:$N$391, 2, FALSE), "")</f>
        <v>2</v>
      </c>
      <c r="P170" s="6">
        <f>_xlfn.IFNA(VLOOKUP(A170, Game3!$A$1:$N$391, 2, FALSE), "")</f>
        <v>8</v>
      </c>
      <c r="Q170" s="6">
        <f>_xlfn.IFNA(VLOOKUP(A170, Game2!$A$1:$N$392, 2, FALSE), "")</f>
        <v>7</v>
      </c>
      <c r="R170" s="3">
        <f>_xlfn.IFNA(VLOOKUP(A170, Game1!$A$1:$N$397, 2, FALSE), "")</f>
        <v>8</v>
      </c>
    </row>
    <row r="171" spans="1:18" x14ac:dyDescent="0.2">
      <c r="A171" s="37" t="s">
        <v>279</v>
      </c>
      <c r="B171" s="9">
        <f t="shared" si="8"/>
        <v>114</v>
      </c>
      <c r="C171" s="8">
        <f t="shared" si="9"/>
        <v>8.7692307692307701</v>
      </c>
      <c r="D171" s="9">
        <f t="shared" si="10"/>
        <v>58</v>
      </c>
      <c r="E171" s="9">
        <f t="shared" si="11"/>
        <v>30</v>
      </c>
      <c r="F171" s="6">
        <f>_xlfn.IFNA(VLOOKUP(A171, Championship!$A$1:$N$338, 2, FALSE), "")</f>
        <v>6</v>
      </c>
      <c r="G171" s="6">
        <f>_xlfn.IFNA(VLOOKUP(A171, Playoff3!$A$1:$N$338, 2, FALSE), "")</f>
        <v>16</v>
      </c>
      <c r="H171" s="6">
        <f>_xlfn.IFNA(VLOOKUP(A171, Playoff2!$A$1:$N$339, 2, FALSE), "")</f>
        <v>1</v>
      </c>
      <c r="I171" s="6">
        <f>_xlfn.IFNA(VLOOKUP(A171, Playoff1!$A$1:$N$339, 2, FALSE), "")</f>
        <v>7</v>
      </c>
      <c r="J171" s="6">
        <f>_xlfn.IFNA(VLOOKUP(A171, Wildcard!$A$1:$N$339, 2, FALSE), "")</f>
        <v>11</v>
      </c>
      <c r="K171" s="6">
        <f>_xlfn.IFNA(VLOOKUP(A171, Game8!$A$1:$N$339, 2, FALSE), "")</f>
        <v>8</v>
      </c>
      <c r="L171" s="6">
        <f>_xlfn.IFNA(VLOOKUP(A171, Game7!$A$1:$N$391, 2, FALSE), "")</f>
        <v>9</v>
      </c>
      <c r="M171" s="6">
        <f>_xlfn.IFNA(VLOOKUP(A171, Game6!$A$1:$N$391, 2, FALSE), "")</f>
        <v>11</v>
      </c>
      <c r="N171" s="6">
        <f>_xlfn.IFNA(VLOOKUP(A171, Game5!$A$1:$N$391, 2, FALSE), "")</f>
        <v>8</v>
      </c>
      <c r="O171" s="6">
        <f>_xlfn.IFNA(VLOOKUP(A171, Game4!$A$1:$N$391, 2, FALSE), "")</f>
        <v>11</v>
      </c>
      <c r="P171" s="6">
        <f>_xlfn.IFNA(VLOOKUP(A171, Game3!$A$1:$N$391, 2, FALSE), "")</f>
        <v>8</v>
      </c>
      <c r="Q171" s="6">
        <f>_xlfn.IFNA(VLOOKUP(A171, Game2!$A$1:$N$392, 2, FALSE), "")</f>
        <v>9</v>
      </c>
      <c r="R171" s="3">
        <f>_xlfn.IFNA(VLOOKUP(A171, Game1!$A$1:$N$397, 2, FALSE), "")</f>
        <v>9</v>
      </c>
    </row>
    <row r="172" spans="1:18" x14ac:dyDescent="0.2">
      <c r="A172" s="37" t="s">
        <v>209</v>
      </c>
      <c r="B172" s="9">
        <f t="shared" si="8"/>
        <v>114</v>
      </c>
      <c r="C172" s="8">
        <f t="shared" si="9"/>
        <v>9.5</v>
      </c>
      <c r="D172" s="9">
        <f t="shared" si="10"/>
        <v>68</v>
      </c>
      <c r="E172" s="9">
        <f t="shared" si="11"/>
        <v>43</v>
      </c>
      <c r="F172" s="6">
        <f>_xlfn.IFNA(VLOOKUP(A172, Championship!$A$1:$N$338, 2, FALSE), "")</f>
        <v>4</v>
      </c>
      <c r="G172" s="6">
        <f>_xlfn.IFNA(VLOOKUP(A172, Playoff3!$A$1:$N$338, 2, FALSE), "")</f>
        <v>21</v>
      </c>
      <c r="H172" s="6">
        <f>_xlfn.IFNA(VLOOKUP(A172, Playoff2!$A$1:$N$339, 2, FALSE), "")</f>
        <v>9</v>
      </c>
      <c r="I172" s="6">
        <f>_xlfn.IFNA(VLOOKUP(A172, Playoff1!$A$1:$N$339, 2, FALSE), "")</f>
        <v>9</v>
      </c>
      <c r="J172" s="6">
        <f>_xlfn.IFNA(VLOOKUP(A172, Wildcard!$A$1:$N$339, 2, FALSE), "")</f>
        <v>12</v>
      </c>
      <c r="K172" s="6">
        <f>_xlfn.IFNA(VLOOKUP(A172, Game8!$A$1:$N$339, 2, FALSE), "")</f>
        <v>11</v>
      </c>
      <c r="L172" s="6">
        <f>_xlfn.IFNA(VLOOKUP(A172, Game7!$A$1:$N$391, 2, FALSE), "")</f>
        <v>4</v>
      </c>
      <c r="M172" s="6">
        <f>_xlfn.IFNA(VLOOKUP(A172, Game6!$A$1:$N$391, 2, FALSE), "")</f>
        <v>6</v>
      </c>
      <c r="N172" s="6">
        <f>_xlfn.IFNA(VLOOKUP(A172, Game5!$A$1:$N$391, 2, FALSE), "")</f>
        <v>13</v>
      </c>
      <c r="O172" s="6" t="str">
        <f>_xlfn.IFNA(VLOOKUP(A172, Game4!$A$1:$N$391, 2, FALSE), "")</f>
        <v/>
      </c>
      <c r="P172" s="6">
        <f>_xlfn.IFNA(VLOOKUP(A172, Game3!$A$1:$N$391, 2, FALSE), "")</f>
        <v>7</v>
      </c>
      <c r="Q172" s="6">
        <f>_xlfn.IFNA(VLOOKUP(A172, Game2!$A$1:$N$392, 2, FALSE), "")</f>
        <v>11</v>
      </c>
      <c r="R172" s="3">
        <f>_xlfn.IFNA(VLOOKUP(A172, Game1!$A$1:$N$397, 2, FALSE), "")</f>
        <v>7</v>
      </c>
    </row>
    <row r="173" spans="1:18" x14ac:dyDescent="0.2">
      <c r="A173" s="37" t="s">
        <v>346</v>
      </c>
      <c r="B173" s="9">
        <f t="shared" si="8"/>
        <v>114</v>
      </c>
      <c r="C173" s="8">
        <f t="shared" si="9"/>
        <v>8.7692307692307701</v>
      </c>
      <c r="D173" s="9">
        <f t="shared" si="10"/>
        <v>68</v>
      </c>
      <c r="E173" s="9">
        <f t="shared" si="11"/>
        <v>30</v>
      </c>
      <c r="F173" s="6">
        <f>_xlfn.IFNA(VLOOKUP(A173, Championship!$A$1:$N$338, 2, FALSE), "")</f>
        <v>9</v>
      </c>
      <c r="G173" s="6">
        <f>_xlfn.IFNA(VLOOKUP(A173, Playoff3!$A$1:$N$338, 2, FALSE), "")</f>
        <v>8</v>
      </c>
      <c r="H173" s="6">
        <f>_xlfn.IFNA(VLOOKUP(A173, Playoff2!$A$1:$N$339, 2, FALSE), "")</f>
        <v>9</v>
      </c>
      <c r="I173" s="6">
        <f>_xlfn.IFNA(VLOOKUP(A173, Playoff1!$A$1:$N$339, 2, FALSE), "")</f>
        <v>4</v>
      </c>
      <c r="J173" s="6">
        <f>_xlfn.IFNA(VLOOKUP(A173, Wildcard!$A$1:$N$339, 2, FALSE), "")</f>
        <v>4</v>
      </c>
      <c r="K173" s="6">
        <f>_xlfn.IFNA(VLOOKUP(A173, Game8!$A$1:$N$339, 2, FALSE), "")</f>
        <v>13</v>
      </c>
      <c r="L173" s="6">
        <f>_xlfn.IFNA(VLOOKUP(A173, Game7!$A$1:$N$391, 2, FALSE), "")</f>
        <v>6</v>
      </c>
      <c r="M173" s="6">
        <f>_xlfn.IFNA(VLOOKUP(A173, Game6!$A$1:$N$391, 2, FALSE), "")</f>
        <v>8</v>
      </c>
      <c r="N173" s="6">
        <f>_xlfn.IFNA(VLOOKUP(A173, Game5!$A$1:$N$391, 2, FALSE), "")</f>
        <v>6</v>
      </c>
      <c r="O173" s="6">
        <f>_xlfn.IFNA(VLOOKUP(A173, Game4!$A$1:$N$391, 2, FALSE), "")</f>
        <v>4</v>
      </c>
      <c r="P173" s="6">
        <f>_xlfn.IFNA(VLOOKUP(A173, Game3!$A$1:$N$391, 2, FALSE), "")</f>
        <v>18</v>
      </c>
      <c r="Q173" s="6">
        <f>_xlfn.IFNA(VLOOKUP(A173, Game2!$A$1:$N$392, 2, FALSE), "")</f>
        <v>19</v>
      </c>
      <c r="R173" s="3">
        <f>_xlfn.IFNA(VLOOKUP(A173, Game1!$A$1:$N$397, 2, FALSE), "")</f>
        <v>6</v>
      </c>
    </row>
    <row r="174" spans="1:18" x14ac:dyDescent="0.2">
      <c r="A174" s="37" t="s">
        <v>321</v>
      </c>
      <c r="B174" s="9">
        <f t="shared" si="8"/>
        <v>114</v>
      </c>
      <c r="C174" s="8">
        <f t="shared" si="9"/>
        <v>8.7692307692307701</v>
      </c>
      <c r="D174" s="9">
        <f t="shared" si="10"/>
        <v>64</v>
      </c>
      <c r="E174" s="9">
        <f t="shared" si="11"/>
        <v>30</v>
      </c>
      <c r="F174" s="6">
        <f>_xlfn.IFNA(VLOOKUP(A174, Championship!$A$1:$N$338, 2, FALSE), "")</f>
        <v>8</v>
      </c>
      <c r="G174" s="6">
        <f>_xlfn.IFNA(VLOOKUP(A174, Playoff3!$A$1:$N$338, 2, FALSE), "")</f>
        <v>11</v>
      </c>
      <c r="H174" s="6">
        <f>_xlfn.IFNA(VLOOKUP(A174, Playoff2!$A$1:$N$339, 2, FALSE), "")</f>
        <v>9</v>
      </c>
      <c r="I174" s="6">
        <f>_xlfn.IFNA(VLOOKUP(A174, Playoff1!$A$1:$N$339, 2, FALSE), "")</f>
        <v>2</v>
      </c>
      <c r="J174" s="6">
        <f>_xlfn.IFNA(VLOOKUP(A174, Wildcard!$A$1:$N$339, 2, FALSE), "")</f>
        <v>5</v>
      </c>
      <c r="K174" s="6">
        <f>_xlfn.IFNA(VLOOKUP(A174, Game8!$A$1:$N$339, 2, FALSE), "")</f>
        <v>16</v>
      </c>
      <c r="L174" s="6">
        <f>_xlfn.IFNA(VLOOKUP(A174, Game7!$A$1:$N$391, 2, FALSE), "")</f>
        <v>12</v>
      </c>
      <c r="M174" s="6">
        <f>_xlfn.IFNA(VLOOKUP(A174, Game6!$A$1:$N$391, 2, FALSE), "")</f>
        <v>8</v>
      </c>
      <c r="N174" s="6">
        <f>_xlfn.IFNA(VLOOKUP(A174, Game5!$A$1:$N$391, 2, FALSE), "")</f>
        <v>16</v>
      </c>
      <c r="O174" s="6">
        <f>_xlfn.IFNA(VLOOKUP(A174, Game4!$A$1:$N$391, 2, FALSE), "")</f>
        <v>9</v>
      </c>
      <c r="P174" s="6">
        <f>_xlfn.IFNA(VLOOKUP(A174, Game3!$A$1:$N$391, 2, FALSE), "")</f>
        <v>4</v>
      </c>
      <c r="Q174" s="6">
        <f>_xlfn.IFNA(VLOOKUP(A174, Game2!$A$1:$N$392, 2, FALSE), "")</f>
        <v>7</v>
      </c>
      <c r="R174" s="3">
        <f>_xlfn.IFNA(VLOOKUP(A174, Game1!$A$1:$N$397, 2, FALSE), "")</f>
        <v>7</v>
      </c>
    </row>
    <row r="175" spans="1:18" x14ac:dyDescent="0.2">
      <c r="A175" s="11" t="s">
        <v>495</v>
      </c>
      <c r="B175" s="9">
        <f t="shared" si="8"/>
        <v>113</v>
      </c>
      <c r="C175" s="8">
        <f t="shared" si="9"/>
        <v>9.4166666666666661</v>
      </c>
      <c r="D175" s="9">
        <f t="shared" si="10"/>
        <v>75</v>
      </c>
      <c r="E175" s="9">
        <f t="shared" si="11"/>
        <v>32</v>
      </c>
      <c r="F175" s="6">
        <f>_xlfn.IFNA(VLOOKUP(A175, Championship!$A$1:$N$338, 2, FALSE), "")</f>
        <v>17</v>
      </c>
      <c r="G175" s="6">
        <f>_xlfn.IFNA(VLOOKUP(A175, Playoff3!$A$1:$N$338, 2, FALSE), "")</f>
        <v>4</v>
      </c>
      <c r="H175" s="6">
        <f>_xlfn.IFNA(VLOOKUP(A175, Playoff2!$A$1:$N$339, 2, FALSE), "")</f>
        <v>2</v>
      </c>
      <c r="I175" s="6">
        <f>_xlfn.IFNA(VLOOKUP(A175, Playoff1!$A$1:$N$339, 2, FALSE), "")</f>
        <v>9</v>
      </c>
      <c r="J175" s="6">
        <f>_xlfn.IFNA(VLOOKUP(A175, Wildcard!$A$1:$N$339, 2, FALSE), "")</f>
        <v>9</v>
      </c>
      <c r="K175" s="6">
        <f>_xlfn.IFNA(VLOOKUP(A175, Game8!$A$1:$N$339, 2, FALSE), "")</f>
        <v>26</v>
      </c>
      <c r="L175" s="6">
        <f>_xlfn.IFNA(VLOOKUP(A175, Game7!$A$1:$N$391, 2, FALSE), "")</f>
        <v>10</v>
      </c>
      <c r="M175" s="6">
        <f>_xlfn.IFNA(VLOOKUP(A175, Game6!$A$1:$N$391, 2, FALSE), "")</f>
        <v>6</v>
      </c>
      <c r="N175" s="6">
        <f>_xlfn.IFNA(VLOOKUP(A175, Game5!$A$1:$N$391, 2, FALSE), "")</f>
        <v>13</v>
      </c>
      <c r="O175" s="6">
        <f>_xlfn.IFNA(VLOOKUP(A175, Game4!$A$1:$N$391, 2, FALSE), "")</f>
        <v>6</v>
      </c>
      <c r="P175" s="6">
        <f>_xlfn.IFNA(VLOOKUP(A175, Game3!$A$1:$N$391, 2, FALSE), "")</f>
        <v>8</v>
      </c>
      <c r="Q175" s="6">
        <f>_xlfn.IFNA(VLOOKUP(A175, Game2!$A$1:$N$392, 2, FALSE), "")</f>
        <v>3</v>
      </c>
      <c r="R175" s="3" t="str">
        <f>_xlfn.IFNA(VLOOKUP(A175, Game1!$A$1:$N$397, 2, FALSE), "")</f>
        <v/>
      </c>
    </row>
    <row r="176" spans="1:18" x14ac:dyDescent="0.2">
      <c r="A176" s="22" t="s">
        <v>537</v>
      </c>
      <c r="B176" s="9">
        <f t="shared" si="8"/>
        <v>113</v>
      </c>
      <c r="C176" s="8">
        <f t="shared" si="9"/>
        <v>12.555555555555555</v>
      </c>
      <c r="D176" s="9">
        <f t="shared" si="10"/>
        <v>85</v>
      </c>
      <c r="E176" s="9">
        <f t="shared" si="11"/>
        <v>46</v>
      </c>
      <c r="F176" s="6">
        <f>_xlfn.IFNA(VLOOKUP(A176, Championship!$A$1:$N$338, 2, FALSE), "")</f>
        <v>14</v>
      </c>
      <c r="G176" s="6">
        <f>_xlfn.IFNA(VLOOKUP(A176, Playoff3!$A$1:$N$338, 2, FALSE), "")</f>
        <v>21</v>
      </c>
      <c r="H176" s="6">
        <f>_xlfn.IFNA(VLOOKUP(A176, Playoff2!$A$1:$N$339, 2, FALSE), "")</f>
        <v>4</v>
      </c>
      <c r="I176" s="6">
        <f>_xlfn.IFNA(VLOOKUP(A176, Playoff1!$A$1:$N$339, 2, FALSE), "")</f>
        <v>7</v>
      </c>
      <c r="J176" s="6">
        <f>_xlfn.IFNA(VLOOKUP(A176, Wildcard!$A$1:$N$339, 2, FALSE), "")</f>
        <v>14</v>
      </c>
      <c r="K176" s="6">
        <f>_xlfn.IFNA(VLOOKUP(A176, Game8!$A$1:$N$339, 2, FALSE), "")</f>
        <v>20</v>
      </c>
      <c r="L176" s="6">
        <f>_xlfn.IFNA(VLOOKUP(A176, Game7!$A$1:$N$391, 2, FALSE), "")</f>
        <v>4</v>
      </c>
      <c r="M176" s="6">
        <f>_xlfn.IFNA(VLOOKUP(A176, Game6!$A$1:$N$391, 2, FALSE), "")</f>
        <v>13</v>
      </c>
      <c r="N176" s="6" t="str">
        <f>_xlfn.IFNA(VLOOKUP(A176, Game5!$A$1:$N$391, 2, FALSE), "")</f>
        <v/>
      </c>
      <c r="O176" s="6" t="str">
        <f>_xlfn.IFNA(VLOOKUP(A176, Game4!$A$1:$N$391, 2, FALSE), "")</f>
        <v/>
      </c>
      <c r="P176" s="6" t="str">
        <f>_xlfn.IFNA(VLOOKUP(A176, Game3!$A$1:$N$391, 2, FALSE), "")</f>
        <v/>
      </c>
      <c r="Q176" s="6">
        <f>_xlfn.IFNA(VLOOKUP(A176, Game2!$A$1:$N$392, 2, FALSE), "")</f>
        <v>16</v>
      </c>
      <c r="R176" s="3" t="str">
        <f>_xlfn.IFNA(VLOOKUP(A176, Game1!$A$1:$N$397, 2, FALSE), "")</f>
        <v/>
      </c>
    </row>
    <row r="177" spans="1:18" x14ac:dyDescent="0.2">
      <c r="A177" s="37" t="s">
        <v>307</v>
      </c>
      <c r="B177" s="9">
        <f t="shared" si="8"/>
        <v>113</v>
      </c>
      <c r="C177" s="8">
        <f t="shared" si="9"/>
        <v>10.272727272727273</v>
      </c>
      <c r="D177" s="9">
        <f t="shared" si="10"/>
        <v>74</v>
      </c>
      <c r="E177" s="9">
        <f t="shared" si="11"/>
        <v>34</v>
      </c>
      <c r="F177" s="6" t="str">
        <f>_xlfn.IFNA(VLOOKUP(A177, Championship!$A$1:$N$338, 2, FALSE), "")</f>
        <v/>
      </c>
      <c r="G177" s="6">
        <f>_xlfn.IFNA(VLOOKUP(A177, Playoff3!$A$1:$N$338, 2, FALSE), "")</f>
        <v>6</v>
      </c>
      <c r="H177" s="6">
        <f>_xlfn.IFNA(VLOOKUP(A177, Playoff2!$A$1:$N$339, 2, FALSE), "")</f>
        <v>9</v>
      </c>
      <c r="I177" s="6">
        <f>_xlfn.IFNA(VLOOKUP(A177, Playoff1!$A$1:$N$339, 2, FALSE), "")</f>
        <v>19</v>
      </c>
      <c r="J177" s="6" t="str">
        <f>_xlfn.IFNA(VLOOKUP(A177, Wildcard!$A$1:$N$339, 2, FALSE), "")</f>
        <v/>
      </c>
      <c r="K177" s="6">
        <f>_xlfn.IFNA(VLOOKUP(A177, Game8!$A$1:$N$339, 2, FALSE), "")</f>
        <v>19</v>
      </c>
      <c r="L177" s="6">
        <f>_xlfn.IFNA(VLOOKUP(A177, Game7!$A$1:$N$391, 2, FALSE), "")</f>
        <v>9</v>
      </c>
      <c r="M177" s="6">
        <f>_xlfn.IFNA(VLOOKUP(A177, Game6!$A$1:$N$391, 2, FALSE), "")</f>
        <v>8</v>
      </c>
      <c r="N177" s="6">
        <f>_xlfn.IFNA(VLOOKUP(A177, Game5!$A$1:$N$391, 2, FALSE), "")</f>
        <v>9</v>
      </c>
      <c r="O177" s="6">
        <f>_xlfn.IFNA(VLOOKUP(A177, Game4!$A$1:$N$391, 2, FALSE), "")</f>
        <v>18</v>
      </c>
      <c r="P177" s="6">
        <f>_xlfn.IFNA(VLOOKUP(A177, Game3!$A$1:$N$391, 2, FALSE), "")</f>
        <v>8</v>
      </c>
      <c r="Q177" s="6">
        <f>_xlfn.IFNA(VLOOKUP(A177, Game2!$A$1:$N$392, 2, FALSE), "")</f>
        <v>2</v>
      </c>
      <c r="R177" s="3">
        <f>_xlfn.IFNA(VLOOKUP(A177, Game1!$A$1:$N$397, 2, FALSE), "")</f>
        <v>6</v>
      </c>
    </row>
    <row r="178" spans="1:18" x14ac:dyDescent="0.2">
      <c r="A178" s="37" t="s">
        <v>449</v>
      </c>
      <c r="B178" s="9">
        <f t="shared" si="8"/>
        <v>113</v>
      </c>
      <c r="C178" s="8">
        <f t="shared" si="9"/>
        <v>9.4166666666666661</v>
      </c>
      <c r="D178" s="9">
        <f t="shared" si="10"/>
        <v>65</v>
      </c>
      <c r="E178" s="9">
        <f t="shared" si="11"/>
        <v>23</v>
      </c>
      <c r="F178" s="6">
        <f>_xlfn.IFNA(VLOOKUP(A178, Championship!$A$1:$N$338, 2, FALSE), "")</f>
        <v>10</v>
      </c>
      <c r="G178" s="6" t="str">
        <f>_xlfn.IFNA(VLOOKUP(A178, Playoff3!$A$1:$N$338, 2, FALSE), "")</f>
        <v/>
      </c>
      <c r="H178" s="6">
        <f>_xlfn.IFNA(VLOOKUP(A178, Playoff2!$A$1:$N$339, 2, FALSE), "")</f>
        <v>2</v>
      </c>
      <c r="I178" s="6">
        <f>_xlfn.IFNA(VLOOKUP(A178, Playoff1!$A$1:$N$339, 2, FALSE), "")</f>
        <v>11</v>
      </c>
      <c r="J178" s="6">
        <f>_xlfn.IFNA(VLOOKUP(A178, Wildcard!$A$1:$N$339, 2, FALSE), "")</f>
        <v>7</v>
      </c>
      <c r="K178" s="6">
        <f>_xlfn.IFNA(VLOOKUP(A178, Game8!$A$1:$N$339, 2, FALSE), "")</f>
        <v>14</v>
      </c>
      <c r="L178" s="6">
        <f>_xlfn.IFNA(VLOOKUP(A178, Game7!$A$1:$N$391, 2, FALSE), "")</f>
        <v>9</v>
      </c>
      <c r="M178" s="6">
        <f>_xlfn.IFNA(VLOOKUP(A178, Game6!$A$1:$N$391, 2, FALSE), "")</f>
        <v>8</v>
      </c>
      <c r="N178" s="6">
        <f>_xlfn.IFNA(VLOOKUP(A178, Game5!$A$1:$N$391, 2, FALSE), "")</f>
        <v>10</v>
      </c>
      <c r="O178" s="6">
        <f>_xlfn.IFNA(VLOOKUP(A178, Game4!$A$1:$N$391, 2, FALSE), "")</f>
        <v>16</v>
      </c>
      <c r="P178" s="6">
        <f>_xlfn.IFNA(VLOOKUP(A178, Game3!$A$1:$N$391, 2, FALSE), "")</f>
        <v>8</v>
      </c>
      <c r="Q178" s="6">
        <f>_xlfn.IFNA(VLOOKUP(A178, Game2!$A$1:$N$392, 2, FALSE), "")</f>
        <v>4</v>
      </c>
      <c r="R178" s="3">
        <f>_xlfn.IFNA(VLOOKUP(A178, Game1!$A$1:$N$397, 2, FALSE), "")</f>
        <v>14</v>
      </c>
    </row>
    <row r="179" spans="1:18" x14ac:dyDescent="0.2">
      <c r="A179" s="41" t="s">
        <v>533</v>
      </c>
      <c r="B179" s="9">
        <f t="shared" si="8"/>
        <v>112</v>
      </c>
      <c r="C179" s="8">
        <f t="shared" si="9"/>
        <v>9.3333333333333339</v>
      </c>
      <c r="D179" s="9">
        <f t="shared" si="10"/>
        <v>70</v>
      </c>
      <c r="E179" s="9">
        <f t="shared" si="11"/>
        <v>41</v>
      </c>
      <c r="F179" s="6">
        <f>_xlfn.IFNA(VLOOKUP(A179, Championship!$A$1:$N$338, 2, FALSE), "")</f>
        <v>9</v>
      </c>
      <c r="G179" s="6">
        <f>_xlfn.IFNA(VLOOKUP(A179, Playoff3!$A$1:$N$338, 2, FALSE), "")</f>
        <v>26</v>
      </c>
      <c r="H179" s="6">
        <f>_xlfn.IFNA(VLOOKUP(A179, Playoff2!$A$1:$N$339, 2, FALSE), "")</f>
        <v>4</v>
      </c>
      <c r="I179" s="6">
        <f>_xlfn.IFNA(VLOOKUP(A179, Playoff1!$A$1:$N$339, 2, FALSE), "")</f>
        <v>2</v>
      </c>
      <c r="J179" s="6">
        <f>_xlfn.IFNA(VLOOKUP(A179, Wildcard!$A$1:$N$339, 2, FALSE), "")</f>
        <v>14</v>
      </c>
      <c r="K179" s="6">
        <f>_xlfn.IFNA(VLOOKUP(A179, Game8!$A$1:$N$339, 2, FALSE), "")</f>
        <v>8</v>
      </c>
      <c r="L179" s="6">
        <f>_xlfn.IFNA(VLOOKUP(A179, Game7!$A$1:$N$391, 2, FALSE), "")</f>
        <v>4</v>
      </c>
      <c r="M179" s="6">
        <f>_xlfn.IFNA(VLOOKUP(A179, Game6!$A$1:$N$391, 2, FALSE), "")</f>
        <v>8</v>
      </c>
      <c r="N179" s="6">
        <f>_xlfn.IFNA(VLOOKUP(A179, Game5!$A$1:$N$391, 2, FALSE), "")</f>
        <v>11</v>
      </c>
      <c r="O179" s="6">
        <f>_xlfn.IFNA(VLOOKUP(A179, Game4!$A$1:$N$391, 2, FALSE), "")</f>
        <v>9</v>
      </c>
      <c r="P179" s="6">
        <f>_xlfn.IFNA(VLOOKUP(A179, Game3!$A$1:$N$391, 2, FALSE), "")</f>
        <v>10</v>
      </c>
      <c r="Q179" s="6">
        <f>_xlfn.IFNA(VLOOKUP(A179, Game2!$A$1:$N$392, 2, FALSE), "")</f>
        <v>7</v>
      </c>
      <c r="R179" s="3" t="str">
        <f>_xlfn.IFNA(VLOOKUP(A179, Game1!$A$1:$N$397, 2, FALSE), "")</f>
        <v/>
      </c>
    </row>
    <row r="180" spans="1:18" x14ac:dyDescent="0.2">
      <c r="A180" s="41" t="s">
        <v>529</v>
      </c>
      <c r="B180" s="9">
        <f t="shared" si="8"/>
        <v>112</v>
      </c>
      <c r="C180" s="8">
        <f t="shared" si="9"/>
        <v>9.3333333333333339</v>
      </c>
      <c r="D180" s="9">
        <f t="shared" si="10"/>
        <v>65</v>
      </c>
      <c r="E180" s="9">
        <f t="shared" si="11"/>
        <v>40</v>
      </c>
      <c r="F180" s="6">
        <f>_xlfn.IFNA(VLOOKUP(A180, Championship!$A$1:$N$338, 2, FALSE), "")</f>
        <v>11</v>
      </c>
      <c r="G180" s="6">
        <f>_xlfn.IFNA(VLOOKUP(A180, Playoff3!$A$1:$N$338, 2, FALSE), "")</f>
        <v>8</v>
      </c>
      <c r="H180" s="6">
        <f>_xlfn.IFNA(VLOOKUP(A180, Playoff2!$A$1:$N$339, 2, FALSE), "")</f>
        <v>4</v>
      </c>
      <c r="I180" s="6">
        <f>_xlfn.IFNA(VLOOKUP(A180, Playoff1!$A$1:$N$339, 2, FALSE), "")</f>
        <v>17</v>
      </c>
      <c r="J180" s="6">
        <f>_xlfn.IFNA(VLOOKUP(A180, Wildcard!$A$1:$N$339, 2, FALSE), "")</f>
        <v>13</v>
      </c>
      <c r="K180" s="6">
        <f>_xlfn.IFNA(VLOOKUP(A180, Game8!$A$1:$N$339, 2, FALSE), "")</f>
        <v>8</v>
      </c>
      <c r="L180" s="6">
        <f>_xlfn.IFNA(VLOOKUP(A180, Game7!$A$1:$N$391, 2, FALSE), "")</f>
        <v>9</v>
      </c>
      <c r="M180" s="6">
        <f>_xlfn.IFNA(VLOOKUP(A180, Game6!$A$1:$N$391, 2, FALSE), "")</f>
        <v>8</v>
      </c>
      <c r="N180" s="6">
        <f>_xlfn.IFNA(VLOOKUP(A180, Game5!$A$1:$N$391, 2, FALSE), "")</f>
        <v>11</v>
      </c>
      <c r="O180" s="6">
        <f>_xlfn.IFNA(VLOOKUP(A180, Game4!$A$1:$N$391, 2, FALSE), "")</f>
        <v>4</v>
      </c>
      <c r="P180" s="6">
        <f>_xlfn.IFNA(VLOOKUP(A180, Game3!$A$1:$N$391, 2, FALSE), "")</f>
        <v>13</v>
      </c>
      <c r="Q180" s="6">
        <f>_xlfn.IFNA(VLOOKUP(A180, Game2!$A$1:$N$392, 2, FALSE), "")</f>
        <v>6</v>
      </c>
      <c r="R180" s="3" t="str">
        <f>_xlfn.IFNA(VLOOKUP(A180, Game1!$A$1:$N$397, 2, FALSE), "")</f>
        <v/>
      </c>
    </row>
    <row r="181" spans="1:18" x14ac:dyDescent="0.2">
      <c r="A181" s="37" t="s">
        <v>257</v>
      </c>
      <c r="B181" s="9">
        <f t="shared" si="8"/>
        <v>112</v>
      </c>
      <c r="C181" s="8">
        <f t="shared" si="9"/>
        <v>8.615384615384615</v>
      </c>
      <c r="D181" s="9">
        <f t="shared" si="10"/>
        <v>66</v>
      </c>
      <c r="E181" s="9">
        <f t="shared" si="11"/>
        <v>21</v>
      </c>
      <c r="F181" s="6">
        <f>_xlfn.IFNA(VLOOKUP(A181, Championship!$A$1:$N$338, 2, FALSE), "")</f>
        <v>5</v>
      </c>
      <c r="G181" s="6">
        <f>_xlfn.IFNA(VLOOKUP(A181, Playoff3!$A$1:$N$338, 2, FALSE), "")</f>
        <v>6</v>
      </c>
      <c r="H181" s="6">
        <f>_xlfn.IFNA(VLOOKUP(A181, Playoff2!$A$1:$N$339, 2, FALSE), "")</f>
        <v>6</v>
      </c>
      <c r="I181" s="6">
        <f>_xlfn.IFNA(VLOOKUP(A181, Playoff1!$A$1:$N$339, 2, FALSE), "")</f>
        <v>4</v>
      </c>
      <c r="J181" s="6">
        <f>_xlfn.IFNA(VLOOKUP(A181, Wildcard!$A$1:$N$339, 2, FALSE), "")</f>
        <v>16</v>
      </c>
      <c r="K181" s="6">
        <f>_xlfn.IFNA(VLOOKUP(A181, Game8!$A$1:$N$339, 2, FALSE), "")</f>
        <v>16</v>
      </c>
      <c r="L181" s="6">
        <f>_xlfn.IFNA(VLOOKUP(A181, Game7!$A$1:$N$391, 2, FALSE), "")</f>
        <v>9</v>
      </c>
      <c r="M181" s="6">
        <f>_xlfn.IFNA(VLOOKUP(A181, Game6!$A$1:$N$391, 2, FALSE), "")</f>
        <v>11</v>
      </c>
      <c r="N181" s="6">
        <f>_xlfn.IFNA(VLOOKUP(A181, Game5!$A$1:$N$391, 2, FALSE), "")</f>
        <v>9</v>
      </c>
      <c r="O181" s="6">
        <f>_xlfn.IFNA(VLOOKUP(A181, Game4!$A$1:$N$391, 2, FALSE), "")</f>
        <v>8</v>
      </c>
      <c r="P181" s="6">
        <f>_xlfn.IFNA(VLOOKUP(A181, Game3!$A$1:$N$391, 2, FALSE), "")</f>
        <v>14</v>
      </c>
      <c r="Q181" s="6">
        <f>_xlfn.IFNA(VLOOKUP(A181, Game2!$A$1:$N$392, 2, FALSE), "")</f>
        <v>4</v>
      </c>
      <c r="R181" s="3">
        <f>_xlfn.IFNA(VLOOKUP(A181, Game1!$A$1:$N$397, 2, FALSE), "")</f>
        <v>4</v>
      </c>
    </row>
    <row r="182" spans="1:18" x14ac:dyDescent="0.2">
      <c r="A182" s="37" t="s">
        <v>423</v>
      </c>
      <c r="B182" s="9">
        <f t="shared" si="8"/>
        <v>112</v>
      </c>
      <c r="C182" s="8">
        <f t="shared" si="9"/>
        <v>8.615384615384615</v>
      </c>
      <c r="D182" s="9">
        <f t="shared" si="10"/>
        <v>62</v>
      </c>
      <c r="E182" s="9">
        <f t="shared" si="11"/>
        <v>33</v>
      </c>
      <c r="F182" s="6">
        <f>_xlfn.IFNA(VLOOKUP(A182, Championship!$A$1:$N$338, 2, FALSE), "")</f>
        <v>4</v>
      </c>
      <c r="G182" s="6">
        <f>_xlfn.IFNA(VLOOKUP(A182, Playoff3!$A$1:$N$338, 2, FALSE), "")</f>
        <v>16</v>
      </c>
      <c r="H182" s="6">
        <f>_xlfn.IFNA(VLOOKUP(A182, Playoff2!$A$1:$N$339, 2, FALSE), "")</f>
        <v>9</v>
      </c>
      <c r="I182" s="6">
        <f>_xlfn.IFNA(VLOOKUP(A182, Playoff1!$A$1:$N$339, 2, FALSE), "")</f>
        <v>4</v>
      </c>
      <c r="J182" s="6">
        <f>_xlfn.IFNA(VLOOKUP(A182, Wildcard!$A$1:$N$339, 2, FALSE), "")</f>
        <v>9</v>
      </c>
      <c r="K182" s="6">
        <f>_xlfn.IFNA(VLOOKUP(A182, Game8!$A$1:$N$339, 2, FALSE), "")</f>
        <v>15</v>
      </c>
      <c r="L182" s="6">
        <f>_xlfn.IFNA(VLOOKUP(A182, Game7!$A$1:$N$391, 2, FALSE), "")</f>
        <v>9</v>
      </c>
      <c r="M182" s="6">
        <f>_xlfn.IFNA(VLOOKUP(A182, Game6!$A$1:$N$391, 2, FALSE), "")</f>
        <v>8</v>
      </c>
      <c r="N182" s="6">
        <f>_xlfn.IFNA(VLOOKUP(A182, Game5!$A$1:$N$391, 2, FALSE), "")</f>
        <v>6</v>
      </c>
      <c r="O182" s="6">
        <f>_xlfn.IFNA(VLOOKUP(A182, Game4!$A$1:$N$391, 2, FALSE), "")</f>
        <v>6</v>
      </c>
      <c r="P182" s="6">
        <f>_xlfn.IFNA(VLOOKUP(A182, Game3!$A$1:$N$391, 2, FALSE), "")</f>
        <v>13</v>
      </c>
      <c r="Q182" s="6">
        <f>_xlfn.IFNA(VLOOKUP(A182, Game2!$A$1:$N$392, 2, FALSE), "")</f>
        <v>9</v>
      </c>
      <c r="R182" s="3">
        <f>_xlfn.IFNA(VLOOKUP(A182, Game1!$A$1:$N$397, 2, FALSE), "")</f>
        <v>4</v>
      </c>
    </row>
    <row r="183" spans="1:18" x14ac:dyDescent="0.2">
      <c r="A183" s="37" t="s">
        <v>144</v>
      </c>
      <c r="B183" s="9">
        <f t="shared" si="8"/>
        <v>112</v>
      </c>
      <c r="C183" s="8">
        <f t="shared" si="9"/>
        <v>8.615384615384615</v>
      </c>
      <c r="D183" s="9">
        <f t="shared" si="10"/>
        <v>57</v>
      </c>
      <c r="E183" s="9">
        <f t="shared" si="11"/>
        <v>37</v>
      </c>
      <c r="F183" s="6">
        <f>_xlfn.IFNA(VLOOKUP(A183, Championship!$A$1:$N$338, 2, FALSE), "")</f>
        <v>14</v>
      </c>
      <c r="G183" s="6">
        <f>_xlfn.IFNA(VLOOKUP(A183, Playoff3!$A$1:$N$338, 2, FALSE), "")</f>
        <v>8</v>
      </c>
      <c r="H183" s="6">
        <f>_xlfn.IFNA(VLOOKUP(A183, Playoff2!$A$1:$N$339, 2, FALSE), "")</f>
        <v>8</v>
      </c>
      <c r="I183" s="6">
        <f>_xlfn.IFNA(VLOOKUP(A183, Playoff1!$A$1:$N$339, 2, FALSE), "")</f>
        <v>7</v>
      </c>
      <c r="J183" s="6">
        <f>_xlfn.IFNA(VLOOKUP(A183, Wildcard!$A$1:$N$339, 2, FALSE), "")</f>
        <v>9</v>
      </c>
      <c r="K183" s="6">
        <f>_xlfn.IFNA(VLOOKUP(A183, Game8!$A$1:$N$339, 2, FALSE), "")</f>
        <v>8</v>
      </c>
      <c r="L183" s="6">
        <f>_xlfn.IFNA(VLOOKUP(A183, Game7!$A$1:$N$391, 2, FALSE), "")</f>
        <v>6</v>
      </c>
      <c r="M183" s="6">
        <f>_xlfn.IFNA(VLOOKUP(A183, Game6!$A$1:$N$391, 2, FALSE), "")</f>
        <v>8</v>
      </c>
      <c r="N183" s="6">
        <f>_xlfn.IFNA(VLOOKUP(A183, Game5!$A$1:$N$391, 2, FALSE), "")</f>
        <v>11</v>
      </c>
      <c r="O183" s="6">
        <f>_xlfn.IFNA(VLOOKUP(A183, Game4!$A$1:$N$391, 2, FALSE), "")</f>
        <v>4</v>
      </c>
      <c r="P183" s="6">
        <f>_xlfn.IFNA(VLOOKUP(A183, Game3!$A$1:$N$391, 2, FALSE), "")</f>
        <v>11</v>
      </c>
      <c r="Q183" s="6">
        <f>_xlfn.IFNA(VLOOKUP(A183, Game2!$A$1:$N$392, 2, FALSE), "")</f>
        <v>12</v>
      </c>
      <c r="R183" s="3">
        <f>_xlfn.IFNA(VLOOKUP(A183, Game1!$A$1:$N$397, 2, FALSE), "")</f>
        <v>6</v>
      </c>
    </row>
    <row r="184" spans="1:18" x14ac:dyDescent="0.2">
      <c r="A184" s="37" t="s">
        <v>237</v>
      </c>
      <c r="B184" s="9">
        <f t="shared" si="8"/>
        <v>112</v>
      </c>
      <c r="C184" s="8">
        <f t="shared" si="9"/>
        <v>10.181818181818182</v>
      </c>
      <c r="D184" s="9">
        <f t="shared" si="10"/>
        <v>67</v>
      </c>
      <c r="E184" s="9">
        <f t="shared" si="11"/>
        <v>41</v>
      </c>
      <c r="F184" s="6">
        <f>_xlfn.IFNA(VLOOKUP(A184, Championship!$A$1:$N$338, 2, FALSE), "")</f>
        <v>8</v>
      </c>
      <c r="G184" s="6">
        <f>_xlfn.IFNA(VLOOKUP(A184, Playoff3!$A$1:$N$338, 2, FALSE), "")</f>
        <v>8</v>
      </c>
      <c r="H184" s="6">
        <f>_xlfn.IFNA(VLOOKUP(A184, Playoff2!$A$1:$N$339, 2, FALSE), "")</f>
        <v>6</v>
      </c>
      <c r="I184" s="6">
        <f>_xlfn.IFNA(VLOOKUP(A184, Playoff1!$A$1:$N$339, 2, FALSE), "")</f>
        <v>19</v>
      </c>
      <c r="J184" s="6" t="str">
        <f>_xlfn.IFNA(VLOOKUP(A184, Wildcard!$A$1:$N$339, 2, FALSE), "")</f>
        <v/>
      </c>
      <c r="K184" s="6">
        <f>_xlfn.IFNA(VLOOKUP(A184, Game8!$A$1:$N$339, 2, FALSE), "")</f>
        <v>15</v>
      </c>
      <c r="L184" s="6">
        <f>_xlfn.IFNA(VLOOKUP(A184, Game7!$A$1:$N$391, 2, FALSE), "")</f>
        <v>14</v>
      </c>
      <c r="M184" s="6">
        <f>_xlfn.IFNA(VLOOKUP(A184, Game6!$A$1:$N$391, 2, FALSE), "")</f>
        <v>11</v>
      </c>
      <c r="N184" s="6" t="str">
        <f>_xlfn.IFNA(VLOOKUP(A184, Game5!$A$1:$N$391, 2, FALSE), "")</f>
        <v/>
      </c>
      <c r="O184" s="6">
        <f>_xlfn.IFNA(VLOOKUP(A184, Game4!$A$1:$N$391, 2, FALSE), "")</f>
        <v>8</v>
      </c>
      <c r="P184" s="6">
        <f>_xlfn.IFNA(VLOOKUP(A184, Game3!$A$1:$N$391, 2, FALSE), "")</f>
        <v>8</v>
      </c>
      <c r="Q184" s="6">
        <f>_xlfn.IFNA(VLOOKUP(A184, Game2!$A$1:$N$392, 2, FALSE), "")</f>
        <v>7</v>
      </c>
      <c r="R184" s="3">
        <f>_xlfn.IFNA(VLOOKUP(A184, Game1!$A$1:$N$397, 2, FALSE), "")</f>
        <v>8</v>
      </c>
    </row>
    <row r="185" spans="1:18" x14ac:dyDescent="0.2">
      <c r="A185" s="37" t="s">
        <v>395</v>
      </c>
      <c r="B185" s="9">
        <f t="shared" si="8"/>
        <v>111</v>
      </c>
      <c r="C185" s="8">
        <f t="shared" si="9"/>
        <v>9.25</v>
      </c>
      <c r="D185" s="9">
        <f t="shared" si="10"/>
        <v>72</v>
      </c>
      <c r="E185" s="9">
        <f t="shared" si="11"/>
        <v>40</v>
      </c>
      <c r="F185" s="6">
        <f>_xlfn.IFNA(VLOOKUP(A185, Championship!$A$1:$N$338, 2, FALSE), "")</f>
        <v>4</v>
      </c>
      <c r="G185" s="6">
        <f>_xlfn.IFNA(VLOOKUP(A185, Playoff3!$A$1:$N$338, 2, FALSE), "")</f>
        <v>21</v>
      </c>
      <c r="H185" s="6">
        <f>_xlfn.IFNA(VLOOKUP(A185, Playoff2!$A$1:$N$339, 2, FALSE), "")</f>
        <v>4</v>
      </c>
      <c r="I185" s="6">
        <f>_xlfn.IFNA(VLOOKUP(A185, Playoff1!$A$1:$N$339, 2, FALSE), "")</f>
        <v>11</v>
      </c>
      <c r="J185" s="6">
        <f>_xlfn.IFNA(VLOOKUP(A185, Wildcard!$A$1:$N$339, 2, FALSE), "")</f>
        <v>13</v>
      </c>
      <c r="K185" s="6">
        <f>_xlfn.IFNA(VLOOKUP(A185, Game8!$A$1:$N$339, 2, FALSE), "")</f>
        <v>14</v>
      </c>
      <c r="L185" s="6">
        <f>_xlfn.IFNA(VLOOKUP(A185, Game7!$A$1:$N$391, 2, FALSE), "")</f>
        <v>6</v>
      </c>
      <c r="M185" s="6">
        <f>_xlfn.IFNA(VLOOKUP(A185, Game6!$A$1:$N$391, 2, FALSE), "")</f>
        <v>13</v>
      </c>
      <c r="N185" s="6">
        <f>_xlfn.IFNA(VLOOKUP(A185, Game5!$A$1:$N$391, 2, FALSE), "")</f>
        <v>6</v>
      </c>
      <c r="O185" s="6">
        <f>_xlfn.IFNA(VLOOKUP(A185, Game4!$A$1:$N$391, 2, FALSE), "")</f>
        <v>4</v>
      </c>
      <c r="P185" s="6" t="str">
        <f>_xlfn.IFNA(VLOOKUP(A185, Game3!$A$1:$N$391, 2, FALSE), "")</f>
        <v/>
      </c>
      <c r="Q185" s="6">
        <f>_xlfn.IFNA(VLOOKUP(A185, Game2!$A$1:$N$392, 2, FALSE), "")</f>
        <v>11</v>
      </c>
      <c r="R185" s="3">
        <f>_xlfn.IFNA(VLOOKUP(A185, Game1!$A$1:$N$397, 2, FALSE), "")</f>
        <v>4</v>
      </c>
    </row>
    <row r="186" spans="1:18" x14ac:dyDescent="0.2">
      <c r="A186" s="37" t="s">
        <v>466</v>
      </c>
      <c r="B186" s="9">
        <f t="shared" si="8"/>
        <v>111</v>
      </c>
      <c r="C186" s="8">
        <f t="shared" si="9"/>
        <v>10.090909090909092</v>
      </c>
      <c r="D186" s="9">
        <f t="shared" si="10"/>
        <v>78</v>
      </c>
      <c r="E186" s="9">
        <f t="shared" si="11"/>
        <v>48</v>
      </c>
      <c r="F186" s="6">
        <f>_xlfn.IFNA(VLOOKUP(A186, Championship!$A$1:$N$338, 2, FALSE), "")</f>
        <v>8</v>
      </c>
      <c r="G186" s="6">
        <f>_xlfn.IFNA(VLOOKUP(A186, Playoff3!$A$1:$N$338, 2, FALSE), "")</f>
        <v>16</v>
      </c>
      <c r="H186" s="6">
        <f>_xlfn.IFNA(VLOOKUP(A186, Playoff2!$A$1:$N$339, 2, FALSE), "")</f>
        <v>2</v>
      </c>
      <c r="I186" s="6">
        <f>_xlfn.IFNA(VLOOKUP(A186, Playoff1!$A$1:$N$339, 2, FALSE), "")</f>
        <v>22</v>
      </c>
      <c r="J186" s="6" t="str">
        <f>_xlfn.IFNA(VLOOKUP(A186, Wildcard!$A$1:$N$339, 2, FALSE), "")</f>
        <v/>
      </c>
      <c r="K186" s="6">
        <f>_xlfn.IFNA(VLOOKUP(A186, Game8!$A$1:$N$339, 2, FALSE), "")</f>
        <v>11</v>
      </c>
      <c r="L186" s="6">
        <f>_xlfn.IFNA(VLOOKUP(A186, Game7!$A$1:$N$391, 2, FALSE), "")</f>
        <v>7</v>
      </c>
      <c r="M186" s="6">
        <f>_xlfn.IFNA(VLOOKUP(A186, Game6!$A$1:$N$391, 2, FALSE), "")</f>
        <v>10</v>
      </c>
      <c r="N186" s="6">
        <f>_xlfn.IFNA(VLOOKUP(A186, Game5!$A$1:$N$391, 2, FALSE), "")</f>
        <v>16</v>
      </c>
      <c r="O186" s="6" t="str">
        <f>_xlfn.IFNA(VLOOKUP(A186, Game4!$A$1:$N$391, 2, FALSE), "")</f>
        <v/>
      </c>
      <c r="P186" s="6">
        <f>_xlfn.IFNA(VLOOKUP(A186, Game3!$A$1:$N$391, 2, FALSE), "")</f>
        <v>13</v>
      </c>
      <c r="Q186" s="6">
        <f>_xlfn.IFNA(VLOOKUP(A186, Game2!$A$1:$N$392, 2, FALSE), "")</f>
        <v>2</v>
      </c>
      <c r="R186" s="3">
        <f>_xlfn.IFNA(VLOOKUP(A186, Game1!$A$1:$N$397, 2, FALSE), "")</f>
        <v>4</v>
      </c>
    </row>
    <row r="187" spans="1:18" x14ac:dyDescent="0.2">
      <c r="A187" s="37" t="s">
        <v>266</v>
      </c>
      <c r="B187" s="9">
        <f t="shared" si="8"/>
        <v>111</v>
      </c>
      <c r="C187" s="8">
        <f t="shared" si="9"/>
        <v>8.5384615384615383</v>
      </c>
      <c r="D187" s="9">
        <f t="shared" si="10"/>
        <v>72</v>
      </c>
      <c r="E187" s="9">
        <f t="shared" si="11"/>
        <v>29</v>
      </c>
      <c r="F187" s="6">
        <f>_xlfn.IFNA(VLOOKUP(A187, Championship!$A$1:$N$338, 2, FALSE), "")</f>
        <v>4</v>
      </c>
      <c r="G187" s="6">
        <f>_xlfn.IFNA(VLOOKUP(A187, Playoff3!$A$1:$N$338, 2, FALSE), "")</f>
        <v>14</v>
      </c>
      <c r="H187" s="6">
        <f>_xlfn.IFNA(VLOOKUP(A187, Playoff2!$A$1:$N$339, 2, FALSE), "")</f>
        <v>4</v>
      </c>
      <c r="I187" s="6">
        <f>_xlfn.IFNA(VLOOKUP(A187, Playoff1!$A$1:$N$339, 2, FALSE), "")</f>
        <v>7</v>
      </c>
      <c r="J187" s="6">
        <f>_xlfn.IFNA(VLOOKUP(A187, Wildcard!$A$1:$N$339, 2, FALSE), "")</f>
        <v>16</v>
      </c>
      <c r="K187" s="6">
        <f>_xlfn.IFNA(VLOOKUP(A187, Game8!$A$1:$N$339, 2, FALSE), "")</f>
        <v>17</v>
      </c>
      <c r="L187" s="6">
        <f>_xlfn.IFNA(VLOOKUP(A187, Game7!$A$1:$N$391, 2, FALSE), "")</f>
        <v>4</v>
      </c>
      <c r="M187" s="6">
        <f>_xlfn.IFNA(VLOOKUP(A187, Game6!$A$1:$N$391, 2, FALSE), "")</f>
        <v>4</v>
      </c>
      <c r="N187" s="6">
        <f>_xlfn.IFNA(VLOOKUP(A187, Game5!$A$1:$N$391, 2, FALSE), "")</f>
        <v>16</v>
      </c>
      <c r="O187" s="6">
        <f>_xlfn.IFNA(VLOOKUP(A187, Game4!$A$1:$N$391, 2, FALSE), "")</f>
        <v>6</v>
      </c>
      <c r="P187" s="6">
        <f>_xlfn.IFNA(VLOOKUP(A187, Game3!$A$1:$N$391, 2, FALSE), "")</f>
        <v>8</v>
      </c>
      <c r="Q187" s="6">
        <f>_xlfn.IFNA(VLOOKUP(A187, Game2!$A$1:$N$392, 2, FALSE), "")</f>
        <v>2</v>
      </c>
      <c r="R187" s="3">
        <f>_xlfn.IFNA(VLOOKUP(A187, Game1!$A$1:$N$397, 2, FALSE), "")</f>
        <v>9</v>
      </c>
    </row>
    <row r="188" spans="1:18" x14ac:dyDescent="0.2">
      <c r="A188" s="11" t="s">
        <v>645</v>
      </c>
      <c r="B188" s="9">
        <f t="shared" si="8"/>
        <v>111</v>
      </c>
      <c r="C188" s="8">
        <f t="shared" si="9"/>
        <v>13.875</v>
      </c>
      <c r="D188" s="9">
        <f t="shared" si="10"/>
        <v>90</v>
      </c>
      <c r="E188" s="9">
        <f t="shared" si="11"/>
        <v>60</v>
      </c>
      <c r="F188" s="6">
        <f>_xlfn.IFNA(VLOOKUP(A188, Championship!$A$1:$N$338, 2, FALSE), "")</f>
        <v>11</v>
      </c>
      <c r="G188" s="6">
        <f>_xlfn.IFNA(VLOOKUP(A188, Playoff3!$A$1:$N$338, 2, FALSE), "")</f>
        <v>21</v>
      </c>
      <c r="H188" s="6">
        <f>_xlfn.IFNA(VLOOKUP(A188, Playoff2!$A$1:$N$339, 2, FALSE), "")</f>
        <v>4</v>
      </c>
      <c r="I188" s="6">
        <f>_xlfn.IFNA(VLOOKUP(A188, Playoff1!$A$1:$N$339, 2, FALSE), "")</f>
        <v>24</v>
      </c>
      <c r="J188" s="6">
        <f>_xlfn.IFNA(VLOOKUP(A188, Wildcard!$A$1:$N$339, 2, FALSE), "")</f>
        <v>6</v>
      </c>
      <c r="K188" s="6">
        <f>_xlfn.IFNA(VLOOKUP(A188, Game8!$A$1:$N$339, 2, FALSE), "")</f>
        <v>18</v>
      </c>
      <c r="L188" s="6">
        <f>_xlfn.IFNA(VLOOKUP(A188, Game7!$A$1:$N$391, 2, FALSE), "")</f>
        <v>11</v>
      </c>
      <c r="M188" s="6">
        <f>_xlfn.IFNA(VLOOKUP(A188, Game6!$A$1:$N$391, 2, FALSE), "")</f>
        <v>16</v>
      </c>
      <c r="N188" s="6" t="str">
        <f>_xlfn.IFNA(VLOOKUP(A188, Game5!$A$1:$N$391, 2, FALSE), "")</f>
        <v/>
      </c>
      <c r="O188" s="6" t="str">
        <f>_xlfn.IFNA(VLOOKUP(A188, Game4!$A$1:$N$391, 2, FALSE), "")</f>
        <v/>
      </c>
      <c r="P188" s="6" t="str">
        <f>_xlfn.IFNA(VLOOKUP(A188, Game3!$A$1:$N$391, 2, FALSE), "")</f>
        <v/>
      </c>
      <c r="Q188" s="6" t="str">
        <f>_xlfn.IFNA(VLOOKUP(A188, Game2!$A$1:$N$392, 2, FALSE), "")</f>
        <v/>
      </c>
      <c r="R188" s="3" t="str">
        <f>_xlfn.IFNA(VLOOKUP(A188, Game1!$A$1:$N$397, 2, FALSE), "")</f>
        <v/>
      </c>
    </row>
    <row r="189" spans="1:18" x14ac:dyDescent="0.2">
      <c r="A189" s="37" t="s">
        <v>435</v>
      </c>
      <c r="B189" s="9">
        <f t="shared" si="8"/>
        <v>111</v>
      </c>
      <c r="C189" s="8">
        <f t="shared" si="9"/>
        <v>8.5384615384615383</v>
      </c>
      <c r="D189" s="9">
        <f t="shared" si="10"/>
        <v>56</v>
      </c>
      <c r="E189" s="9">
        <f t="shared" si="11"/>
        <v>31</v>
      </c>
      <c r="F189" s="6">
        <f>_xlfn.IFNA(VLOOKUP(A189, Championship!$A$1:$N$338, 2, FALSE), "")</f>
        <v>11</v>
      </c>
      <c r="G189" s="6">
        <f>_xlfn.IFNA(VLOOKUP(A189, Playoff3!$A$1:$N$338, 2, FALSE), "")</f>
        <v>4</v>
      </c>
      <c r="H189" s="6">
        <f>_xlfn.IFNA(VLOOKUP(A189, Playoff2!$A$1:$N$339, 2, FALSE), "")</f>
        <v>4</v>
      </c>
      <c r="I189" s="6">
        <f>_xlfn.IFNA(VLOOKUP(A189, Playoff1!$A$1:$N$339, 2, FALSE), "")</f>
        <v>12</v>
      </c>
      <c r="J189" s="6">
        <f>_xlfn.IFNA(VLOOKUP(A189, Wildcard!$A$1:$N$339, 2, FALSE), "")</f>
        <v>8</v>
      </c>
      <c r="K189" s="6">
        <f>_xlfn.IFNA(VLOOKUP(A189, Game8!$A$1:$N$339, 2, FALSE), "")</f>
        <v>11</v>
      </c>
      <c r="L189" s="6">
        <f>_xlfn.IFNA(VLOOKUP(A189, Game7!$A$1:$N$391, 2, FALSE), "")</f>
        <v>9</v>
      </c>
      <c r="M189" s="6">
        <f>_xlfn.IFNA(VLOOKUP(A189, Game6!$A$1:$N$391, 2, FALSE), "")</f>
        <v>6</v>
      </c>
      <c r="N189" s="6">
        <f>_xlfn.IFNA(VLOOKUP(A189, Game5!$A$1:$N$391, 2, FALSE), "")</f>
        <v>11</v>
      </c>
      <c r="O189" s="6">
        <f>_xlfn.IFNA(VLOOKUP(A189, Game4!$A$1:$N$391, 2, FALSE), "")</f>
        <v>9</v>
      </c>
      <c r="P189" s="6">
        <f>_xlfn.IFNA(VLOOKUP(A189, Game3!$A$1:$N$391, 2, FALSE), "")</f>
        <v>11</v>
      </c>
      <c r="Q189" s="6">
        <f>_xlfn.IFNA(VLOOKUP(A189, Game2!$A$1:$N$392, 2, FALSE), "")</f>
        <v>6</v>
      </c>
      <c r="R189" s="3">
        <f>_xlfn.IFNA(VLOOKUP(A189, Game1!$A$1:$N$397, 2, FALSE), "")</f>
        <v>9</v>
      </c>
    </row>
    <row r="190" spans="1:18" x14ac:dyDescent="0.2">
      <c r="A190" s="37" t="s">
        <v>365</v>
      </c>
      <c r="B190" s="9">
        <f t="shared" si="8"/>
        <v>110</v>
      </c>
      <c r="C190" s="8">
        <f t="shared" si="9"/>
        <v>8.4615384615384617</v>
      </c>
      <c r="D190" s="9">
        <f t="shared" si="10"/>
        <v>59</v>
      </c>
      <c r="E190" s="9">
        <f t="shared" si="11"/>
        <v>33</v>
      </c>
      <c r="F190" s="6">
        <f>_xlfn.IFNA(VLOOKUP(A190, Championship!$A$1:$N$338, 2, FALSE), "")</f>
        <v>7</v>
      </c>
      <c r="G190" s="6">
        <f>_xlfn.IFNA(VLOOKUP(A190, Playoff3!$A$1:$N$338, 2, FALSE), "")</f>
        <v>14</v>
      </c>
      <c r="H190" s="6">
        <f>_xlfn.IFNA(VLOOKUP(A190, Playoff2!$A$1:$N$339, 2, FALSE), "")</f>
        <v>3</v>
      </c>
      <c r="I190" s="6">
        <f>_xlfn.IFNA(VLOOKUP(A190, Playoff1!$A$1:$N$339, 2, FALSE), "")</f>
        <v>9</v>
      </c>
      <c r="J190" s="6">
        <f>_xlfn.IFNA(VLOOKUP(A190, Wildcard!$A$1:$N$339, 2, FALSE), "")</f>
        <v>9</v>
      </c>
      <c r="K190" s="6">
        <f>_xlfn.IFNA(VLOOKUP(A190, Game8!$A$1:$N$339, 2, FALSE), "")</f>
        <v>11</v>
      </c>
      <c r="L190" s="6">
        <f>_xlfn.IFNA(VLOOKUP(A190, Game7!$A$1:$N$391, 2, FALSE), "")</f>
        <v>7</v>
      </c>
      <c r="M190" s="6">
        <f>_xlfn.IFNA(VLOOKUP(A190, Game6!$A$1:$N$391, 2, FALSE), "")</f>
        <v>4</v>
      </c>
      <c r="N190" s="6">
        <f>_xlfn.IFNA(VLOOKUP(A190, Game5!$A$1:$N$391, 2, FALSE), "")</f>
        <v>4</v>
      </c>
      <c r="O190" s="6">
        <f>_xlfn.IFNA(VLOOKUP(A190, Game4!$A$1:$N$391, 2, FALSE), "")</f>
        <v>8</v>
      </c>
      <c r="P190" s="6">
        <f>_xlfn.IFNA(VLOOKUP(A190, Game3!$A$1:$N$391, 2, FALSE), "")</f>
        <v>13</v>
      </c>
      <c r="Q190" s="6">
        <f>_xlfn.IFNA(VLOOKUP(A190, Game2!$A$1:$N$392, 2, FALSE), "")</f>
        <v>9</v>
      </c>
      <c r="R190" s="3">
        <f>_xlfn.IFNA(VLOOKUP(A190, Game1!$A$1:$N$397, 2, FALSE), "")</f>
        <v>12</v>
      </c>
    </row>
    <row r="191" spans="1:18" x14ac:dyDescent="0.2">
      <c r="A191" s="37" t="s">
        <v>148</v>
      </c>
      <c r="B191" s="9">
        <f t="shared" si="8"/>
        <v>110</v>
      </c>
      <c r="C191" s="8">
        <f t="shared" si="9"/>
        <v>8.4615384615384617</v>
      </c>
      <c r="D191" s="9">
        <f t="shared" si="10"/>
        <v>62</v>
      </c>
      <c r="E191" s="9">
        <f t="shared" si="11"/>
        <v>24</v>
      </c>
      <c r="F191" s="6">
        <f>_xlfn.IFNA(VLOOKUP(A191, Championship!$A$1:$N$338, 2, FALSE), "")</f>
        <v>7</v>
      </c>
      <c r="G191" s="6">
        <f>_xlfn.IFNA(VLOOKUP(A191, Playoff3!$A$1:$N$338, 2, FALSE), "")</f>
        <v>8</v>
      </c>
      <c r="H191" s="6">
        <f>_xlfn.IFNA(VLOOKUP(A191, Playoff2!$A$1:$N$339, 2, FALSE), "")</f>
        <v>5</v>
      </c>
      <c r="I191" s="6">
        <f>_xlfn.IFNA(VLOOKUP(A191, Playoff1!$A$1:$N$339, 2, FALSE), "")</f>
        <v>4</v>
      </c>
      <c r="J191" s="6">
        <f>_xlfn.IFNA(VLOOKUP(A191, Wildcard!$A$1:$N$339, 2, FALSE), "")</f>
        <v>14</v>
      </c>
      <c r="K191" s="6">
        <f>_xlfn.IFNA(VLOOKUP(A191, Game8!$A$1:$N$339, 2, FALSE), "")</f>
        <v>9</v>
      </c>
      <c r="L191" s="6">
        <f>_xlfn.IFNA(VLOOKUP(A191, Game7!$A$1:$N$391, 2, FALSE), "")</f>
        <v>14</v>
      </c>
      <c r="M191" s="6">
        <f>_xlfn.IFNA(VLOOKUP(A191, Game6!$A$1:$N$391, 2, FALSE), "")</f>
        <v>8</v>
      </c>
      <c r="N191" s="6">
        <f>_xlfn.IFNA(VLOOKUP(A191, Game5!$A$1:$N$391, 2, FALSE), "")</f>
        <v>8</v>
      </c>
      <c r="O191" s="6">
        <f>_xlfn.IFNA(VLOOKUP(A191, Game4!$A$1:$N$391, 2, FALSE), "")</f>
        <v>4</v>
      </c>
      <c r="P191" s="6">
        <f>_xlfn.IFNA(VLOOKUP(A191, Game3!$A$1:$N$391, 2, FALSE), "")</f>
        <v>13</v>
      </c>
      <c r="Q191" s="6">
        <f>_xlfn.IFNA(VLOOKUP(A191, Game2!$A$1:$N$392, 2, FALSE), "")</f>
        <v>12</v>
      </c>
      <c r="R191" s="3">
        <f>_xlfn.IFNA(VLOOKUP(A191, Game1!$A$1:$N$397, 2, FALSE), "")</f>
        <v>4</v>
      </c>
    </row>
    <row r="192" spans="1:18" x14ac:dyDescent="0.2">
      <c r="A192" s="37" t="s">
        <v>372</v>
      </c>
      <c r="B192" s="9">
        <f t="shared" si="8"/>
        <v>110</v>
      </c>
      <c r="C192" s="8">
        <f t="shared" si="9"/>
        <v>10</v>
      </c>
      <c r="D192" s="9">
        <f t="shared" si="10"/>
        <v>74</v>
      </c>
      <c r="E192" s="9">
        <f t="shared" si="11"/>
        <v>49</v>
      </c>
      <c r="F192" s="6">
        <f>_xlfn.IFNA(VLOOKUP(A192, Championship!$A$1:$N$338, 2, FALSE), "")</f>
        <v>12</v>
      </c>
      <c r="G192" s="6">
        <f>_xlfn.IFNA(VLOOKUP(A192, Playoff3!$A$1:$N$338, 2, FALSE), "")</f>
        <v>16</v>
      </c>
      <c r="H192" s="6">
        <f>_xlfn.IFNA(VLOOKUP(A192, Playoff2!$A$1:$N$339, 2, FALSE), "")</f>
        <v>4</v>
      </c>
      <c r="I192" s="6">
        <f>_xlfn.IFNA(VLOOKUP(A192, Playoff1!$A$1:$N$339, 2, FALSE), "")</f>
        <v>17</v>
      </c>
      <c r="J192" s="6">
        <f>_xlfn.IFNA(VLOOKUP(A192, Wildcard!$A$1:$N$339, 2, FALSE), "")</f>
        <v>11</v>
      </c>
      <c r="K192" s="6">
        <f>_xlfn.IFNA(VLOOKUP(A192, Game8!$A$1:$N$339, 2, FALSE), "")</f>
        <v>18</v>
      </c>
      <c r="L192" s="6" t="str">
        <f>_xlfn.IFNA(VLOOKUP(A192, Game7!$A$1:$N$391, 2, FALSE), "")</f>
        <v/>
      </c>
      <c r="M192" s="6">
        <f>_xlfn.IFNA(VLOOKUP(A192, Game6!$A$1:$N$391, 2, FALSE), "")</f>
        <v>6</v>
      </c>
      <c r="N192" s="6">
        <f>_xlfn.IFNA(VLOOKUP(A192, Game5!$A$1:$N$391, 2, FALSE), "")</f>
        <v>6</v>
      </c>
      <c r="O192" s="6">
        <f>_xlfn.IFNA(VLOOKUP(A192, Game4!$A$1:$N$391, 2, FALSE), "")</f>
        <v>3</v>
      </c>
      <c r="P192" s="6">
        <f>_xlfn.IFNA(VLOOKUP(A192, Game3!$A$1:$N$391, 2, FALSE), "")</f>
        <v>8</v>
      </c>
      <c r="Q192" s="6" t="str">
        <f>_xlfn.IFNA(VLOOKUP(A192, Game2!$A$1:$N$392, 2, FALSE), "")</f>
        <v/>
      </c>
      <c r="R192" s="3">
        <f>_xlfn.IFNA(VLOOKUP(A192, Game1!$A$1:$N$397, 2, FALSE), "")</f>
        <v>9</v>
      </c>
    </row>
    <row r="193" spans="1:18" x14ac:dyDescent="0.2">
      <c r="A193" s="37" t="s">
        <v>360</v>
      </c>
      <c r="B193" s="9">
        <f t="shared" si="8"/>
        <v>110</v>
      </c>
      <c r="C193" s="8">
        <f t="shared" si="9"/>
        <v>9.1666666666666661</v>
      </c>
      <c r="D193" s="9">
        <f t="shared" si="10"/>
        <v>61</v>
      </c>
      <c r="E193" s="9">
        <f t="shared" si="11"/>
        <v>28</v>
      </c>
      <c r="F193" s="6">
        <f>_xlfn.IFNA(VLOOKUP(A193, Championship!$A$1:$N$338, 2, FALSE), "")</f>
        <v>7</v>
      </c>
      <c r="G193" s="6">
        <f>_xlfn.IFNA(VLOOKUP(A193, Playoff3!$A$1:$N$338, 2, FALSE), "")</f>
        <v>8</v>
      </c>
      <c r="H193" s="6">
        <f>_xlfn.IFNA(VLOOKUP(A193, Playoff2!$A$1:$N$339, 2, FALSE), "")</f>
        <v>2</v>
      </c>
      <c r="I193" s="6">
        <f>_xlfn.IFNA(VLOOKUP(A193, Playoff1!$A$1:$N$339, 2, FALSE), "")</f>
        <v>11</v>
      </c>
      <c r="J193" s="6">
        <f>_xlfn.IFNA(VLOOKUP(A193, Wildcard!$A$1:$N$339, 2, FALSE), "")</f>
        <v>12</v>
      </c>
      <c r="K193" s="6">
        <f>_xlfn.IFNA(VLOOKUP(A193, Game8!$A$1:$N$339, 2, FALSE), "")</f>
        <v>7</v>
      </c>
      <c r="L193" s="6">
        <f>_xlfn.IFNA(VLOOKUP(A193, Game7!$A$1:$N$391, 2, FALSE), "")</f>
        <v>8</v>
      </c>
      <c r="M193" s="6">
        <f>_xlfn.IFNA(VLOOKUP(A193, Game6!$A$1:$N$391, 2, FALSE), "")</f>
        <v>8</v>
      </c>
      <c r="N193" s="6">
        <f>_xlfn.IFNA(VLOOKUP(A193, Game5!$A$1:$N$391, 2, FALSE), "")</f>
        <v>13</v>
      </c>
      <c r="O193" s="6">
        <f>_xlfn.IFNA(VLOOKUP(A193, Game4!$A$1:$N$391, 2, FALSE), "")</f>
        <v>13</v>
      </c>
      <c r="P193" s="6" t="str">
        <f>_xlfn.IFNA(VLOOKUP(A193, Game3!$A$1:$N$391, 2, FALSE), "")</f>
        <v/>
      </c>
      <c r="Q193" s="6">
        <f>_xlfn.IFNA(VLOOKUP(A193, Game2!$A$1:$N$392, 2, FALSE), "")</f>
        <v>12</v>
      </c>
      <c r="R193" s="3">
        <f>_xlfn.IFNA(VLOOKUP(A193, Game1!$A$1:$N$397, 2, FALSE), "")</f>
        <v>9</v>
      </c>
    </row>
    <row r="194" spans="1:18" x14ac:dyDescent="0.2">
      <c r="A194" s="37" t="s">
        <v>421</v>
      </c>
      <c r="B194" s="9">
        <f t="shared" si="8"/>
        <v>109</v>
      </c>
      <c r="C194" s="8">
        <f t="shared" si="9"/>
        <v>8.384615384615385</v>
      </c>
      <c r="D194" s="9">
        <f t="shared" si="10"/>
        <v>65</v>
      </c>
      <c r="E194" s="9">
        <f t="shared" si="11"/>
        <v>46</v>
      </c>
      <c r="F194" s="6">
        <f>_xlfn.IFNA(VLOOKUP(A194, Championship!$A$1:$N$338, 2, FALSE), "")</f>
        <v>9</v>
      </c>
      <c r="G194" s="6">
        <f>_xlfn.IFNA(VLOOKUP(A194, Playoff3!$A$1:$N$338, 2, FALSE), "")</f>
        <v>14</v>
      </c>
      <c r="H194" s="6">
        <f>_xlfn.IFNA(VLOOKUP(A194, Playoff2!$A$1:$N$339, 2, FALSE), "")</f>
        <v>4</v>
      </c>
      <c r="I194" s="6">
        <f>_xlfn.IFNA(VLOOKUP(A194, Playoff1!$A$1:$N$339, 2, FALSE), "")</f>
        <v>19</v>
      </c>
      <c r="J194" s="6">
        <f>_xlfn.IFNA(VLOOKUP(A194, Wildcard!$A$1:$N$339, 2, FALSE), "")</f>
        <v>5</v>
      </c>
      <c r="K194" s="6">
        <f>_xlfn.IFNA(VLOOKUP(A194, Game8!$A$1:$N$339, 2, FALSE), "")</f>
        <v>6</v>
      </c>
      <c r="L194" s="6">
        <f>_xlfn.IFNA(VLOOKUP(A194, Game7!$A$1:$N$391, 2, FALSE), "")</f>
        <v>4</v>
      </c>
      <c r="M194" s="6">
        <f>_xlfn.IFNA(VLOOKUP(A194, Game6!$A$1:$N$391, 2, FALSE), "")</f>
        <v>4</v>
      </c>
      <c r="N194" s="6">
        <f>_xlfn.IFNA(VLOOKUP(A194, Game5!$A$1:$N$391, 2, FALSE), "")</f>
        <v>13</v>
      </c>
      <c r="O194" s="6">
        <f>_xlfn.IFNA(VLOOKUP(A194, Game4!$A$1:$N$391, 2, FALSE), "")</f>
        <v>6</v>
      </c>
      <c r="P194" s="6">
        <f>_xlfn.IFNA(VLOOKUP(A194, Game3!$A$1:$N$391, 2, FALSE), "")</f>
        <v>10</v>
      </c>
      <c r="Q194" s="6">
        <f>_xlfn.IFNA(VLOOKUP(A194, Game2!$A$1:$N$392, 2, FALSE), "")</f>
        <v>7</v>
      </c>
      <c r="R194" s="3">
        <f>_xlfn.IFNA(VLOOKUP(A194, Game1!$A$1:$N$397, 2, FALSE), "")</f>
        <v>8</v>
      </c>
    </row>
    <row r="195" spans="1:18" x14ac:dyDescent="0.2">
      <c r="A195" s="37" t="s">
        <v>243</v>
      </c>
      <c r="B195" s="9">
        <f t="shared" ref="B195:B258" si="12">SUM(F195:R195)</f>
        <v>109</v>
      </c>
      <c r="C195" s="8">
        <f t="shared" ref="C195:C258" si="13">SUM(F195:R195)/COUNT(F195:R195)</f>
        <v>9.9090909090909083</v>
      </c>
      <c r="D195" s="9">
        <f t="shared" ref="D195:D258" si="14">IF(COUNT(F195:R195)&gt;=5,LARGE(F195:R195,1)+LARGE(F195:R195,2)+LARGE(F195:R195,3)+LARGE(F195:R195,4)+LARGE(F195:R195,5)) + IF(COUNT(F195:R195)=4,LARGE(F195:R195,1)+LARGE(F195:R195,2)+LARGE(F195:R195,3)+LARGE(F195:R195,4)) + IF(COUNT(F195:R195)=3,LARGE(F195:R195,1)+LARGE(F195:R195,2)+LARGE(F195:R195,3)) + IF(COUNT(F195:R195)=2,LARGE(F195:R195,1)+LARGE(F195:R195,2)) + IF(COUNT(F195:R195)=1,LARGE(F195:R195,1))</f>
        <v>67</v>
      </c>
      <c r="E195" s="9">
        <f t="shared" ref="E195:E258" si="15">SUM(F195:I195)</f>
        <v>16</v>
      </c>
      <c r="F195" s="6" t="str">
        <f>_xlfn.IFNA(VLOOKUP(A195, Championship!$A$1:$N$338, 2, FALSE), "")</f>
        <v/>
      </c>
      <c r="G195" s="6" t="str">
        <f>_xlfn.IFNA(VLOOKUP(A195, Playoff3!$A$1:$N$338, 2, FALSE), "")</f>
        <v/>
      </c>
      <c r="H195" s="6">
        <f>_xlfn.IFNA(VLOOKUP(A195, Playoff2!$A$1:$N$339, 2, FALSE), "")</f>
        <v>7</v>
      </c>
      <c r="I195" s="6">
        <f>_xlfn.IFNA(VLOOKUP(A195, Playoff1!$A$1:$N$339, 2, FALSE), "")</f>
        <v>9</v>
      </c>
      <c r="J195" s="6">
        <f>_xlfn.IFNA(VLOOKUP(A195, Wildcard!$A$1:$N$339, 2, FALSE), "")</f>
        <v>14</v>
      </c>
      <c r="K195" s="6">
        <f>_xlfn.IFNA(VLOOKUP(A195, Game8!$A$1:$N$339, 2, FALSE), "")</f>
        <v>16</v>
      </c>
      <c r="L195" s="6">
        <f>_xlfn.IFNA(VLOOKUP(A195, Game7!$A$1:$N$391, 2, FALSE), "")</f>
        <v>11</v>
      </c>
      <c r="M195" s="6">
        <f>_xlfn.IFNA(VLOOKUP(A195, Game6!$A$1:$N$391, 2, FALSE), "")</f>
        <v>6</v>
      </c>
      <c r="N195" s="6">
        <f>_xlfn.IFNA(VLOOKUP(A195, Game5!$A$1:$N$391, 2, FALSE), "")</f>
        <v>13</v>
      </c>
      <c r="O195" s="6">
        <f>_xlfn.IFNA(VLOOKUP(A195, Game4!$A$1:$N$391, 2, FALSE), "")</f>
        <v>2</v>
      </c>
      <c r="P195" s="6">
        <f>_xlfn.IFNA(VLOOKUP(A195, Game3!$A$1:$N$391, 2, FALSE), "")</f>
        <v>13</v>
      </c>
      <c r="Q195" s="6">
        <f>_xlfn.IFNA(VLOOKUP(A195, Game2!$A$1:$N$392, 2, FALSE), "")</f>
        <v>9</v>
      </c>
      <c r="R195" s="3">
        <f>_xlfn.IFNA(VLOOKUP(A195, Game1!$A$1:$N$397, 2, FALSE), "")</f>
        <v>9</v>
      </c>
    </row>
    <row r="196" spans="1:18" x14ac:dyDescent="0.2">
      <c r="A196" s="37" t="s">
        <v>376</v>
      </c>
      <c r="B196" s="9">
        <f t="shared" si="12"/>
        <v>109</v>
      </c>
      <c r="C196" s="8">
        <f t="shared" si="13"/>
        <v>8.384615384615385</v>
      </c>
      <c r="D196" s="9">
        <f t="shared" si="14"/>
        <v>61</v>
      </c>
      <c r="E196" s="9">
        <f t="shared" si="15"/>
        <v>31</v>
      </c>
      <c r="F196" s="6">
        <f>_xlfn.IFNA(VLOOKUP(A196, Championship!$A$1:$N$338, 2, FALSE), "")</f>
        <v>4</v>
      </c>
      <c r="G196" s="6">
        <f>_xlfn.IFNA(VLOOKUP(A196, Playoff3!$A$1:$N$338, 2, FALSE), "")</f>
        <v>17</v>
      </c>
      <c r="H196" s="6">
        <f>_xlfn.IFNA(VLOOKUP(A196, Playoff2!$A$1:$N$339, 2, FALSE), "")</f>
        <v>6</v>
      </c>
      <c r="I196" s="6">
        <f>_xlfn.IFNA(VLOOKUP(A196, Playoff1!$A$1:$N$339, 2, FALSE), "")</f>
        <v>4</v>
      </c>
      <c r="J196" s="6">
        <f>_xlfn.IFNA(VLOOKUP(A196, Wildcard!$A$1:$N$339, 2, FALSE), "")</f>
        <v>15</v>
      </c>
      <c r="K196" s="6">
        <f>_xlfn.IFNA(VLOOKUP(A196, Game8!$A$1:$N$339, 2, FALSE), "")</f>
        <v>8</v>
      </c>
      <c r="L196" s="6">
        <f>_xlfn.IFNA(VLOOKUP(A196, Game7!$A$1:$N$391, 2, FALSE), "")</f>
        <v>7</v>
      </c>
      <c r="M196" s="6">
        <f>_xlfn.IFNA(VLOOKUP(A196, Game6!$A$1:$N$391, 2, FALSE), "")</f>
        <v>9</v>
      </c>
      <c r="N196" s="6">
        <f>_xlfn.IFNA(VLOOKUP(A196, Game5!$A$1:$N$391, 2, FALSE), "")</f>
        <v>6</v>
      </c>
      <c r="O196" s="6">
        <f>_xlfn.IFNA(VLOOKUP(A196, Game4!$A$1:$N$391, 2, FALSE), "")</f>
        <v>6</v>
      </c>
      <c r="P196" s="6">
        <f>_xlfn.IFNA(VLOOKUP(A196, Game3!$A$1:$N$391, 2, FALSE), "")</f>
        <v>11</v>
      </c>
      <c r="Q196" s="6">
        <f>_xlfn.IFNA(VLOOKUP(A196, Game2!$A$1:$N$392, 2, FALSE), "")</f>
        <v>9</v>
      </c>
      <c r="R196" s="3">
        <f>_xlfn.IFNA(VLOOKUP(A196, Game1!$A$1:$N$397, 2, FALSE), "")</f>
        <v>7</v>
      </c>
    </row>
    <row r="197" spans="1:18" x14ac:dyDescent="0.2">
      <c r="A197" s="37" t="s">
        <v>152</v>
      </c>
      <c r="B197" s="9">
        <f t="shared" si="12"/>
        <v>108</v>
      </c>
      <c r="C197" s="8">
        <f t="shared" si="13"/>
        <v>9</v>
      </c>
      <c r="D197" s="9">
        <f t="shared" si="14"/>
        <v>64</v>
      </c>
      <c r="E197" s="9">
        <f t="shared" si="15"/>
        <v>35</v>
      </c>
      <c r="F197" s="6">
        <f>_xlfn.IFNA(VLOOKUP(A197, Championship!$A$1:$N$338, 2, FALSE), "")</f>
        <v>17</v>
      </c>
      <c r="G197" s="6" t="str">
        <f>_xlfn.IFNA(VLOOKUP(A197, Playoff3!$A$1:$N$338, 2, FALSE), "")</f>
        <v/>
      </c>
      <c r="H197" s="6">
        <f>_xlfn.IFNA(VLOOKUP(A197, Playoff2!$A$1:$N$339, 2, FALSE), "")</f>
        <v>11</v>
      </c>
      <c r="I197" s="6">
        <f>_xlfn.IFNA(VLOOKUP(A197, Playoff1!$A$1:$N$339, 2, FALSE), "")</f>
        <v>7</v>
      </c>
      <c r="J197" s="6">
        <f>_xlfn.IFNA(VLOOKUP(A197, Wildcard!$A$1:$N$339, 2, FALSE), "")</f>
        <v>4</v>
      </c>
      <c r="K197" s="6">
        <f>_xlfn.IFNA(VLOOKUP(A197, Game8!$A$1:$N$339, 2, FALSE), "")</f>
        <v>8</v>
      </c>
      <c r="L197" s="6">
        <f>_xlfn.IFNA(VLOOKUP(A197, Game7!$A$1:$N$391, 2, FALSE), "")</f>
        <v>7</v>
      </c>
      <c r="M197" s="6">
        <f>_xlfn.IFNA(VLOOKUP(A197, Game6!$A$1:$N$391, 2, FALSE), "")</f>
        <v>8</v>
      </c>
      <c r="N197" s="6">
        <f>_xlfn.IFNA(VLOOKUP(A197, Game5!$A$1:$N$391, 2, FALSE), "")</f>
        <v>13</v>
      </c>
      <c r="O197" s="6">
        <f>_xlfn.IFNA(VLOOKUP(A197, Game4!$A$1:$N$391, 2, FALSE), "")</f>
        <v>4</v>
      </c>
      <c r="P197" s="6">
        <f>_xlfn.IFNA(VLOOKUP(A197, Game3!$A$1:$N$391, 2, FALSE), "")</f>
        <v>6</v>
      </c>
      <c r="Q197" s="6">
        <f>_xlfn.IFNA(VLOOKUP(A197, Game2!$A$1:$N$392, 2, FALSE), "")</f>
        <v>11</v>
      </c>
      <c r="R197" s="3">
        <f>_xlfn.IFNA(VLOOKUP(A197, Game1!$A$1:$N$397, 2, FALSE), "")</f>
        <v>12</v>
      </c>
    </row>
    <row r="198" spans="1:18" x14ac:dyDescent="0.2">
      <c r="A198" s="37" t="s">
        <v>283</v>
      </c>
      <c r="B198" s="9">
        <f t="shared" si="12"/>
        <v>108</v>
      </c>
      <c r="C198" s="8">
        <f t="shared" si="13"/>
        <v>8.3076923076923084</v>
      </c>
      <c r="D198" s="9">
        <f t="shared" si="14"/>
        <v>63</v>
      </c>
      <c r="E198" s="9">
        <f t="shared" si="15"/>
        <v>44</v>
      </c>
      <c r="F198" s="6">
        <f>_xlfn.IFNA(VLOOKUP(A198, Championship!$A$1:$N$338, 2, FALSE), "")</f>
        <v>21</v>
      </c>
      <c r="G198" s="6">
        <f>_xlfn.IFNA(VLOOKUP(A198, Playoff3!$A$1:$N$338, 2, FALSE), "")</f>
        <v>8</v>
      </c>
      <c r="H198" s="6">
        <f>_xlfn.IFNA(VLOOKUP(A198, Playoff2!$A$1:$N$339, 2, FALSE), "")</f>
        <v>6</v>
      </c>
      <c r="I198" s="6">
        <f>_xlfn.IFNA(VLOOKUP(A198, Playoff1!$A$1:$N$339, 2, FALSE), "")</f>
        <v>9</v>
      </c>
      <c r="J198" s="6">
        <f>_xlfn.IFNA(VLOOKUP(A198, Wildcard!$A$1:$N$339, 2, FALSE), "")</f>
        <v>2</v>
      </c>
      <c r="K198" s="6">
        <f>_xlfn.IFNA(VLOOKUP(A198, Game8!$A$1:$N$339, 2, FALSE), "")</f>
        <v>10</v>
      </c>
      <c r="L198" s="6">
        <f>_xlfn.IFNA(VLOOKUP(A198, Game7!$A$1:$N$391, 2, FALSE), "")</f>
        <v>6</v>
      </c>
      <c r="M198" s="6">
        <f>_xlfn.IFNA(VLOOKUP(A198, Game6!$A$1:$N$391, 2, FALSE), "")</f>
        <v>10</v>
      </c>
      <c r="N198" s="6">
        <f>_xlfn.IFNA(VLOOKUP(A198, Game5!$A$1:$N$391, 2, FALSE), "")</f>
        <v>2</v>
      </c>
      <c r="O198" s="6">
        <f>_xlfn.IFNA(VLOOKUP(A198, Game4!$A$1:$N$391, 2, FALSE), "")</f>
        <v>5</v>
      </c>
      <c r="P198" s="6">
        <f>_xlfn.IFNA(VLOOKUP(A198, Game3!$A$1:$N$391, 2, FALSE), "")</f>
        <v>11</v>
      </c>
      <c r="Q198" s="6">
        <f>_xlfn.IFNA(VLOOKUP(A198, Game2!$A$1:$N$392, 2, FALSE), "")</f>
        <v>11</v>
      </c>
      <c r="R198" s="3">
        <f>_xlfn.IFNA(VLOOKUP(A198, Game1!$A$1:$N$397, 2, FALSE), "")</f>
        <v>7</v>
      </c>
    </row>
    <row r="199" spans="1:18" x14ac:dyDescent="0.2">
      <c r="A199" s="37" t="s">
        <v>425</v>
      </c>
      <c r="B199" s="9">
        <f t="shared" si="12"/>
        <v>107</v>
      </c>
      <c r="C199" s="8">
        <f t="shared" si="13"/>
        <v>8.2307692307692299</v>
      </c>
      <c r="D199" s="9">
        <f t="shared" si="14"/>
        <v>68</v>
      </c>
      <c r="E199" s="9">
        <f t="shared" si="15"/>
        <v>39</v>
      </c>
      <c r="F199" s="6">
        <f>_xlfn.IFNA(VLOOKUP(A199, Championship!$A$1:$N$338, 2, FALSE), "")</f>
        <v>6</v>
      </c>
      <c r="G199" s="6">
        <f>_xlfn.IFNA(VLOOKUP(A199, Playoff3!$A$1:$N$338, 2, FALSE), "")</f>
        <v>4</v>
      </c>
      <c r="H199" s="6">
        <f>_xlfn.IFNA(VLOOKUP(A199, Playoff2!$A$1:$N$339, 2, FALSE), "")</f>
        <v>12</v>
      </c>
      <c r="I199" s="6">
        <f>_xlfn.IFNA(VLOOKUP(A199, Playoff1!$A$1:$N$339, 2, FALSE), "")</f>
        <v>17</v>
      </c>
      <c r="J199" s="6">
        <f>_xlfn.IFNA(VLOOKUP(A199, Wildcard!$A$1:$N$339, 2, FALSE), "")</f>
        <v>6</v>
      </c>
      <c r="K199" s="6">
        <f>_xlfn.IFNA(VLOOKUP(A199, Game8!$A$1:$N$339, 2, FALSE), "")</f>
        <v>19</v>
      </c>
      <c r="L199" s="6">
        <f>_xlfn.IFNA(VLOOKUP(A199, Game7!$A$1:$N$391, 2, FALSE), "")</f>
        <v>14</v>
      </c>
      <c r="M199" s="6">
        <f>_xlfn.IFNA(VLOOKUP(A199, Game6!$A$1:$N$391, 2, FALSE), "")</f>
        <v>6</v>
      </c>
      <c r="N199" s="6">
        <f>_xlfn.IFNA(VLOOKUP(A199, Game5!$A$1:$N$391, 2, FALSE), "")</f>
        <v>2</v>
      </c>
      <c r="O199" s="6">
        <f>_xlfn.IFNA(VLOOKUP(A199, Game4!$A$1:$N$391, 2, FALSE), "")</f>
        <v>4</v>
      </c>
      <c r="P199" s="6">
        <f>_xlfn.IFNA(VLOOKUP(A199, Game3!$A$1:$N$391, 2, FALSE), "")</f>
        <v>6</v>
      </c>
      <c r="Q199" s="6">
        <f>_xlfn.IFNA(VLOOKUP(A199, Game2!$A$1:$N$392, 2, FALSE), "")</f>
        <v>5</v>
      </c>
      <c r="R199" s="3">
        <f>_xlfn.IFNA(VLOOKUP(A199, Game1!$A$1:$N$397, 2, FALSE), "")</f>
        <v>6</v>
      </c>
    </row>
    <row r="200" spans="1:18" x14ac:dyDescent="0.2">
      <c r="A200" s="37" t="s">
        <v>271</v>
      </c>
      <c r="B200" s="9">
        <f t="shared" si="12"/>
        <v>107</v>
      </c>
      <c r="C200" s="8">
        <f t="shared" si="13"/>
        <v>8.2307692307692299</v>
      </c>
      <c r="D200" s="9">
        <f t="shared" si="14"/>
        <v>57</v>
      </c>
      <c r="E200" s="9">
        <f t="shared" si="15"/>
        <v>25</v>
      </c>
      <c r="F200" s="6">
        <f>_xlfn.IFNA(VLOOKUP(A200, Championship!$A$1:$N$338, 2, FALSE), "")</f>
        <v>6</v>
      </c>
      <c r="G200" s="6">
        <f>_xlfn.IFNA(VLOOKUP(A200, Playoff3!$A$1:$N$338, 2, FALSE), "")</f>
        <v>6</v>
      </c>
      <c r="H200" s="6">
        <f>_xlfn.IFNA(VLOOKUP(A200, Playoff2!$A$1:$N$339, 2, FALSE), "")</f>
        <v>7</v>
      </c>
      <c r="I200" s="6">
        <f>_xlfn.IFNA(VLOOKUP(A200, Playoff1!$A$1:$N$339, 2, FALSE), "")</f>
        <v>6</v>
      </c>
      <c r="J200" s="6">
        <f>_xlfn.IFNA(VLOOKUP(A200, Wildcard!$A$1:$N$339, 2, FALSE), "")</f>
        <v>10</v>
      </c>
      <c r="K200" s="6">
        <f>_xlfn.IFNA(VLOOKUP(A200, Game8!$A$1:$N$339, 2, FALSE), "")</f>
        <v>10</v>
      </c>
      <c r="L200" s="6">
        <f>_xlfn.IFNA(VLOOKUP(A200, Game7!$A$1:$N$391, 2, FALSE), "")</f>
        <v>6</v>
      </c>
      <c r="M200" s="6">
        <f>_xlfn.IFNA(VLOOKUP(A200, Game6!$A$1:$N$391, 2, FALSE), "")</f>
        <v>11</v>
      </c>
      <c r="N200" s="6">
        <f>_xlfn.IFNA(VLOOKUP(A200, Game5!$A$1:$N$391, 2, FALSE), "")</f>
        <v>9</v>
      </c>
      <c r="O200" s="6">
        <f>_xlfn.IFNA(VLOOKUP(A200, Game4!$A$1:$N$391, 2, FALSE), "")</f>
        <v>15</v>
      </c>
      <c r="P200" s="6">
        <f>_xlfn.IFNA(VLOOKUP(A200, Game3!$A$1:$N$391, 2, FALSE), "")</f>
        <v>11</v>
      </c>
      <c r="Q200" s="6">
        <f>_xlfn.IFNA(VLOOKUP(A200, Game2!$A$1:$N$392, 2, FALSE), "")</f>
        <v>4</v>
      </c>
      <c r="R200" s="3">
        <f>_xlfn.IFNA(VLOOKUP(A200, Game1!$A$1:$N$397, 2, FALSE), "")</f>
        <v>6</v>
      </c>
    </row>
    <row r="201" spans="1:18" x14ac:dyDescent="0.2">
      <c r="A201" s="37" t="s">
        <v>192</v>
      </c>
      <c r="B201" s="9">
        <f t="shared" si="12"/>
        <v>107</v>
      </c>
      <c r="C201" s="8">
        <f t="shared" si="13"/>
        <v>8.2307692307692299</v>
      </c>
      <c r="D201" s="9">
        <f t="shared" si="14"/>
        <v>58</v>
      </c>
      <c r="E201" s="9">
        <f t="shared" si="15"/>
        <v>33</v>
      </c>
      <c r="F201" s="6">
        <f>_xlfn.IFNA(VLOOKUP(A201, Championship!$A$1:$N$338, 2, FALSE), "")</f>
        <v>8</v>
      </c>
      <c r="G201" s="6">
        <f>_xlfn.IFNA(VLOOKUP(A201, Playoff3!$A$1:$N$338, 2, FALSE), "")</f>
        <v>14</v>
      </c>
      <c r="H201" s="6">
        <f>_xlfn.IFNA(VLOOKUP(A201, Playoff2!$A$1:$N$339, 2, FALSE), "")</f>
        <v>4</v>
      </c>
      <c r="I201" s="6">
        <f>_xlfn.IFNA(VLOOKUP(A201, Playoff1!$A$1:$N$339, 2, FALSE), "")</f>
        <v>7</v>
      </c>
      <c r="J201" s="6">
        <f>_xlfn.IFNA(VLOOKUP(A201, Wildcard!$A$1:$N$339, 2, FALSE), "")</f>
        <v>14</v>
      </c>
      <c r="K201" s="6">
        <f>_xlfn.IFNA(VLOOKUP(A201, Game8!$A$1:$N$339, 2, FALSE), "")</f>
        <v>9</v>
      </c>
      <c r="L201" s="6">
        <f>_xlfn.IFNA(VLOOKUP(A201, Game7!$A$1:$N$391, 2, FALSE), "")</f>
        <v>6</v>
      </c>
      <c r="M201" s="6">
        <f>_xlfn.IFNA(VLOOKUP(A201, Game6!$A$1:$N$391, 2, FALSE), "")</f>
        <v>4</v>
      </c>
      <c r="N201" s="6">
        <f>_xlfn.IFNA(VLOOKUP(A201, Game5!$A$1:$N$391, 2, FALSE), "")</f>
        <v>6</v>
      </c>
      <c r="O201" s="6">
        <f>_xlfn.IFNA(VLOOKUP(A201, Game4!$A$1:$N$391, 2, FALSE), "")</f>
        <v>8</v>
      </c>
      <c r="P201" s="6">
        <f>_xlfn.IFNA(VLOOKUP(A201, Game3!$A$1:$N$391, 2, FALSE), "")</f>
        <v>6</v>
      </c>
      <c r="Q201" s="6">
        <f>_xlfn.IFNA(VLOOKUP(A201, Game2!$A$1:$N$392, 2, FALSE), "")</f>
        <v>12</v>
      </c>
      <c r="R201" s="3">
        <f>_xlfn.IFNA(VLOOKUP(A201, Game1!$A$1:$N$397, 2, FALSE), "")</f>
        <v>9</v>
      </c>
    </row>
    <row r="202" spans="1:18" x14ac:dyDescent="0.2">
      <c r="A202" s="37" t="s">
        <v>457</v>
      </c>
      <c r="B202" s="9">
        <f t="shared" si="12"/>
        <v>107</v>
      </c>
      <c r="C202" s="8">
        <f t="shared" si="13"/>
        <v>8.9166666666666661</v>
      </c>
      <c r="D202" s="9">
        <f t="shared" si="14"/>
        <v>76</v>
      </c>
      <c r="E202" s="9">
        <f t="shared" si="15"/>
        <v>15</v>
      </c>
      <c r="F202" s="6">
        <f>_xlfn.IFNA(VLOOKUP(A202, Championship!$A$1:$N$338, 2, FALSE), "")</f>
        <v>6</v>
      </c>
      <c r="G202" s="6">
        <f>_xlfn.IFNA(VLOOKUP(A202, Playoff3!$A$1:$N$338, 2, FALSE), "")</f>
        <v>4</v>
      </c>
      <c r="H202" s="6">
        <f>_xlfn.IFNA(VLOOKUP(A202, Playoff2!$A$1:$N$339, 2, FALSE), "")</f>
        <v>3</v>
      </c>
      <c r="I202" s="6">
        <f>_xlfn.IFNA(VLOOKUP(A202, Playoff1!$A$1:$N$339, 2, FALSE), "")</f>
        <v>2</v>
      </c>
      <c r="J202" s="6">
        <f>_xlfn.IFNA(VLOOKUP(A202, Wildcard!$A$1:$N$339, 2, FALSE), "")</f>
        <v>16</v>
      </c>
      <c r="K202" s="6">
        <f>_xlfn.IFNA(VLOOKUP(A202, Game8!$A$1:$N$339, 2, FALSE), "")</f>
        <v>16</v>
      </c>
      <c r="L202" s="6">
        <f>_xlfn.IFNA(VLOOKUP(A202, Game7!$A$1:$N$391, 2, FALSE), "")</f>
        <v>18</v>
      </c>
      <c r="M202" s="6">
        <f>_xlfn.IFNA(VLOOKUP(A202, Game6!$A$1:$N$391, 2, FALSE), "")</f>
        <v>6</v>
      </c>
      <c r="N202" s="6">
        <f>_xlfn.IFNA(VLOOKUP(A202, Game5!$A$1:$N$391, 2, FALSE), "")</f>
        <v>6</v>
      </c>
      <c r="O202" s="6">
        <f>_xlfn.IFNA(VLOOKUP(A202, Game4!$A$1:$N$391, 2, FALSE), "")</f>
        <v>16</v>
      </c>
      <c r="P202" s="6" t="str">
        <f>_xlfn.IFNA(VLOOKUP(A202, Game3!$A$1:$N$391, 2, FALSE), "")</f>
        <v/>
      </c>
      <c r="Q202" s="6">
        <f>_xlfn.IFNA(VLOOKUP(A202, Game2!$A$1:$N$392, 2, FALSE), "")</f>
        <v>10</v>
      </c>
      <c r="R202" s="3">
        <f>_xlfn.IFNA(VLOOKUP(A202, Game1!$A$1:$N$397, 2, FALSE), "")</f>
        <v>4</v>
      </c>
    </row>
    <row r="203" spans="1:18" x14ac:dyDescent="0.2">
      <c r="A203" s="37" t="s">
        <v>406</v>
      </c>
      <c r="B203" s="9">
        <f t="shared" si="12"/>
        <v>106</v>
      </c>
      <c r="C203" s="8">
        <f t="shared" si="13"/>
        <v>9.6363636363636367</v>
      </c>
      <c r="D203" s="9">
        <f t="shared" si="14"/>
        <v>67</v>
      </c>
      <c r="E203" s="9">
        <f t="shared" si="15"/>
        <v>13</v>
      </c>
      <c r="F203" s="6" t="str">
        <f>_xlfn.IFNA(VLOOKUP(A203, Championship!$A$1:$N$338, 2, FALSE), "")</f>
        <v/>
      </c>
      <c r="G203" s="6" t="str">
        <f>_xlfn.IFNA(VLOOKUP(A203, Playoff3!$A$1:$N$338, 2, FALSE), "")</f>
        <v/>
      </c>
      <c r="H203" s="6">
        <f>_xlfn.IFNA(VLOOKUP(A203, Playoff2!$A$1:$N$339, 2, FALSE), "")</f>
        <v>4</v>
      </c>
      <c r="I203" s="6">
        <f>_xlfn.IFNA(VLOOKUP(A203, Playoff1!$A$1:$N$339, 2, FALSE), "")</f>
        <v>9</v>
      </c>
      <c r="J203" s="6">
        <f>_xlfn.IFNA(VLOOKUP(A203, Wildcard!$A$1:$N$339, 2, FALSE), "")</f>
        <v>19</v>
      </c>
      <c r="K203" s="6">
        <f>_xlfn.IFNA(VLOOKUP(A203, Game8!$A$1:$N$339, 2, FALSE), "")</f>
        <v>11</v>
      </c>
      <c r="L203" s="6">
        <f>_xlfn.IFNA(VLOOKUP(A203, Game7!$A$1:$N$391, 2, FALSE), "")</f>
        <v>6</v>
      </c>
      <c r="M203" s="6">
        <f>_xlfn.IFNA(VLOOKUP(A203, Game6!$A$1:$N$391, 2, FALSE), "")</f>
        <v>6</v>
      </c>
      <c r="N203" s="6">
        <f>_xlfn.IFNA(VLOOKUP(A203, Game5!$A$1:$N$391, 2, FALSE), "")</f>
        <v>11</v>
      </c>
      <c r="O203" s="6">
        <f>_xlfn.IFNA(VLOOKUP(A203, Game4!$A$1:$N$391, 2, FALSE), "")</f>
        <v>11</v>
      </c>
      <c r="P203" s="6">
        <f>_xlfn.IFNA(VLOOKUP(A203, Game3!$A$1:$N$391, 2, FALSE), "")</f>
        <v>15</v>
      </c>
      <c r="Q203" s="6">
        <f>_xlfn.IFNA(VLOOKUP(A203, Game2!$A$1:$N$392, 2, FALSE), "")</f>
        <v>7</v>
      </c>
      <c r="R203" s="3">
        <f>_xlfn.IFNA(VLOOKUP(A203, Game1!$A$1:$N$397, 2, FALSE), "")</f>
        <v>7</v>
      </c>
    </row>
    <row r="204" spans="1:18" x14ac:dyDescent="0.2">
      <c r="A204" s="37" t="s">
        <v>303</v>
      </c>
      <c r="B204" s="9">
        <f t="shared" si="12"/>
        <v>106</v>
      </c>
      <c r="C204" s="8">
        <f t="shared" si="13"/>
        <v>8.1538461538461533</v>
      </c>
      <c r="D204" s="9">
        <f t="shared" si="14"/>
        <v>68</v>
      </c>
      <c r="E204" s="9">
        <f t="shared" si="15"/>
        <v>43</v>
      </c>
      <c r="F204" s="6">
        <f>_xlfn.IFNA(VLOOKUP(A204, Championship!$A$1:$N$338, 2, FALSE), "")</f>
        <v>5</v>
      </c>
      <c r="G204" s="6">
        <f>_xlfn.IFNA(VLOOKUP(A204, Playoff3!$A$1:$N$338, 2, FALSE), "")</f>
        <v>16</v>
      </c>
      <c r="H204" s="6">
        <f>_xlfn.IFNA(VLOOKUP(A204, Playoff2!$A$1:$N$339, 2, FALSE), "")</f>
        <v>14</v>
      </c>
      <c r="I204" s="6">
        <f>_xlfn.IFNA(VLOOKUP(A204, Playoff1!$A$1:$N$339, 2, FALSE), "")</f>
        <v>8</v>
      </c>
      <c r="J204" s="6">
        <f>_xlfn.IFNA(VLOOKUP(A204, Wildcard!$A$1:$N$339, 2, FALSE), "")</f>
        <v>1</v>
      </c>
      <c r="K204" s="6">
        <f>_xlfn.IFNA(VLOOKUP(A204, Game8!$A$1:$N$339, 2, FALSE), "")</f>
        <v>2</v>
      </c>
      <c r="L204" s="6">
        <f>_xlfn.IFNA(VLOOKUP(A204, Game7!$A$1:$N$391, 2, FALSE), "")</f>
        <v>11</v>
      </c>
      <c r="M204" s="6">
        <f>_xlfn.IFNA(VLOOKUP(A204, Game6!$A$1:$N$391, 2, FALSE), "")</f>
        <v>2</v>
      </c>
      <c r="N204" s="6">
        <f>_xlfn.IFNA(VLOOKUP(A204, Game5!$A$1:$N$391, 2, FALSE), "")</f>
        <v>7</v>
      </c>
      <c r="O204" s="6">
        <f>_xlfn.IFNA(VLOOKUP(A204, Game4!$A$1:$N$391, 2, FALSE), "")</f>
        <v>9</v>
      </c>
      <c r="P204" s="6">
        <f>_xlfn.IFNA(VLOOKUP(A204, Game3!$A$1:$N$391, 2, FALSE), "")</f>
        <v>13</v>
      </c>
      <c r="Q204" s="6">
        <f>_xlfn.IFNA(VLOOKUP(A204, Game2!$A$1:$N$392, 2, FALSE), "")</f>
        <v>4</v>
      </c>
      <c r="R204" s="3">
        <f>_xlfn.IFNA(VLOOKUP(A204, Game1!$A$1:$N$397, 2, FALSE), "")</f>
        <v>14</v>
      </c>
    </row>
    <row r="205" spans="1:18" x14ac:dyDescent="0.2">
      <c r="A205" s="41" t="s">
        <v>548</v>
      </c>
      <c r="B205" s="9">
        <f t="shared" si="12"/>
        <v>106</v>
      </c>
      <c r="C205" s="8">
        <f t="shared" si="13"/>
        <v>9.6363636363636367</v>
      </c>
      <c r="D205" s="9">
        <f t="shared" si="14"/>
        <v>63</v>
      </c>
      <c r="E205" s="9">
        <f t="shared" si="15"/>
        <v>42</v>
      </c>
      <c r="F205" s="6">
        <f>_xlfn.IFNA(VLOOKUP(A205, Championship!$A$1:$N$338, 2, FALSE), "")</f>
        <v>9</v>
      </c>
      <c r="G205" s="6">
        <f>_xlfn.IFNA(VLOOKUP(A205, Playoff3!$A$1:$N$338, 2, FALSE), "")</f>
        <v>6</v>
      </c>
      <c r="H205" s="6">
        <f>_xlfn.IFNA(VLOOKUP(A205, Playoff2!$A$1:$N$339, 2, FALSE), "")</f>
        <v>10</v>
      </c>
      <c r="I205" s="6">
        <f>_xlfn.IFNA(VLOOKUP(A205, Playoff1!$A$1:$N$339, 2, FALSE), "")</f>
        <v>17</v>
      </c>
      <c r="J205" s="6">
        <f>_xlfn.IFNA(VLOOKUP(A205, Wildcard!$A$1:$N$339, 2, FALSE), "")</f>
        <v>9</v>
      </c>
      <c r="K205" s="6">
        <f>_xlfn.IFNA(VLOOKUP(A205, Game8!$A$1:$N$339, 2, FALSE), "")</f>
        <v>13</v>
      </c>
      <c r="L205" s="6">
        <f>_xlfn.IFNA(VLOOKUP(A205, Game7!$A$1:$N$391, 2, FALSE), "")</f>
        <v>6</v>
      </c>
      <c r="M205" s="6" t="str">
        <f>_xlfn.IFNA(VLOOKUP(A205, Game6!$A$1:$N$391, 2, FALSE), "")</f>
        <v/>
      </c>
      <c r="N205" s="6">
        <f>_xlfn.IFNA(VLOOKUP(A205, Game5!$A$1:$N$391, 2, FALSE), "")</f>
        <v>14</v>
      </c>
      <c r="O205" s="6">
        <f>_xlfn.IFNA(VLOOKUP(A205, Game4!$A$1:$N$391, 2, FALSE), "")</f>
        <v>9</v>
      </c>
      <c r="P205" s="6">
        <f>_xlfn.IFNA(VLOOKUP(A205, Game3!$A$1:$N$391, 2, FALSE), "")</f>
        <v>6</v>
      </c>
      <c r="Q205" s="6">
        <f>_xlfn.IFNA(VLOOKUP(A205, Game2!$A$1:$N$392, 2, FALSE), "")</f>
        <v>7</v>
      </c>
      <c r="R205" s="3" t="str">
        <f>_xlfn.IFNA(VLOOKUP(A205, Game1!$A$1:$N$397, 2, FALSE), "")</f>
        <v/>
      </c>
    </row>
    <row r="206" spans="1:18" x14ac:dyDescent="0.2">
      <c r="A206" s="41" t="s">
        <v>518</v>
      </c>
      <c r="B206" s="9">
        <f t="shared" si="12"/>
        <v>106</v>
      </c>
      <c r="C206" s="8">
        <f t="shared" si="13"/>
        <v>8.8333333333333339</v>
      </c>
      <c r="D206" s="9">
        <f t="shared" si="14"/>
        <v>57</v>
      </c>
      <c r="E206" s="9">
        <f t="shared" si="15"/>
        <v>36</v>
      </c>
      <c r="F206" s="6">
        <f>_xlfn.IFNA(VLOOKUP(A206, Championship!$A$1:$N$338, 2, FALSE), "")</f>
        <v>4</v>
      </c>
      <c r="G206" s="6">
        <f>_xlfn.IFNA(VLOOKUP(A206, Playoff3!$A$1:$N$338, 2, FALSE), "")</f>
        <v>9</v>
      </c>
      <c r="H206" s="6">
        <f>_xlfn.IFNA(VLOOKUP(A206, Playoff2!$A$1:$N$339, 2, FALSE), "")</f>
        <v>11</v>
      </c>
      <c r="I206" s="6">
        <f>_xlfn.IFNA(VLOOKUP(A206, Playoff1!$A$1:$N$339, 2, FALSE), "")</f>
        <v>12</v>
      </c>
      <c r="J206" s="6">
        <f>_xlfn.IFNA(VLOOKUP(A206, Wildcard!$A$1:$N$339, 2, FALSE), "")</f>
        <v>11</v>
      </c>
      <c r="K206" s="6">
        <f>_xlfn.IFNA(VLOOKUP(A206, Game8!$A$1:$N$339, 2, FALSE), "")</f>
        <v>9</v>
      </c>
      <c r="L206" s="6">
        <f>_xlfn.IFNA(VLOOKUP(A206, Game7!$A$1:$N$391, 2, FALSE), "")</f>
        <v>6</v>
      </c>
      <c r="M206" s="6">
        <f>_xlfn.IFNA(VLOOKUP(A206, Game6!$A$1:$N$391, 2, FALSE), "")</f>
        <v>11</v>
      </c>
      <c r="N206" s="6">
        <f>_xlfn.IFNA(VLOOKUP(A206, Game5!$A$1:$N$391, 2, FALSE), "")</f>
        <v>12</v>
      </c>
      <c r="O206" s="6">
        <f>_xlfn.IFNA(VLOOKUP(A206, Game4!$A$1:$N$391, 2, FALSE), "")</f>
        <v>6</v>
      </c>
      <c r="P206" s="6">
        <f>_xlfn.IFNA(VLOOKUP(A206, Game3!$A$1:$N$391, 2, FALSE), "")</f>
        <v>6</v>
      </c>
      <c r="Q206" s="6">
        <f>_xlfn.IFNA(VLOOKUP(A206, Game2!$A$1:$N$392, 2, FALSE), "")</f>
        <v>9</v>
      </c>
      <c r="R206" s="3" t="str">
        <f>_xlfn.IFNA(VLOOKUP(A206, Game1!$A$1:$N$397, 2, FALSE), "")</f>
        <v/>
      </c>
    </row>
    <row r="207" spans="1:18" x14ac:dyDescent="0.2">
      <c r="A207" s="37" t="s">
        <v>309</v>
      </c>
      <c r="B207" s="9">
        <f t="shared" si="12"/>
        <v>105</v>
      </c>
      <c r="C207" s="8">
        <f t="shared" si="13"/>
        <v>8.0769230769230766</v>
      </c>
      <c r="D207" s="9">
        <f t="shared" si="14"/>
        <v>60</v>
      </c>
      <c r="E207" s="9">
        <f t="shared" si="15"/>
        <v>36</v>
      </c>
      <c r="F207" s="6">
        <f>_xlfn.IFNA(VLOOKUP(A207, Championship!$A$1:$N$338, 2, FALSE), "")</f>
        <v>4</v>
      </c>
      <c r="G207" s="6">
        <f>_xlfn.IFNA(VLOOKUP(A207, Playoff3!$A$1:$N$338, 2, FALSE), "")</f>
        <v>14</v>
      </c>
      <c r="H207" s="6">
        <f>_xlfn.IFNA(VLOOKUP(A207, Playoff2!$A$1:$N$339, 2, FALSE), "")</f>
        <v>9</v>
      </c>
      <c r="I207" s="6">
        <f>_xlfn.IFNA(VLOOKUP(A207, Playoff1!$A$1:$N$339, 2, FALSE), "")</f>
        <v>9</v>
      </c>
      <c r="J207" s="6">
        <f>_xlfn.IFNA(VLOOKUP(A207, Wildcard!$A$1:$N$339, 2, FALSE), "")</f>
        <v>6</v>
      </c>
      <c r="K207" s="6">
        <f>_xlfn.IFNA(VLOOKUP(A207, Game8!$A$1:$N$339, 2, FALSE), "")</f>
        <v>8</v>
      </c>
      <c r="L207" s="6">
        <f>_xlfn.IFNA(VLOOKUP(A207, Game7!$A$1:$N$391, 2, FALSE), "")</f>
        <v>4</v>
      </c>
      <c r="M207" s="6">
        <f>_xlfn.IFNA(VLOOKUP(A207, Game6!$A$1:$N$391, 2, FALSE), "")</f>
        <v>8</v>
      </c>
      <c r="N207" s="6">
        <f>_xlfn.IFNA(VLOOKUP(A207, Game5!$A$1:$N$391, 2, FALSE), "")</f>
        <v>11</v>
      </c>
      <c r="O207" s="6">
        <f>_xlfn.IFNA(VLOOKUP(A207, Game4!$A$1:$N$391, 2, FALSE), "")</f>
        <v>2</v>
      </c>
      <c r="P207" s="6">
        <f>_xlfn.IFNA(VLOOKUP(A207, Game3!$A$1:$N$391, 2, FALSE), "")</f>
        <v>15</v>
      </c>
      <c r="Q207" s="6">
        <f>_xlfn.IFNA(VLOOKUP(A207, Game2!$A$1:$N$392, 2, FALSE), "")</f>
        <v>4</v>
      </c>
      <c r="R207" s="3">
        <f>_xlfn.IFNA(VLOOKUP(A207, Game1!$A$1:$N$397, 2, FALSE), "")</f>
        <v>11</v>
      </c>
    </row>
    <row r="208" spans="1:18" x14ac:dyDescent="0.2">
      <c r="A208" s="11" t="s">
        <v>498</v>
      </c>
      <c r="B208" s="9">
        <f t="shared" si="12"/>
        <v>104</v>
      </c>
      <c r="C208" s="8">
        <f t="shared" si="13"/>
        <v>8.6666666666666661</v>
      </c>
      <c r="D208" s="9">
        <f t="shared" si="14"/>
        <v>62</v>
      </c>
      <c r="E208" s="9">
        <f t="shared" si="15"/>
        <v>43</v>
      </c>
      <c r="F208" s="6">
        <f>_xlfn.IFNA(VLOOKUP(A208, Championship!$A$1:$N$338, 2, FALSE), "")</f>
        <v>18</v>
      </c>
      <c r="G208" s="6">
        <f>_xlfn.IFNA(VLOOKUP(A208, Playoff3!$A$1:$N$338, 2, FALSE), "")</f>
        <v>6</v>
      </c>
      <c r="H208" s="6">
        <f>_xlfn.IFNA(VLOOKUP(A208, Playoff2!$A$1:$N$339, 2, FALSE), "")</f>
        <v>7</v>
      </c>
      <c r="I208" s="6">
        <f>_xlfn.IFNA(VLOOKUP(A208, Playoff1!$A$1:$N$339, 2, FALSE), "")</f>
        <v>12</v>
      </c>
      <c r="J208" s="6">
        <f>_xlfn.IFNA(VLOOKUP(A208, Wildcard!$A$1:$N$339, 2, FALSE), "")</f>
        <v>7</v>
      </c>
      <c r="K208" s="6">
        <f>_xlfn.IFNA(VLOOKUP(A208, Game8!$A$1:$N$339, 2, FALSE), "")</f>
        <v>11</v>
      </c>
      <c r="L208" s="6">
        <f>_xlfn.IFNA(VLOOKUP(A208, Game7!$A$1:$N$391, 2, FALSE), "")</f>
        <v>7</v>
      </c>
      <c r="M208" s="6">
        <f>_xlfn.IFNA(VLOOKUP(A208, Game6!$A$1:$N$391, 2, FALSE), "")</f>
        <v>6</v>
      </c>
      <c r="N208" s="6">
        <f>_xlfn.IFNA(VLOOKUP(A208, Game5!$A$1:$N$391, 2, FALSE), "")</f>
        <v>8</v>
      </c>
      <c r="O208" s="6">
        <f>_xlfn.IFNA(VLOOKUP(A208, Game4!$A$1:$N$391, 2, FALSE), "")</f>
        <v>6</v>
      </c>
      <c r="P208" s="6">
        <f>_xlfn.IFNA(VLOOKUP(A208, Game3!$A$1:$N$391, 2, FALSE), "")</f>
        <v>13</v>
      </c>
      <c r="Q208" s="6">
        <f>_xlfn.IFNA(VLOOKUP(A208, Game2!$A$1:$N$392, 2, FALSE), "")</f>
        <v>3</v>
      </c>
      <c r="R208" s="3" t="str">
        <f>_xlfn.IFNA(VLOOKUP(A208, Game1!$A$1:$N$397, 2, FALSE), "")</f>
        <v/>
      </c>
    </row>
    <row r="209" spans="1:18" x14ac:dyDescent="0.2">
      <c r="A209" s="37" t="s">
        <v>206</v>
      </c>
      <c r="B209" s="9">
        <f t="shared" si="12"/>
        <v>104</v>
      </c>
      <c r="C209" s="8">
        <f t="shared" si="13"/>
        <v>8</v>
      </c>
      <c r="D209" s="9">
        <f t="shared" si="14"/>
        <v>64</v>
      </c>
      <c r="E209" s="9">
        <f t="shared" si="15"/>
        <v>27</v>
      </c>
      <c r="F209" s="6">
        <f>_xlfn.IFNA(VLOOKUP(A209, Championship!$A$1:$N$338, 2, FALSE), "")</f>
        <v>12</v>
      </c>
      <c r="G209" s="6">
        <f>_xlfn.IFNA(VLOOKUP(A209, Playoff3!$A$1:$N$338, 2, FALSE), "")</f>
        <v>6</v>
      </c>
      <c r="H209" s="6">
        <f>_xlfn.IFNA(VLOOKUP(A209, Playoff2!$A$1:$N$339, 2, FALSE), "")</f>
        <v>2</v>
      </c>
      <c r="I209" s="6">
        <f>_xlfn.IFNA(VLOOKUP(A209, Playoff1!$A$1:$N$339, 2, FALSE), "")</f>
        <v>7</v>
      </c>
      <c r="J209" s="6">
        <f>_xlfn.IFNA(VLOOKUP(A209, Wildcard!$A$1:$N$339, 2, FALSE), "")</f>
        <v>16</v>
      </c>
      <c r="K209" s="6">
        <f>_xlfn.IFNA(VLOOKUP(A209, Game8!$A$1:$N$339, 2, FALSE), "")</f>
        <v>9</v>
      </c>
      <c r="L209" s="6">
        <f>_xlfn.IFNA(VLOOKUP(A209, Game7!$A$1:$N$391, 2, FALSE), "")</f>
        <v>2</v>
      </c>
      <c r="M209" s="6">
        <f>_xlfn.IFNA(VLOOKUP(A209, Game6!$A$1:$N$391, 2, FALSE), "")</f>
        <v>6</v>
      </c>
      <c r="N209" s="6">
        <f>_xlfn.IFNA(VLOOKUP(A209, Game5!$A$1:$N$391, 2, FALSE), "")</f>
        <v>8</v>
      </c>
      <c r="O209" s="6">
        <f>_xlfn.IFNA(VLOOKUP(A209, Game4!$A$1:$N$391, 2, FALSE), "")</f>
        <v>4</v>
      </c>
      <c r="P209" s="6">
        <f>_xlfn.IFNA(VLOOKUP(A209, Game3!$A$1:$N$391, 2, FALSE), "")</f>
        <v>13</v>
      </c>
      <c r="Q209" s="6">
        <f>_xlfn.IFNA(VLOOKUP(A209, Game2!$A$1:$N$392, 2, FALSE), "")</f>
        <v>5</v>
      </c>
      <c r="R209" s="3">
        <f>_xlfn.IFNA(VLOOKUP(A209, Game1!$A$1:$N$397, 2, FALSE), "")</f>
        <v>14</v>
      </c>
    </row>
    <row r="210" spans="1:18" x14ac:dyDescent="0.2">
      <c r="A210" s="11" t="s">
        <v>620</v>
      </c>
      <c r="B210" s="9">
        <f t="shared" si="12"/>
        <v>104</v>
      </c>
      <c r="C210" s="8">
        <f t="shared" si="13"/>
        <v>9.454545454545455</v>
      </c>
      <c r="D210" s="9">
        <f t="shared" si="14"/>
        <v>70</v>
      </c>
      <c r="E210" s="9">
        <f t="shared" si="15"/>
        <v>40</v>
      </c>
      <c r="F210" s="6">
        <f>_xlfn.IFNA(VLOOKUP(A210, Championship!$A$1:$N$338, 2, FALSE), "")</f>
        <v>18</v>
      </c>
      <c r="G210" s="6">
        <f>_xlfn.IFNA(VLOOKUP(A210, Playoff3!$A$1:$N$338, 2, FALSE), "")</f>
        <v>2</v>
      </c>
      <c r="H210" s="6">
        <f>_xlfn.IFNA(VLOOKUP(A210, Playoff2!$A$1:$N$339, 2, FALSE), "")</f>
        <v>9</v>
      </c>
      <c r="I210" s="6">
        <f>_xlfn.IFNA(VLOOKUP(A210, Playoff1!$A$1:$N$339, 2, FALSE), "")</f>
        <v>11</v>
      </c>
      <c r="J210" s="6">
        <f>_xlfn.IFNA(VLOOKUP(A210, Wildcard!$A$1:$N$339, 2, FALSE), "")</f>
        <v>8</v>
      </c>
      <c r="K210" s="6">
        <f>_xlfn.IFNA(VLOOKUP(A210, Game8!$A$1:$N$339, 2, FALSE), "")</f>
        <v>13</v>
      </c>
      <c r="L210" s="6">
        <f>_xlfn.IFNA(VLOOKUP(A210, Game7!$A$1:$N$391, 2, FALSE), "")</f>
        <v>9</v>
      </c>
      <c r="M210" s="6">
        <f>_xlfn.IFNA(VLOOKUP(A210, Game6!$A$1:$N$391, 2, FALSE), "")</f>
        <v>15</v>
      </c>
      <c r="N210" s="6" t="str">
        <f>_xlfn.IFNA(VLOOKUP(A210, Game5!$A$1:$N$391, 2, FALSE), "")</f>
        <v/>
      </c>
      <c r="O210" s="6">
        <f>_xlfn.IFNA(VLOOKUP(A210, Game4!$A$1:$N$391, 2, FALSE), "")</f>
        <v>1</v>
      </c>
      <c r="P210" s="6" t="str">
        <f>_xlfn.IFNA(VLOOKUP(A210, Game3!$A$1:$N$391, 2, FALSE), "")</f>
        <v/>
      </c>
      <c r="Q210" s="6">
        <f>_xlfn.IFNA(VLOOKUP(A210, Game2!$A$1:$N$392, 2, FALSE), "")</f>
        <v>13</v>
      </c>
      <c r="R210" s="3">
        <f>_xlfn.IFNA(VLOOKUP(A210, Game1!$A$1:$N$397, 2, FALSE), "")</f>
        <v>5</v>
      </c>
    </row>
    <row r="211" spans="1:18" x14ac:dyDescent="0.2">
      <c r="A211" s="37" t="s">
        <v>339</v>
      </c>
      <c r="B211" s="9">
        <f t="shared" si="12"/>
        <v>104</v>
      </c>
      <c r="C211" s="8">
        <f t="shared" si="13"/>
        <v>8</v>
      </c>
      <c r="D211" s="9">
        <f t="shared" si="14"/>
        <v>57</v>
      </c>
      <c r="E211" s="9">
        <f t="shared" si="15"/>
        <v>33</v>
      </c>
      <c r="F211" s="6">
        <f>_xlfn.IFNA(VLOOKUP(A211, Championship!$A$1:$N$338, 2, FALSE), "")</f>
        <v>6</v>
      </c>
      <c r="G211" s="6">
        <f>_xlfn.IFNA(VLOOKUP(A211, Playoff3!$A$1:$N$338, 2, FALSE), "")</f>
        <v>14</v>
      </c>
      <c r="H211" s="6">
        <f>_xlfn.IFNA(VLOOKUP(A211, Playoff2!$A$1:$N$339, 2, FALSE), "")</f>
        <v>4</v>
      </c>
      <c r="I211" s="6">
        <f>_xlfn.IFNA(VLOOKUP(A211, Playoff1!$A$1:$N$339, 2, FALSE), "")</f>
        <v>9</v>
      </c>
      <c r="J211" s="6">
        <f>_xlfn.IFNA(VLOOKUP(A211, Wildcard!$A$1:$N$339, 2, FALSE), "")</f>
        <v>9</v>
      </c>
      <c r="K211" s="6">
        <f>_xlfn.IFNA(VLOOKUP(A211, Game8!$A$1:$N$339, 2, FALSE), "")</f>
        <v>13</v>
      </c>
      <c r="L211" s="6">
        <f>_xlfn.IFNA(VLOOKUP(A211, Game7!$A$1:$N$391, 2, FALSE), "")</f>
        <v>6</v>
      </c>
      <c r="M211" s="6">
        <f>_xlfn.IFNA(VLOOKUP(A211, Game6!$A$1:$N$391, 2, FALSE), "")</f>
        <v>6</v>
      </c>
      <c r="N211" s="6">
        <f>_xlfn.IFNA(VLOOKUP(A211, Game5!$A$1:$N$391, 2, FALSE), "")</f>
        <v>6</v>
      </c>
      <c r="O211" s="6">
        <f>_xlfn.IFNA(VLOOKUP(A211, Game4!$A$1:$N$391, 2, FALSE), "")</f>
        <v>4</v>
      </c>
      <c r="P211" s="6">
        <f>_xlfn.IFNA(VLOOKUP(A211, Game3!$A$1:$N$391, 2, FALSE), "")</f>
        <v>6</v>
      </c>
      <c r="Q211" s="6">
        <f>_xlfn.IFNA(VLOOKUP(A211, Game2!$A$1:$N$392, 2, FALSE), "")</f>
        <v>11</v>
      </c>
      <c r="R211" s="3">
        <f>_xlfn.IFNA(VLOOKUP(A211, Game1!$A$1:$N$397, 2, FALSE), "")</f>
        <v>10</v>
      </c>
    </row>
    <row r="212" spans="1:18" x14ac:dyDescent="0.2">
      <c r="A212" s="37" t="s">
        <v>280</v>
      </c>
      <c r="B212" s="9">
        <f t="shared" si="12"/>
        <v>104</v>
      </c>
      <c r="C212" s="8">
        <f t="shared" si="13"/>
        <v>8.6666666666666661</v>
      </c>
      <c r="D212" s="9">
        <f t="shared" si="14"/>
        <v>73</v>
      </c>
      <c r="E212" s="9">
        <f t="shared" si="15"/>
        <v>26</v>
      </c>
      <c r="F212" s="6" t="str">
        <f>_xlfn.IFNA(VLOOKUP(A212, Championship!$A$1:$N$338, 2, FALSE), "")</f>
        <v/>
      </c>
      <c r="G212" s="6">
        <f>_xlfn.IFNA(VLOOKUP(A212, Playoff3!$A$1:$N$338, 2, FALSE), "")</f>
        <v>18</v>
      </c>
      <c r="H212" s="6">
        <f>_xlfn.IFNA(VLOOKUP(A212, Playoff2!$A$1:$N$339, 2, FALSE), "")</f>
        <v>6</v>
      </c>
      <c r="I212" s="6">
        <f>_xlfn.IFNA(VLOOKUP(A212, Playoff1!$A$1:$N$339, 2, FALSE), "")</f>
        <v>2</v>
      </c>
      <c r="J212" s="6">
        <f>_xlfn.IFNA(VLOOKUP(A212, Wildcard!$A$1:$N$339, 2, FALSE), "")</f>
        <v>18</v>
      </c>
      <c r="K212" s="6">
        <f>_xlfn.IFNA(VLOOKUP(A212, Game8!$A$1:$N$339, 2, FALSE), "")</f>
        <v>13</v>
      </c>
      <c r="L212" s="6">
        <f>_xlfn.IFNA(VLOOKUP(A212, Game7!$A$1:$N$391, 2, FALSE), "")</f>
        <v>7</v>
      </c>
      <c r="M212" s="6">
        <f>_xlfn.IFNA(VLOOKUP(A212, Game6!$A$1:$N$391, 2, FALSE), "")</f>
        <v>6</v>
      </c>
      <c r="N212" s="6">
        <f>_xlfn.IFNA(VLOOKUP(A212, Game5!$A$1:$N$391, 2, FALSE), "")</f>
        <v>11</v>
      </c>
      <c r="O212" s="6">
        <f>_xlfn.IFNA(VLOOKUP(A212, Game4!$A$1:$N$391, 2, FALSE), "")</f>
        <v>2</v>
      </c>
      <c r="P212" s="6">
        <f>_xlfn.IFNA(VLOOKUP(A212, Game3!$A$1:$N$391, 2, FALSE), "")</f>
        <v>13</v>
      </c>
      <c r="Q212" s="6">
        <f>_xlfn.IFNA(VLOOKUP(A212, Game2!$A$1:$N$392, 2, FALSE), "")</f>
        <v>2</v>
      </c>
      <c r="R212" s="3">
        <f>_xlfn.IFNA(VLOOKUP(A212, Game1!$A$1:$N$397, 2, FALSE), "")</f>
        <v>6</v>
      </c>
    </row>
    <row r="213" spans="1:18" x14ac:dyDescent="0.2">
      <c r="A213" s="37" t="s">
        <v>335</v>
      </c>
      <c r="B213" s="9">
        <f t="shared" si="12"/>
        <v>104</v>
      </c>
      <c r="C213" s="8">
        <f t="shared" si="13"/>
        <v>8</v>
      </c>
      <c r="D213" s="9">
        <f t="shared" si="14"/>
        <v>64</v>
      </c>
      <c r="E213" s="9">
        <f t="shared" si="15"/>
        <v>42</v>
      </c>
      <c r="F213" s="6">
        <f>_xlfn.IFNA(VLOOKUP(A213, Championship!$A$1:$N$338, 2, FALSE), "")</f>
        <v>16</v>
      </c>
      <c r="G213" s="6">
        <f>_xlfn.IFNA(VLOOKUP(A213, Playoff3!$A$1:$N$338, 2, FALSE), "")</f>
        <v>18</v>
      </c>
      <c r="H213" s="6">
        <f>_xlfn.IFNA(VLOOKUP(A213, Playoff2!$A$1:$N$339, 2, FALSE), "")</f>
        <v>6</v>
      </c>
      <c r="I213" s="6">
        <f>_xlfn.IFNA(VLOOKUP(A213, Playoff1!$A$1:$N$339, 2, FALSE), "")</f>
        <v>2</v>
      </c>
      <c r="J213" s="6">
        <f>_xlfn.IFNA(VLOOKUP(A213, Wildcard!$A$1:$N$339, 2, FALSE), "")</f>
        <v>6</v>
      </c>
      <c r="K213" s="6">
        <f>_xlfn.IFNA(VLOOKUP(A213, Game8!$A$1:$N$339, 2, FALSE), "")</f>
        <v>8</v>
      </c>
      <c r="L213" s="6">
        <f>_xlfn.IFNA(VLOOKUP(A213, Game7!$A$1:$N$391, 2, FALSE), "")</f>
        <v>8</v>
      </c>
      <c r="M213" s="6">
        <f>_xlfn.IFNA(VLOOKUP(A213, Game6!$A$1:$N$391, 2, FALSE), "")</f>
        <v>6</v>
      </c>
      <c r="N213" s="6">
        <f>_xlfn.IFNA(VLOOKUP(A213, Game5!$A$1:$N$391, 2, FALSE), "")</f>
        <v>11</v>
      </c>
      <c r="O213" s="6">
        <f>_xlfn.IFNA(VLOOKUP(A213, Game4!$A$1:$N$391, 2, FALSE), "")</f>
        <v>4</v>
      </c>
      <c r="P213" s="6">
        <f>_xlfn.IFNA(VLOOKUP(A213, Game3!$A$1:$N$391, 2, FALSE), "")</f>
        <v>11</v>
      </c>
      <c r="Q213" s="6">
        <f>_xlfn.IFNA(VLOOKUP(A213, Game2!$A$1:$N$392, 2, FALSE), "")</f>
        <v>4</v>
      </c>
      <c r="R213" s="3">
        <f>_xlfn.IFNA(VLOOKUP(A213, Game1!$A$1:$N$397, 2, FALSE), "")</f>
        <v>4</v>
      </c>
    </row>
    <row r="214" spans="1:18" x14ac:dyDescent="0.2">
      <c r="A214" s="37" t="s">
        <v>394</v>
      </c>
      <c r="B214" s="9">
        <f t="shared" si="12"/>
        <v>103</v>
      </c>
      <c r="C214" s="8">
        <f t="shared" si="13"/>
        <v>7.9230769230769234</v>
      </c>
      <c r="D214" s="9">
        <f t="shared" si="14"/>
        <v>64</v>
      </c>
      <c r="E214" s="9">
        <f t="shared" si="15"/>
        <v>32</v>
      </c>
      <c r="F214" s="6">
        <f>_xlfn.IFNA(VLOOKUP(A214, Championship!$A$1:$N$338, 2, FALSE), "")</f>
        <v>10</v>
      </c>
      <c r="G214" s="6">
        <f>_xlfn.IFNA(VLOOKUP(A214, Playoff3!$A$1:$N$338, 2, FALSE), "")</f>
        <v>16</v>
      </c>
      <c r="H214" s="6">
        <f>_xlfn.IFNA(VLOOKUP(A214, Playoff2!$A$1:$N$339, 2, FALSE), "")</f>
        <v>2</v>
      </c>
      <c r="I214" s="6">
        <f>_xlfn.IFNA(VLOOKUP(A214, Playoff1!$A$1:$N$339, 2, FALSE), "")</f>
        <v>4</v>
      </c>
      <c r="J214" s="6">
        <f>_xlfn.IFNA(VLOOKUP(A214, Wildcard!$A$1:$N$339, 2, FALSE), "")</f>
        <v>14</v>
      </c>
      <c r="K214" s="6">
        <f>_xlfn.IFNA(VLOOKUP(A214, Game8!$A$1:$N$339, 2, FALSE), "")</f>
        <v>6</v>
      </c>
      <c r="L214" s="6">
        <f>_xlfn.IFNA(VLOOKUP(A214, Game7!$A$1:$N$391, 2, FALSE), "")</f>
        <v>9</v>
      </c>
      <c r="M214" s="6">
        <f>_xlfn.IFNA(VLOOKUP(A214, Game6!$A$1:$N$391, 2, FALSE), "")</f>
        <v>2</v>
      </c>
      <c r="N214" s="6">
        <f>_xlfn.IFNA(VLOOKUP(A214, Game5!$A$1:$N$391, 2, FALSE), "")</f>
        <v>13</v>
      </c>
      <c r="O214" s="6">
        <f>_xlfn.IFNA(VLOOKUP(A214, Game4!$A$1:$N$391, 2, FALSE), "")</f>
        <v>2</v>
      </c>
      <c r="P214" s="6">
        <f>_xlfn.IFNA(VLOOKUP(A214, Game3!$A$1:$N$391, 2, FALSE), "")</f>
        <v>8</v>
      </c>
      <c r="Q214" s="6">
        <f>_xlfn.IFNA(VLOOKUP(A214, Game2!$A$1:$N$392, 2, FALSE), "")</f>
        <v>6</v>
      </c>
      <c r="R214" s="3">
        <f>_xlfn.IFNA(VLOOKUP(A214, Game1!$A$1:$N$397, 2, FALSE), "")</f>
        <v>11</v>
      </c>
    </row>
    <row r="215" spans="1:18" x14ac:dyDescent="0.2">
      <c r="A215" s="37" t="s">
        <v>197</v>
      </c>
      <c r="B215" s="9">
        <f t="shared" si="12"/>
        <v>103</v>
      </c>
      <c r="C215" s="8">
        <f t="shared" si="13"/>
        <v>9.3636363636363633</v>
      </c>
      <c r="D215" s="9">
        <f t="shared" si="14"/>
        <v>71</v>
      </c>
      <c r="E215" s="9">
        <f t="shared" si="15"/>
        <v>33</v>
      </c>
      <c r="F215" s="6" t="str">
        <f>_xlfn.IFNA(VLOOKUP(A215, Championship!$A$1:$N$338, 2, FALSE), "")</f>
        <v/>
      </c>
      <c r="G215" s="6" t="str">
        <f>_xlfn.IFNA(VLOOKUP(A215, Playoff3!$A$1:$N$338, 2, FALSE), "")</f>
        <v/>
      </c>
      <c r="H215" s="6">
        <f>_xlfn.IFNA(VLOOKUP(A215, Playoff2!$A$1:$N$339, 2, FALSE), "")</f>
        <v>9</v>
      </c>
      <c r="I215" s="6">
        <f>_xlfn.IFNA(VLOOKUP(A215, Playoff1!$A$1:$N$339, 2, FALSE), "")</f>
        <v>24</v>
      </c>
      <c r="J215" s="6">
        <f>_xlfn.IFNA(VLOOKUP(A215, Wildcard!$A$1:$N$339, 2, FALSE), "")</f>
        <v>7</v>
      </c>
      <c r="K215" s="6">
        <f>_xlfn.IFNA(VLOOKUP(A215, Game8!$A$1:$N$339, 2, FALSE), "")</f>
        <v>18</v>
      </c>
      <c r="L215" s="6">
        <f>_xlfn.IFNA(VLOOKUP(A215, Game7!$A$1:$N$391, 2, FALSE), "")</f>
        <v>4</v>
      </c>
      <c r="M215" s="6">
        <f>_xlfn.IFNA(VLOOKUP(A215, Game6!$A$1:$N$391, 2, FALSE), "")</f>
        <v>6</v>
      </c>
      <c r="N215" s="6">
        <f>_xlfn.IFNA(VLOOKUP(A215, Game5!$A$1:$N$391, 2, FALSE), "")</f>
        <v>13</v>
      </c>
      <c r="O215" s="6">
        <f>_xlfn.IFNA(VLOOKUP(A215, Game4!$A$1:$N$391, 2, FALSE), "")</f>
        <v>6</v>
      </c>
      <c r="P215" s="6">
        <f>_xlfn.IFNA(VLOOKUP(A215, Game3!$A$1:$N$391, 2, FALSE), "")</f>
        <v>4</v>
      </c>
      <c r="Q215" s="6">
        <f>_xlfn.IFNA(VLOOKUP(A215, Game2!$A$1:$N$392, 2, FALSE), "")</f>
        <v>6</v>
      </c>
      <c r="R215" s="3">
        <f>_xlfn.IFNA(VLOOKUP(A215, Game1!$A$1:$N$397, 2, FALSE), "")</f>
        <v>6</v>
      </c>
    </row>
    <row r="216" spans="1:18" x14ac:dyDescent="0.2">
      <c r="A216" s="37" t="s">
        <v>472</v>
      </c>
      <c r="B216" s="9">
        <f t="shared" si="12"/>
        <v>102</v>
      </c>
      <c r="C216" s="8">
        <f t="shared" si="13"/>
        <v>10.199999999999999</v>
      </c>
      <c r="D216" s="9">
        <f t="shared" si="14"/>
        <v>67</v>
      </c>
      <c r="E216" s="9">
        <f t="shared" si="15"/>
        <v>22</v>
      </c>
      <c r="F216" s="6">
        <f>_xlfn.IFNA(VLOOKUP(A216, Championship!$A$1:$N$338, 2, FALSE), "")</f>
        <v>6</v>
      </c>
      <c r="G216" s="6">
        <f>_xlfn.IFNA(VLOOKUP(A216, Playoff3!$A$1:$N$338, 2, FALSE), "")</f>
        <v>16</v>
      </c>
      <c r="H216" s="6" t="str">
        <f>_xlfn.IFNA(VLOOKUP(A216, Playoff2!$A$1:$N$339, 2, FALSE), "")</f>
        <v/>
      </c>
      <c r="I216" s="6" t="str">
        <f>_xlfn.IFNA(VLOOKUP(A216, Playoff1!$A$1:$N$339, 2, FALSE), "")</f>
        <v/>
      </c>
      <c r="J216" s="6">
        <f>_xlfn.IFNA(VLOOKUP(A216, Wildcard!$A$1:$N$339, 2, FALSE), "")</f>
        <v>14</v>
      </c>
      <c r="K216" s="6">
        <f>_xlfn.IFNA(VLOOKUP(A216, Game8!$A$1:$N$339, 2, FALSE), "")</f>
        <v>13</v>
      </c>
      <c r="L216" s="6">
        <f>_xlfn.IFNA(VLOOKUP(A216, Game7!$A$1:$N$391, 2, FALSE), "")</f>
        <v>12</v>
      </c>
      <c r="M216" s="6">
        <f>_xlfn.IFNA(VLOOKUP(A216, Game6!$A$1:$N$391, 2, FALSE), "")</f>
        <v>11</v>
      </c>
      <c r="N216" s="6">
        <f>_xlfn.IFNA(VLOOKUP(A216, Game5!$A$1:$N$391, 2, FALSE), "")</f>
        <v>8</v>
      </c>
      <c r="O216" s="6" t="str">
        <f>_xlfn.IFNA(VLOOKUP(A216, Game4!$A$1:$N$391, 2, FALSE), "")</f>
        <v/>
      </c>
      <c r="P216" s="6">
        <f>_xlfn.IFNA(VLOOKUP(A216, Game3!$A$1:$N$391, 2, FALSE), "")</f>
        <v>8</v>
      </c>
      <c r="Q216" s="6">
        <f>_xlfn.IFNA(VLOOKUP(A216, Game2!$A$1:$N$392, 2, FALSE), "")</f>
        <v>2</v>
      </c>
      <c r="R216" s="3">
        <f>_xlfn.IFNA(VLOOKUP(A216, Game1!$A$1:$N$397, 2, FALSE), "")</f>
        <v>12</v>
      </c>
    </row>
    <row r="217" spans="1:18" x14ac:dyDescent="0.2">
      <c r="A217" s="37" t="s">
        <v>255</v>
      </c>
      <c r="B217" s="9">
        <f t="shared" si="12"/>
        <v>102</v>
      </c>
      <c r="C217" s="8">
        <f t="shared" si="13"/>
        <v>9.2727272727272734</v>
      </c>
      <c r="D217" s="9">
        <f t="shared" si="14"/>
        <v>66</v>
      </c>
      <c r="E217" s="9">
        <f t="shared" si="15"/>
        <v>25</v>
      </c>
      <c r="F217" s="6" t="str">
        <f>_xlfn.IFNA(VLOOKUP(A217, Championship!$A$1:$N$338, 2, FALSE), "")</f>
        <v/>
      </c>
      <c r="G217" s="6" t="str">
        <f>_xlfn.IFNA(VLOOKUP(A217, Playoff3!$A$1:$N$338, 2, FALSE), "")</f>
        <v/>
      </c>
      <c r="H217" s="6">
        <f>_xlfn.IFNA(VLOOKUP(A217, Playoff2!$A$1:$N$339, 2, FALSE), "")</f>
        <v>8</v>
      </c>
      <c r="I217" s="6">
        <f>_xlfn.IFNA(VLOOKUP(A217, Playoff1!$A$1:$N$339, 2, FALSE), "")</f>
        <v>17</v>
      </c>
      <c r="J217" s="6">
        <f>_xlfn.IFNA(VLOOKUP(A217, Wildcard!$A$1:$N$339, 2, FALSE), "")</f>
        <v>11</v>
      </c>
      <c r="K217" s="6">
        <f>_xlfn.IFNA(VLOOKUP(A217, Game8!$A$1:$N$339, 2, FALSE), "")</f>
        <v>15</v>
      </c>
      <c r="L217" s="6">
        <f>_xlfn.IFNA(VLOOKUP(A217, Game7!$A$1:$N$391, 2, FALSE), "")</f>
        <v>6</v>
      </c>
      <c r="M217" s="6">
        <f>_xlfn.IFNA(VLOOKUP(A217, Game6!$A$1:$N$391, 2, FALSE), "")</f>
        <v>12</v>
      </c>
      <c r="N217" s="6">
        <f>_xlfn.IFNA(VLOOKUP(A217, Game5!$A$1:$N$391, 2, FALSE), "")</f>
        <v>7</v>
      </c>
      <c r="O217" s="6">
        <f>_xlfn.IFNA(VLOOKUP(A217, Game4!$A$1:$N$391, 2, FALSE), "")</f>
        <v>4</v>
      </c>
      <c r="P217" s="6">
        <f>_xlfn.IFNA(VLOOKUP(A217, Game3!$A$1:$N$391, 2, FALSE), "")</f>
        <v>6</v>
      </c>
      <c r="Q217" s="6">
        <f>_xlfn.IFNA(VLOOKUP(A217, Game2!$A$1:$N$392, 2, FALSE), "")</f>
        <v>11</v>
      </c>
      <c r="R217" s="3">
        <f>_xlfn.IFNA(VLOOKUP(A217, Game1!$A$1:$N$397, 2, FALSE), "")</f>
        <v>5</v>
      </c>
    </row>
    <row r="218" spans="1:18" x14ac:dyDescent="0.2">
      <c r="A218" s="41" t="s">
        <v>576</v>
      </c>
      <c r="B218" s="9">
        <f t="shared" si="12"/>
        <v>102</v>
      </c>
      <c r="C218" s="8">
        <f t="shared" si="13"/>
        <v>10.199999999999999</v>
      </c>
      <c r="D218" s="9">
        <f t="shared" si="14"/>
        <v>70</v>
      </c>
      <c r="E218" s="9">
        <f t="shared" si="15"/>
        <v>45</v>
      </c>
      <c r="F218" s="6">
        <f>_xlfn.IFNA(VLOOKUP(A218, Championship!$A$1:$N$338, 2, FALSE), "")</f>
        <v>8</v>
      </c>
      <c r="G218" s="6">
        <f>_xlfn.IFNA(VLOOKUP(A218, Playoff3!$A$1:$N$338, 2, FALSE), "")</f>
        <v>23</v>
      </c>
      <c r="H218" s="6">
        <f>_xlfn.IFNA(VLOOKUP(A218, Playoff2!$A$1:$N$339, 2, FALSE), "")</f>
        <v>7</v>
      </c>
      <c r="I218" s="6">
        <f>_xlfn.IFNA(VLOOKUP(A218, Playoff1!$A$1:$N$339, 2, FALSE), "")</f>
        <v>7</v>
      </c>
      <c r="J218" s="6" t="str">
        <f>_xlfn.IFNA(VLOOKUP(A218, Wildcard!$A$1:$N$339, 2, FALSE), "")</f>
        <v/>
      </c>
      <c r="K218" s="6">
        <f>_xlfn.IFNA(VLOOKUP(A218, Game8!$A$1:$N$339, 2, FALSE), "")</f>
        <v>18</v>
      </c>
      <c r="L218" s="6">
        <f>_xlfn.IFNA(VLOOKUP(A218, Game7!$A$1:$N$391, 2, FALSE), "")</f>
        <v>5</v>
      </c>
      <c r="M218" s="6">
        <f>_xlfn.IFNA(VLOOKUP(A218, Game6!$A$1:$N$391, 2, FALSE), "")</f>
        <v>13</v>
      </c>
      <c r="N218" s="6">
        <f>_xlfn.IFNA(VLOOKUP(A218, Game5!$A$1:$N$391, 2, FALSE), "")</f>
        <v>7</v>
      </c>
      <c r="O218" s="6">
        <f>_xlfn.IFNA(VLOOKUP(A218, Game4!$A$1:$N$391, 2, FALSE), "")</f>
        <v>6</v>
      </c>
      <c r="P218" s="6">
        <f>_xlfn.IFNA(VLOOKUP(A218, Game3!$A$1:$N$391, 2, FALSE), "")</f>
        <v>8</v>
      </c>
      <c r="Q218" s="6" t="str">
        <f>_xlfn.IFNA(VLOOKUP(A218, Game2!$A$1:$N$392, 2, FALSE), "")</f>
        <v/>
      </c>
      <c r="R218" s="3" t="str">
        <f>_xlfn.IFNA(VLOOKUP(A218, Game1!$A$1:$N$397, 2, FALSE), "")</f>
        <v/>
      </c>
    </row>
    <row r="219" spans="1:18" x14ac:dyDescent="0.2">
      <c r="A219" s="37" t="s">
        <v>297</v>
      </c>
      <c r="B219" s="9">
        <f t="shared" si="12"/>
        <v>101</v>
      </c>
      <c r="C219" s="8">
        <f t="shared" si="13"/>
        <v>7.7692307692307692</v>
      </c>
      <c r="D219" s="9">
        <f t="shared" si="14"/>
        <v>63</v>
      </c>
      <c r="E219" s="9">
        <f t="shared" si="15"/>
        <v>39</v>
      </c>
      <c r="F219" s="6">
        <f>_xlfn.IFNA(VLOOKUP(A219, Championship!$A$1:$N$338, 2, FALSE), "")</f>
        <v>11</v>
      </c>
      <c r="G219" s="6">
        <f>_xlfn.IFNA(VLOOKUP(A219, Playoff3!$A$1:$N$338, 2, FALSE), "")</f>
        <v>17</v>
      </c>
      <c r="H219" s="6">
        <f>_xlfn.IFNA(VLOOKUP(A219, Playoff2!$A$1:$N$339, 2, FALSE), "")</f>
        <v>2</v>
      </c>
      <c r="I219" s="6">
        <f>_xlfn.IFNA(VLOOKUP(A219, Playoff1!$A$1:$N$339, 2, FALSE), "")</f>
        <v>9</v>
      </c>
      <c r="J219" s="6">
        <f>_xlfn.IFNA(VLOOKUP(A219, Wildcard!$A$1:$N$339, 2, FALSE), "")</f>
        <v>3</v>
      </c>
      <c r="K219" s="6">
        <f>_xlfn.IFNA(VLOOKUP(A219, Game8!$A$1:$N$339, 2, FALSE), "")</f>
        <v>15</v>
      </c>
      <c r="L219" s="6">
        <f>_xlfn.IFNA(VLOOKUP(A219, Game7!$A$1:$N$391, 2, FALSE), "")</f>
        <v>6</v>
      </c>
      <c r="M219" s="6">
        <f>_xlfn.IFNA(VLOOKUP(A219, Game6!$A$1:$N$391, 2, FALSE), "")</f>
        <v>1</v>
      </c>
      <c r="N219" s="6">
        <f>_xlfn.IFNA(VLOOKUP(A219, Game5!$A$1:$N$391, 2, FALSE), "")</f>
        <v>11</v>
      </c>
      <c r="O219" s="6">
        <f>_xlfn.IFNA(VLOOKUP(A219, Game4!$A$1:$N$391, 2, FALSE), "")</f>
        <v>9</v>
      </c>
      <c r="P219" s="6">
        <f>_xlfn.IFNA(VLOOKUP(A219, Game3!$A$1:$N$391, 2, FALSE), "")</f>
        <v>6</v>
      </c>
      <c r="Q219" s="6">
        <f>_xlfn.IFNA(VLOOKUP(A219, Game2!$A$1:$N$392, 2, FALSE), "")</f>
        <v>7</v>
      </c>
      <c r="R219" s="3">
        <f>_xlfn.IFNA(VLOOKUP(A219, Game1!$A$1:$N$397, 2, FALSE), "")</f>
        <v>4</v>
      </c>
    </row>
    <row r="220" spans="1:18" x14ac:dyDescent="0.2">
      <c r="A220" s="37" t="s">
        <v>424</v>
      </c>
      <c r="B220" s="9">
        <f t="shared" si="12"/>
        <v>101</v>
      </c>
      <c r="C220" s="8">
        <f t="shared" si="13"/>
        <v>7.7692307692307692</v>
      </c>
      <c r="D220" s="9">
        <f t="shared" si="14"/>
        <v>60</v>
      </c>
      <c r="E220" s="9">
        <f t="shared" si="15"/>
        <v>36</v>
      </c>
      <c r="F220" s="6">
        <f>_xlfn.IFNA(VLOOKUP(A220, Championship!$A$1:$N$338, 2, FALSE), "")</f>
        <v>9</v>
      </c>
      <c r="G220" s="6">
        <f>_xlfn.IFNA(VLOOKUP(A220, Playoff3!$A$1:$N$338, 2, FALSE), "")</f>
        <v>16</v>
      </c>
      <c r="H220" s="6">
        <f>_xlfn.IFNA(VLOOKUP(A220, Playoff2!$A$1:$N$339, 2, FALSE), "")</f>
        <v>4</v>
      </c>
      <c r="I220" s="6">
        <f>_xlfn.IFNA(VLOOKUP(A220, Playoff1!$A$1:$N$339, 2, FALSE), "")</f>
        <v>7</v>
      </c>
      <c r="J220" s="6">
        <f>_xlfn.IFNA(VLOOKUP(A220, Wildcard!$A$1:$N$339, 2, FALSE), "")</f>
        <v>7</v>
      </c>
      <c r="K220" s="6">
        <f>_xlfn.IFNA(VLOOKUP(A220, Game8!$A$1:$N$339, 2, FALSE), "")</f>
        <v>13</v>
      </c>
      <c r="L220" s="6">
        <f>_xlfn.IFNA(VLOOKUP(A220, Game7!$A$1:$N$391, 2, FALSE), "")</f>
        <v>11</v>
      </c>
      <c r="M220" s="6">
        <f>_xlfn.IFNA(VLOOKUP(A220, Game6!$A$1:$N$391, 2, FALSE), "")</f>
        <v>11</v>
      </c>
      <c r="N220" s="6">
        <f>_xlfn.IFNA(VLOOKUP(A220, Game5!$A$1:$N$391, 2, FALSE), "")</f>
        <v>6</v>
      </c>
      <c r="O220" s="6">
        <f>_xlfn.IFNA(VLOOKUP(A220, Game4!$A$1:$N$391, 2, FALSE), "")</f>
        <v>1</v>
      </c>
      <c r="P220" s="6">
        <f>_xlfn.IFNA(VLOOKUP(A220, Game3!$A$1:$N$391, 2, FALSE), "")</f>
        <v>8</v>
      </c>
      <c r="Q220" s="6">
        <f>_xlfn.IFNA(VLOOKUP(A220, Game2!$A$1:$N$392, 2, FALSE), "")</f>
        <v>2</v>
      </c>
      <c r="R220" s="3">
        <f>_xlfn.IFNA(VLOOKUP(A220, Game1!$A$1:$N$397, 2, FALSE), "")</f>
        <v>6</v>
      </c>
    </row>
    <row r="221" spans="1:18" x14ac:dyDescent="0.2">
      <c r="A221" s="37" t="s">
        <v>172</v>
      </c>
      <c r="B221" s="9">
        <f t="shared" si="12"/>
        <v>100</v>
      </c>
      <c r="C221" s="8">
        <f t="shared" si="13"/>
        <v>7.6923076923076925</v>
      </c>
      <c r="D221" s="9">
        <f t="shared" si="14"/>
        <v>53</v>
      </c>
      <c r="E221" s="9">
        <f t="shared" si="15"/>
        <v>32</v>
      </c>
      <c r="F221" s="6">
        <f>_xlfn.IFNA(VLOOKUP(A221, Championship!$A$1:$N$338, 2, FALSE), "")</f>
        <v>9</v>
      </c>
      <c r="G221" s="6">
        <f>_xlfn.IFNA(VLOOKUP(A221, Playoff3!$A$1:$N$338, 2, FALSE), "")</f>
        <v>4</v>
      </c>
      <c r="H221" s="6">
        <f>_xlfn.IFNA(VLOOKUP(A221, Playoff2!$A$1:$N$339, 2, FALSE), "")</f>
        <v>10</v>
      </c>
      <c r="I221" s="6">
        <f>_xlfn.IFNA(VLOOKUP(A221, Playoff1!$A$1:$N$339, 2, FALSE), "")</f>
        <v>9</v>
      </c>
      <c r="J221" s="6">
        <f>_xlfn.IFNA(VLOOKUP(A221, Wildcard!$A$1:$N$339, 2, FALSE), "")</f>
        <v>9</v>
      </c>
      <c r="K221" s="6">
        <f>_xlfn.IFNA(VLOOKUP(A221, Game8!$A$1:$N$339, 2, FALSE), "")</f>
        <v>7</v>
      </c>
      <c r="L221" s="6">
        <f>_xlfn.IFNA(VLOOKUP(A221, Game7!$A$1:$N$391, 2, FALSE), "")</f>
        <v>4</v>
      </c>
      <c r="M221" s="6">
        <f>_xlfn.IFNA(VLOOKUP(A221, Game6!$A$1:$N$391, 2, FALSE), "")</f>
        <v>4</v>
      </c>
      <c r="N221" s="6">
        <f>_xlfn.IFNA(VLOOKUP(A221, Game5!$A$1:$N$391, 2, FALSE), "")</f>
        <v>4</v>
      </c>
      <c r="O221" s="6">
        <f>_xlfn.IFNA(VLOOKUP(A221, Game4!$A$1:$N$391, 2, FALSE), "")</f>
        <v>6</v>
      </c>
      <c r="P221" s="6">
        <f>_xlfn.IFNA(VLOOKUP(A221, Game3!$A$1:$N$391, 2, FALSE), "")</f>
        <v>13</v>
      </c>
      <c r="Q221" s="6">
        <f>_xlfn.IFNA(VLOOKUP(A221, Game2!$A$1:$N$392, 2, FALSE), "")</f>
        <v>12</v>
      </c>
      <c r="R221" s="3">
        <f>_xlfn.IFNA(VLOOKUP(A221, Game1!$A$1:$N$397, 2, FALSE), "")</f>
        <v>9</v>
      </c>
    </row>
    <row r="222" spans="1:18" x14ac:dyDescent="0.2">
      <c r="A222" s="37" t="s">
        <v>208</v>
      </c>
      <c r="B222" s="9">
        <f t="shared" si="12"/>
        <v>100</v>
      </c>
      <c r="C222" s="8">
        <f t="shared" si="13"/>
        <v>8.3333333333333339</v>
      </c>
      <c r="D222" s="9">
        <f t="shared" si="14"/>
        <v>56</v>
      </c>
      <c r="E222" s="9">
        <f t="shared" si="15"/>
        <v>32</v>
      </c>
      <c r="F222" s="6">
        <f>_xlfn.IFNA(VLOOKUP(A222, Championship!$A$1:$N$338, 2, FALSE), "")</f>
        <v>7</v>
      </c>
      <c r="G222" s="6" t="str">
        <f>_xlfn.IFNA(VLOOKUP(A222, Playoff3!$A$1:$N$338, 2, FALSE), "")</f>
        <v/>
      </c>
      <c r="H222" s="6">
        <f>_xlfn.IFNA(VLOOKUP(A222, Playoff2!$A$1:$N$339, 2, FALSE), "")</f>
        <v>11</v>
      </c>
      <c r="I222" s="6">
        <f>_xlfn.IFNA(VLOOKUP(A222, Playoff1!$A$1:$N$339, 2, FALSE), "")</f>
        <v>14</v>
      </c>
      <c r="J222" s="6">
        <f>_xlfn.IFNA(VLOOKUP(A222, Wildcard!$A$1:$N$339, 2, FALSE), "")</f>
        <v>6</v>
      </c>
      <c r="K222" s="6">
        <f>_xlfn.IFNA(VLOOKUP(A222, Game8!$A$1:$N$339, 2, FALSE), "")</f>
        <v>11</v>
      </c>
      <c r="L222" s="6">
        <f>_xlfn.IFNA(VLOOKUP(A222, Game7!$A$1:$N$391, 2, FALSE), "")</f>
        <v>9</v>
      </c>
      <c r="M222" s="6">
        <f>_xlfn.IFNA(VLOOKUP(A222, Game6!$A$1:$N$391, 2, FALSE), "")</f>
        <v>5</v>
      </c>
      <c r="N222" s="6">
        <f>_xlfn.IFNA(VLOOKUP(A222, Game5!$A$1:$N$391, 2, FALSE), "")</f>
        <v>9</v>
      </c>
      <c r="O222" s="6">
        <f>_xlfn.IFNA(VLOOKUP(A222, Game4!$A$1:$N$391, 2, FALSE), "")</f>
        <v>5</v>
      </c>
      <c r="P222" s="6">
        <f>_xlfn.IFNA(VLOOKUP(A222, Game3!$A$1:$N$391, 2, FALSE), "")</f>
        <v>8</v>
      </c>
      <c r="Q222" s="6">
        <f>_xlfn.IFNA(VLOOKUP(A222, Game2!$A$1:$N$392, 2, FALSE), "")</f>
        <v>11</v>
      </c>
      <c r="R222" s="3">
        <f>_xlfn.IFNA(VLOOKUP(A222, Game1!$A$1:$N$397, 2, FALSE), "")</f>
        <v>4</v>
      </c>
    </row>
    <row r="223" spans="1:18" x14ac:dyDescent="0.2">
      <c r="A223" s="37" t="s">
        <v>244</v>
      </c>
      <c r="B223" s="9">
        <f t="shared" si="12"/>
        <v>100</v>
      </c>
      <c r="C223" s="8">
        <f t="shared" si="13"/>
        <v>7.6923076923076925</v>
      </c>
      <c r="D223" s="9">
        <f t="shared" si="14"/>
        <v>52</v>
      </c>
      <c r="E223" s="9">
        <f t="shared" si="15"/>
        <v>26</v>
      </c>
      <c r="F223" s="6">
        <f>_xlfn.IFNA(VLOOKUP(A223, Championship!$A$1:$N$338, 2, FALSE), "")</f>
        <v>9</v>
      </c>
      <c r="G223" s="6">
        <f>_xlfn.IFNA(VLOOKUP(A223, Playoff3!$A$1:$N$338, 2, FALSE), "")</f>
        <v>8</v>
      </c>
      <c r="H223" s="6">
        <f>_xlfn.IFNA(VLOOKUP(A223, Playoff2!$A$1:$N$339, 2, FALSE), "")</f>
        <v>2</v>
      </c>
      <c r="I223" s="6">
        <f>_xlfn.IFNA(VLOOKUP(A223, Playoff1!$A$1:$N$339, 2, FALSE), "")</f>
        <v>7</v>
      </c>
      <c r="J223" s="6">
        <f>_xlfn.IFNA(VLOOKUP(A223, Wildcard!$A$1:$N$339, 2, FALSE), "")</f>
        <v>9</v>
      </c>
      <c r="K223" s="6">
        <f>_xlfn.IFNA(VLOOKUP(A223, Game8!$A$1:$N$339, 2, FALSE), "")</f>
        <v>13</v>
      </c>
      <c r="L223" s="6">
        <f>_xlfn.IFNA(VLOOKUP(A223, Game7!$A$1:$N$391, 2, FALSE), "")</f>
        <v>4</v>
      </c>
      <c r="M223" s="6">
        <f>_xlfn.IFNA(VLOOKUP(A223, Game6!$A$1:$N$391, 2, FALSE), "")</f>
        <v>8</v>
      </c>
      <c r="N223" s="6">
        <f>_xlfn.IFNA(VLOOKUP(A223, Game5!$A$1:$N$391, 2, FALSE), "")</f>
        <v>8</v>
      </c>
      <c r="O223" s="6">
        <f>_xlfn.IFNA(VLOOKUP(A223, Game4!$A$1:$N$391, 2, FALSE), "")</f>
        <v>6</v>
      </c>
      <c r="P223" s="6">
        <f>_xlfn.IFNA(VLOOKUP(A223, Game3!$A$1:$N$391, 2, FALSE), "")</f>
        <v>13</v>
      </c>
      <c r="Q223" s="6">
        <f>_xlfn.IFNA(VLOOKUP(A223, Game2!$A$1:$N$392, 2, FALSE), "")</f>
        <v>6</v>
      </c>
      <c r="R223" s="3">
        <f>_xlfn.IFNA(VLOOKUP(A223, Game1!$A$1:$N$397, 2, FALSE), "")</f>
        <v>7</v>
      </c>
    </row>
    <row r="224" spans="1:18" x14ac:dyDescent="0.2">
      <c r="A224" s="37" t="s">
        <v>459</v>
      </c>
      <c r="B224" s="9">
        <f t="shared" si="12"/>
        <v>100</v>
      </c>
      <c r="C224" s="8">
        <f t="shared" si="13"/>
        <v>10</v>
      </c>
      <c r="D224" s="9">
        <f t="shared" si="14"/>
        <v>70</v>
      </c>
      <c r="E224" s="9">
        <f t="shared" si="15"/>
        <v>41</v>
      </c>
      <c r="F224" s="6">
        <f>_xlfn.IFNA(VLOOKUP(A224, Championship!$A$1:$N$338, 2, FALSE), "")</f>
        <v>4</v>
      </c>
      <c r="G224" s="6">
        <f>_xlfn.IFNA(VLOOKUP(A224, Playoff3!$A$1:$N$338, 2, FALSE), "")</f>
        <v>11</v>
      </c>
      <c r="H224" s="6">
        <f>_xlfn.IFNA(VLOOKUP(A224, Playoff2!$A$1:$N$339, 2, FALSE), "")</f>
        <v>5</v>
      </c>
      <c r="I224" s="6">
        <f>_xlfn.IFNA(VLOOKUP(A224, Playoff1!$A$1:$N$339, 2, FALSE), "")</f>
        <v>21</v>
      </c>
      <c r="J224" s="6">
        <f>_xlfn.IFNA(VLOOKUP(A224, Wildcard!$A$1:$N$339, 2, FALSE), "")</f>
        <v>16</v>
      </c>
      <c r="K224" s="6">
        <f>_xlfn.IFNA(VLOOKUP(A224, Game8!$A$1:$N$339, 2, FALSE), "")</f>
        <v>6</v>
      </c>
      <c r="L224" s="6" t="str">
        <f>_xlfn.IFNA(VLOOKUP(A224, Game7!$A$1:$N$391, 2, FALSE), "")</f>
        <v/>
      </c>
      <c r="M224" s="6" t="str">
        <f>_xlfn.IFNA(VLOOKUP(A224, Game6!$A$1:$N$391, 2, FALSE), "")</f>
        <v/>
      </c>
      <c r="N224" s="6" t="str">
        <f>_xlfn.IFNA(VLOOKUP(A224, Game5!$A$1:$N$391, 2, FALSE), "")</f>
        <v/>
      </c>
      <c r="O224" s="6">
        <f>_xlfn.IFNA(VLOOKUP(A224, Game4!$A$1:$N$391, 2, FALSE), "")</f>
        <v>6</v>
      </c>
      <c r="P224" s="6">
        <f>_xlfn.IFNA(VLOOKUP(A224, Game3!$A$1:$N$391, 2, FALSE), "")</f>
        <v>13</v>
      </c>
      <c r="Q224" s="6">
        <f>_xlfn.IFNA(VLOOKUP(A224, Game2!$A$1:$N$392, 2, FALSE), "")</f>
        <v>9</v>
      </c>
      <c r="R224" s="3">
        <f>_xlfn.IFNA(VLOOKUP(A224, Game1!$A$1:$N$397, 2, FALSE), "")</f>
        <v>9</v>
      </c>
    </row>
    <row r="225" spans="1:18" x14ac:dyDescent="0.2">
      <c r="A225" s="41" t="s">
        <v>547</v>
      </c>
      <c r="B225" s="9">
        <f t="shared" si="12"/>
        <v>100</v>
      </c>
      <c r="C225" s="8">
        <f t="shared" si="13"/>
        <v>9.0909090909090917</v>
      </c>
      <c r="D225" s="9">
        <f t="shared" si="14"/>
        <v>62</v>
      </c>
      <c r="E225" s="9">
        <f t="shared" si="15"/>
        <v>27</v>
      </c>
      <c r="F225" s="6">
        <f>_xlfn.IFNA(VLOOKUP(A225, Championship!$A$1:$N$338, 2, FALSE), "")</f>
        <v>7</v>
      </c>
      <c r="G225" s="6">
        <f>_xlfn.IFNA(VLOOKUP(A225, Playoff3!$A$1:$N$338, 2, FALSE), "")</f>
        <v>14</v>
      </c>
      <c r="H225" s="6">
        <f>_xlfn.IFNA(VLOOKUP(A225, Playoff2!$A$1:$N$339, 2, FALSE), "")</f>
        <v>6</v>
      </c>
      <c r="I225" s="6" t="str">
        <f>_xlfn.IFNA(VLOOKUP(A225, Playoff1!$A$1:$N$339, 2, FALSE), "")</f>
        <v/>
      </c>
      <c r="J225" s="6">
        <f>_xlfn.IFNA(VLOOKUP(A225, Wildcard!$A$1:$N$339, 2, FALSE), "")</f>
        <v>16</v>
      </c>
      <c r="K225" s="6">
        <f>_xlfn.IFNA(VLOOKUP(A225, Game8!$A$1:$N$339, 2, FALSE), "")</f>
        <v>8</v>
      </c>
      <c r="L225" s="6">
        <f>_xlfn.IFNA(VLOOKUP(A225, Game7!$A$1:$N$391, 2, FALSE), "")</f>
        <v>6</v>
      </c>
      <c r="M225" s="6">
        <f>_xlfn.IFNA(VLOOKUP(A225, Game6!$A$1:$N$391, 2, FALSE), "")</f>
        <v>11</v>
      </c>
      <c r="N225" s="6">
        <f>_xlfn.IFNA(VLOOKUP(A225, Game5!$A$1:$N$391, 2, FALSE), "")</f>
        <v>11</v>
      </c>
      <c r="O225" s="6">
        <f>_xlfn.IFNA(VLOOKUP(A225, Game4!$A$1:$N$391, 2, FALSE), "")</f>
        <v>2</v>
      </c>
      <c r="P225" s="6">
        <f>_xlfn.IFNA(VLOOKUP(A225, Game3!$A$1:$N$391, 2, FALSE), "")</f>
        <v>10</v>
      </c>
      <c r="Q225" s="6">
        <f>_xlfn.IFNA(VLOOKUP(A225, Game2!$A$1:$N$392, 2, FALSE), "")</f>
        <v>9</v>
      </c>
      <c r="R225" s="3" t="str">
        <f>_xlfn.IFNA(VLOOKUP(A225, Game1!$A$1:$N$397, 2, FALSE), "")</f>
        <v/>
      </c>
    </row>
    <row r="226" spans="1:18" x14ac:dyDescent="0.2">
      <c r="A226" s="37" t="s">
        <v>168</v>
      </c>
      <c r="B226" s="9">
        <f t="shared" si="12"/>
        <v>99</v>
      </c>
      <c r="C226" s="8">
        <f t="shared" si="13"/>
        <v>9</v>
      </c>
      <c r="D226" s="9">
        <f t="shared" si="14"/>
        <v>64</v>
      </c>
      <c r="E226" s="9">
        <f t="shared" si="15"/>
        <v>22</v>
      </c>
      <c r="F226" s="6">
        <f>_xlfn.IFNA(VLOOKUP(A226, Championship!$A$1:$N$338, 2, FALSE), "")</f>
        <v>7</v>
      </c>
      <c r="G226" s="6">
        <f>_xlfn.IFNA(VLOOKUP(A226, Playoff3!$A$1:$N$338, 2, FALSE), "")</f>
        <v>4</v>
      </c>
      <c r="H226" s="6">
        <f>_xlfn.IFNA(VLOOKUP(A226, Playoff2!$A$1:$N$339, 2, FALSE), "")</f>
        <v>4</v>
      </c>
      <c r="I226" s="6">
        <f>_xlfn.IFNA(VLOOKUP(A226, Playoff1!$A$1:$N$339, 2, FALSE), "")</f>
        <v>7</v>
      </c>
      <c r="J226" s="6" t="str">
        <f>_xlfn.IFNA(VLOOKUP(A226, Wildcard!$A$1:$N$339, 2, FALSE), "")</f>
        <v/>
      </c>
      <c r="K226" s="6">
        <f>_xlfn.IFNA(VLOOKUP(A226, Game8!$A$1:$N$339, 2, FALSE), "")</f>
        <v>16</v>
      </c>
      <c r="L226" s="6">
        <f>_xlfn.IFNA(VLOOKUP(A226, Game7!$A$1:$N$391, 2, FALSE), "")</f>
        <v>7</v>
      </c>
      <c r="M226" s="6">
        <f>_xlfn.IFNA(VLOOKUP(A226, Game6!$A$1:$N$391, 2, FALSE), "")</f>
        <v>6</v>
      </c>
      <c r="N226" s="6">
        <f>_xlfn.IFNA(VLOOKUP(A226, Game5!$A$1:$N$391, 2, FALSE), "")</f>
        <v>10</v>
      </c>
      <c r="O226" s="6">
        <f>_xlfn.IFNA(VLOOKUP(A226, Game4!$A$1:$N$391, 2, FALSE), "")</f>
        <v>17</v>
      </c>
      <c r="P226" s="6" t="str">
        <f>_xlfn.IFNA(VLOOKUP(A226, Game3!$A$1:$N$391, 2, FALSE), "")</f>
        <v/>
      </c>
      <c r="Q226" s="6">
        <f>_xlfn.IFNA(VLOOKUP(A226, Game2!$A$1:$N$392, 2, FALSE), "")</f>
        <v>12</v>
      </c>
      <c r="R226" s="3">
        <f>_xlfn.IFNA(VLOOKUP(A226, Game1!$A$1:$N$397, 2, FALSE), "")</f>
        <v>9</v>
      </c>
    </row>
    <row r="227" spans="1:18" x14ac:dyDescent="0.2">
      <c r="A227" s="37" t="s">
        <v>380</v>
      </c>
      <c r="B227" s="9">
        <f t="shared" si="12"/>
        <v>99</v>
      </c>
      <c r="C227" s="8">
        <f t="shared" si="13"/>
        <v>9.9</v>
      </c>
      <c r="D227" s="9">
        <f t="shared" si="14"/>
        <v>62</v>
      </c>
      <c r="E227" s="9">
        <f t="shared" si="15"/>
        <v>11</v>
      </c>
      <c r="F227" s="6" t="str">
        <f>_xlfn.IFNA(VLOOKUP(A227, Championship!$A$1:$N$338, 2, FALSE), "")</f>
        <v/>
      </c>
      <c r="G227" s="6">
        <f>_xlfn.IFNA(VLOOKUP(A227, Playoff3!$A$1:$N$338, 2, FALSE), "")</f>
        <v>11</v>
      </c>
      <c r="H227" s="6" t="str">
        <f>_xlfn.IFNA(VLOOKUP(A227, Playoff2!$A$1:$N$339, 2, FALSE), "")</f>
        <v/>
      </c>
      <c r="I227" s="6" t="str">
        <f>_xlfn.IFNA(VLOOKUP(A227, Playoff1!$A$1:$N$339, 2, FALSE), "")</f>
        <v/>
      </c>
      <c r="J227" s="6">
        <f>_xlfn.IFNA(VLOOKUP(A227, Wildcard!$A$1:$N$339, 2, FALSE), "")</f>
        <v>9</v>
      </c>
      <c r="K227" s="6">
        <f>_xlfn.IFNA(VLOOKUP(A227, Game8!$A$1:$N$339, 2, FALSE), "")</f>
        <v>8</v>
      </c>
      <c r="L227" s="6">
        <f>_xlfn.IFNA(VLOOKUP(A227, Game7!$A$1:$N$391, 2, FALSE), "")</f>
        <v>4</v>
      </c>
      <c r="M227" s="6">
        <f>_xlfn.IFNA(VLOOKUP(A227, Game6!$A$1:$N$391, 2, FALSE), "")</f>
        <v>9</v>
      </c>
      <c r="N227" s="6">
        <f>_xlfn.IFNA(VLOOKUP(A227, Game5!$A$1:$N$391, 2, FALSE), "")</f>
        <v>17</v>
      </c>
      <c r="O227" s="6">
        <f>_xlfn.IFNA(VLOOKUP(A227, Game4!$A$1:$N$391, 2, FALSE), "")</f>
        <v>9</v>
      </c>
      <c r="P227" s="6">
        <f>_xlfn.IFNA(VLOOKUP(A227, Game3!$A$1:$N$391, 2, FALSE), "")</f>
        <v>13</v>
      </c>
      <c r="Q227" s="6">
        <f>_xlfn.IFNA(VLOOKUP(A227, Game2!$A$1:$N$392, 2, FALSE), "")</f>
        <v>7</v>
      </c>
      <c r="R227" s="3">
        <f>_xlfn.IFNA(VLOOKUP(A227, Game1!$A$1:$N$397, 2, FALSE), "")</f>
        <v>12</v>
      </c>
    </row>
    <row r="228" spans="1:18" x14ac:dyDescent="0.2">
      <c r="A228" s="37" t="s">
        <v>159</v>
      </c>
      <c r="B228" s="9">
        <f t="shared" si="12"/>
        <v>99</v>
      </c>
      <c r="C228" s="8">
        <f t="shared" si="13"/>
        <v>9</v>
      </c>
      <c r="D228" s="9">
        <f t="shared" si="14"/>
        <v>63</v>
      </c>
      <c r="E228" s="9">
        <f t="shared" si="15"/>
        <v>11</v>
      </c>
      <c r="F228" s="6" t="str">
        <f>_xlfn.IFNA(VLOOKUP(A228, Championship!$A$1:$N$338, 2, FALSE), "")</f>
        <v/>
      </c>
      <c r="G228" s="6">
        <f>_xlfn.IFNA(VLOOKUP(A228, Playoff3!$A$1:$N$338, 2, FALSE), "")</f>
        <v>6</v>
      </c>
      <c r="H228" s="6" t="str">
        <f>_xlfn.IFNA(VLOOKUP(A228, Playoff2!$A$1:$N$339, 2, FALSE), "")</f>
        <v/>
      </c>
      <c r="I228" s="6">
        <f>_xlfn.IFNA(VLOOKUP(A228, Playoff1!$A$1:$N$339, 2, FALSE), "")</f>
        <v>5</v>
      </c>
      <c r="J228" s="6">
        <f>_xlfn.IFNA(VLOOKUP(A228, Wildcard!$A$1:$N$339, 2, FALSE), "")</f>
        <v>9</v>
      </c>
      <c r="K228" s="6">
        <f>_xlfn.IFNA(VLOOKUP(A228, Game8!$A$1:$N$339, 2, FALSE), "")</f>
        <v>9</v>
      </c>
      <c r="L228" s="6">
        <f>_xlfn.IFNA(VLOOKUP(A228, Game7!$A$1:$N$391, 2, FALSE), "")</f>
        <v>2</v>
      </c>
      <c r="M228" s="6">
        <f>_xlfn.IFNA(VLOOKUP(A228, Game6!$A$1:$N$391, 2, FALSE), "")</f>
        <v>13</v>
      </c>
      <c r="N228" s="6">
        <f>_xlfn.IFNA(VLOOKUP(A228, Game5!$A$1:$N$391, 2, FALSE), "")</f>
        <v>13</v>
      </c>
      <c r="O228" s="6">
        <f>_xlfn.IFNA(VLOOKUP(A228, Game4!$A$1:$N$391, 2, FALSE), "")</f>
        <v>6</v>
      </c>
      <c r="P228" s="6">
        <f>_xlfn.IFNA(VLOOKUP(A228, Game3!$A$1:$N$391, 2, FALSE), "")</f>
        <v>8</v>
      </c>
      <c r="Q228" s="6">
        <f>_xlfn.IFNA(VLOOKUP(A228, Game2!$A$1:$N$392, 2, FALSE), "")</f>
        <v>14</v>
      </c>
      <c r="R228" s="3">
        <f>_xlfn.IFNA(VLOOKUP(A228, Game1!$A$1:$N$397, 2, FALSE), "")</f>
        <v>14</v>
      </c>
    </row>
    <row r="229" spans="1:18" x14ac:dyDescent="0.2">
      <c r="A229" s="37" t="s">
        <v>452</v>
      </c>
      <c r="B229" s="9">
        <f t="shared" si="12"/>
        <v>99</v>
      </c>
      <c r="C229" s="8">
        <f t="shared" si="13"/>
        <v>9.9</v>
      </c>
      <c r="D229" s="9">
        <f t="shared" si="14"/>
        <v>69</v>
      </c>
      <c r="E229" s="9">
        <f t="shared" si="15"/>
        <v>20</v>
      </c>
      <c r="F229" s="6" t="str">
        <f>_xlfn.IFNA(VLOOKUP(A229, Championship!$A$1:$N$338, 2, FALSE), "")</f>
        <v/>
      </c>
      <c r="G229" s="6">
        <f>_xlfn.IFNA(VLOOKUP(A229, Playoff3!$A$1:$N$338, 2, FALSE), "")</f>
        <v>11</v>
      </c>
      <c r="H229" s="6" t="str">
        <f>_xlfn.IFNA(VLOOKUP(A229, Playoff2!$A$1:$N$339, 2, FALSE), "")</f>
        <v/>
      </c>
      <c r="I229" s="6">
        <f>_xlfn.IFNA(VLOOKUP(A229, Playoff1!$A$1:$N$339, 2, FALSE), "")</f>
        <v>9</v>
      </c>
      <c r="J229" s="6">
        <f>_xlfn.IFNA(VLOOKUP(A229, Wildcard!$A$1:$N$339, 2, FALSE), "")</f>
        <v>4</v>
      </c>
      <c r="K229" s="6">
        <f>_xlfn.IFNA(VLOOKUP(A229, Game8!$A$1:$N$339, 2, FALSE), "")</f>
        <v>25</v>
      </c>
      <c r="L229" s="6">
        <f>_xlfn.IFNA(VLOOKUP(A229, Game7!$A$1:$N$391, 2, FALSE), "")</f>
        <v>12</v>
      </c>
      <c r="M229" s="6">
        <f>_xlfn.IFNA(VLOOKUP(A229, Game6!$A$1:$N$391, 2, FALSE), "")</f>
        <v>9</v>
      </c>
      <c r="N229" s="6" t="str">
        <f>_xlfn.IFNA(VLOOKUP(A229, Game5!$A$1:$N$391, 2, FALSE), "")</f>
        <v/>
      </c>
      <c r="O229" s="6">
        <f>_xlfn.IFNA(VLOOKUP(A229, Game4!$A$1:$N$391, 2, FALSE), "")</f>
        <v>7</v>
      </c>
      <c r="P229" s="6">
        <f>_xlfn.IFNA(VLOOKUP(A229, Game3!$A$1:$N$391, 2, FALSE), "")</f>
        <v>11</v>
      </c>
      <c r="Q229" s="6">
        <f>_xlfn.IFNA(VLOOKUP(A229, Game2!$A$1:$N$392, 2, FALSE), "")</f>
        <v>10</v>
      </c>
      <c r="R229" s="3">
        <f>_xlfn.IFNA(VLOOKUP(A229, Game1!$A$1:$N$397, 2, FALSE), "")</f>
        <v>1</v>
      </c>
    </row>
    <row r="230" spans="1:18" x14ac:dyDescent="0.2">
      <c r="A230" s="11" t="s">
        <v>677</v>
      </c>
      <c r="B230" s="9">
        <f t="shared" si="12"/>
        <v>98</v>
      </c>
      <c r="C230" s="8">
        <f t="shared" si="13"/>
        <v>8.1666666666666661</v>
      </c>
      <c r="D230" s="9">
        <f t="shared" si="14"/>
        <v>59</v>
      </c>
      <c r="E230" s="9">
        <f t="shared" si="15"/>
        <v>32</v>
      </c>
      <c r="F230" s="6">
        <f>_xlfn.IFNA(VLOOKUP(A230, Championship!$A$1:$N$338, 2, FALSE), "")</f>
        <v>5</v>
      </c>
      <c r="G230" s="6">
        <f>_xlfn.IFNA(VLOOKUP(A230, Playoff3!$A$1:$N$338, 2, FALSE), "")</f>
        <v>6</v>
      </c>
      <c r="H230" s="6">
        <f>_xlfn.IFNA(VLOOKUP(A230, Playoff2!$A$1:$N$339, 2, FALSE), "")</f>
        <v>10</v>
      </c>
      <c r="I230" s="6">
        <f>_xlfn.IFNA(VLOOKUP(A230, Playoff1!$A$1:$N$339, 2, FALSE), "")</f>
        <v>11</v>
      </c>
      <c r="J230" s="6">
        <f>_xlfn.IFNA(VLOOKUP(A230, Wildcard!$A$1:$N$339, 2, FALSE), "")</f>
        <v>14</v>
      </c>
      <c r="K230" s="6">
        <f>_xlfn.IFNA(VLOOKUP(A230, Game8!$A$1:$N$339, 2, FALSE), "")</f>
        <v>11</v>
      </c>
      <c r="L230" s="6">
        <f>_xlfn.IFNA(VLOOKUP(A230, Game7!$A$1:$N$391, 2, FALSE), "")</f>
        <v>12</v>
      </c>
      <c r="M230" s="6">
        <f>_xlfn.IFNA(VLOOKUP(A230, Game6!$A$1:$N$391, 2, FALSE), "")</f>
        <v>4</v>
      </c>
      <c r="N230" s="6">
        <f>_xlfn.IFNA(VLOOKUP(A230, Game5!$A$1:$N$391, 2, FALSE), "")</f>
        <v>6</v>
      </c>
      <c r="O230" s="6">
        <f>_xlfn.IFNA(VLOOKUP(A230, Game4!$A$1:$N$391, 2, FALSE), "")</f>
        <v>11</v>
      </c>
      <c r="P230" s="6">
        <f>_xlfn.IFNA(VLOOKUP(A230, Game3!$A$1:$N$391, 2, FALSE), "")</f>
        <v>4</v>
      </c>
      <c r="Q230" s="6" t="str">
        <f>_xlfn.IFNA(VLOOKUP(A230, Game2!$A$1:$N$392, 2, FALSE), "")</f>
        <v/>
      </c>
      <c r="R230" s="3">
        <f>_xlfn.IFNA(VLOOKUP(A230, Game1!$A$1:$N$397, 2, FALSE), "")</f>
        <v>4</v>
      </c>
    </row>
    <row r="231" spans="1:18" x14ac:dyDescent="0.2">
      <c r="A231" s="37" t="s">
        <v>175</v>
      </c>
      <c r="B231" s="9">
        <f t="shared" si="12"/>
        <v>98</v>
      </c>
      <c r="C231" s="8">
        <f t="shared" si="13"/>
        <v>10.888888888888889</v>
      </c>
      <c r="D231" s="9">
        <f t="shared" si="14"/>
        <v>69</v>
      </c>
      <c r="E231" s="9">
        <f t="shared" si="15"/>
        <v>0</v>
      </c>
      <c r="F231" s="6" t="str">
        <f>_xlfn.IFNA(VLOOKUP(A231, Championship!$A$1:$N$338, 2, FALSE), "")</f>
        <v/>
      </c>
      <c r="G231" s="6" t="str">
        <f>_xlfn.IFNA(VLOOKUP(A231, Playoff3!$A$1:$N$338, 2, FALSE), "")</f>
        <v/>
      </c>
      <c r="H231" s="6" t="str">
        <f>_xlfn.IFNA(VLOOKUP(A231, Playoff2!$A$1:$N$339, 2, FALSE), "")</f>
        <v/>
      </c>
      <c r="I231" s="6" t="str">
        <f>_xlfn.IFNA(VLOOKUP(A231, Playoff1!$A$1:$N$339, 2, FALSE), "")</f>
        <v/>
      </c>
      <c r="J231" s="6">
        <f>_xlfn.IFNA(VLOOKUP(A231, Wildcard!$A$1:$N$339, 2, FALSE), "")</f>
        <v>5</v>
      </c>
      <c r="K231" s="6">
        <f>_xlfn.IFNA(VLOOKUP(A231, Game8!$A$1:$N$339, 2, FALSE), "")</f>
        <v>16</v>
      </c>
      <c r="L231" s="6">
        <f>_xlfn.IFNA(VLOOKUP(A231, Game7!$A$1:$N$391, 2, FALSE), "")</f>
        <v>7</v>
      </c>
      <c r="M231" s="6">
        <f>_xlfn.IFNA(VLOOKUP(A231, Game6!$A$1:$N$391, 2, FALSE), "")</f>
        <v>11</v>
      </c>
      <c r="N231" s="6">
        <f>_xlfn.IFNA(VLOOKUP(A231, Game5!$A$1:$N$391, 2, FALSE), "")</f>
        <v>14</v>
      </c>
      <c r="O231" s="6">
        <f>_xlfn.IFNA(VLOOKUP(A231, Game4!$A$1:$N$391, 2, FALSE), "")</f>
        <v>6</v>
      </c>
      <c r="P231" s="6">
        <f>_xlfn.IFNA(VLOOKUP(A231, Game3!$A$1:$N$391, 2, FALSE), "")</f>
        <v>13</v>
      </c>
      <c r="Q231" s="6">
        <f>_xlfn.IFNA(VLOOKUP(A231, Game2!$A$1:$N$392, 2, FALSE), "")</f>
        <v>12</v>
      </c>
      <c r="R231" s="3">
        <f>_xlfn.IFNA(VLOOKUP(A231, Game1!$A$1:$N$397, 2, FALSE), "")</f>
        <v>14</v>
      </c>
    </row>
    <row r="232" spans="1:18" x14ac:dyDescent="0.2">
      <c r="A232" s="37" t="s">
        <v>436</v>
      </c>
      <c r="B232" s="9">
        <f t="shared" si="12"/>
        <v>98</v>
      </c>
      <c r="C232" s="8">
        <f t="shared" si="13"/>
        <v>7.5384615384615383</v>
      </c>
      <c r="D232" s="9">
        <f t="shared" si="14"/>
        <v>52</v>
      </c>
      <c r="E232" s="9">
        <f t="shared" si="15"/>
        <v>35</v>
      </c>
      <c r="F232" s="6">
        <f>_xlfn.IFNA(VLOOKUP(A232, Championship!$A$1:$N$338, 2, FALSE), "")</f>
        <v>7</v>
      </c>
      <c r="G232" s="6">
        <f>_xlfn.IFNA(VLOOKUP(A232, Playoff3!$A$1:$N$338, 2, FALSE), "")</f>
        <v>14</v>
      </c>
      <c r="H232" s="6">
        <f>_xlfn.IFNA(VLOOKUP(A232, Playoff2!$A$1:$N$339, 2, FALSE), "")</f>
        <v>5</v>
      </c>
      <c r="I232" s="6">
        <f>_xlfn.IFNA(VLOOKUP(A232, Playoff1!$A$1:$N$339, 2, FALSE), "")</f>
        <v>9</v>
      </c>
      <c r="J232" s="6">
        <f>_xlfn.IFNA(VLOOKUP(A232, Wildcard!$A$1:$N$339, 2, FALSE), "")</f>
        <v>10</v>
      </c>
      <c r="K232" s="6">
        <f>_xlfn.IFNA(VLOOKUP(A232, Game8!$A$1:$N$339, 2, FALSE), "")</f>
        <v>6</v>
      </c>
      <c r="L232" s="6">
        <f>_xlfn.IFNA(VLOOKUP(A232, Game7!$A$1:$N$391, 2, FALSE), "")</f>
        <v>11</v>
      </c>
      <c r="M232" s="6">
        <f>_xlfn.IFNA(VLOOKUP(A232, Game6!$A$1:$N$391, 2, FALSE), "")</f>
        <v>8</v>
      </c>
      <c r="N232" s="6">
        <f>_xlfn.IFNA(VLOOKUP(A232, Game5!$A$1:$N$391, 2, FALSE), "")</f>
        <v>6</v>
      </c>
      <c r="O232" s="6">
        <f>_xlfn.IFNA(VLOOKUP(A232, Game4!$A$1:$N$391, 2, FALSE), "")</f>
        <v>8</v>
      </c>
      <c r="P232" s="6">
        <f>_xlfn.IFNA(VLOOKUP(A232, Game3!$A$1:$N$391, 2, FALSE), "")</f>
        <v>4</v>
      </c>
      <c r="Q232" s="6">
        <f>_xlfn.IFNA(VLOOKUP(A232, Game2!$A$1:$N$392, 2, FALSE), "")</f>
        <v>5</v>
      </c>
      <c r="R232" s="3">
        <f>_xlfn.IFNA(VLOOKUP(A232, Game1!$A$1:$N$397, 2, FALSE), "")</f>
        <v>5</v>
      </c>
    </row>
    <row r="233" spans="1:18" x14ac:dyDescent="0.2">
      <c r="A233" s="37" t="s">
        <v>156</v>
      </c>
      <c r="B233" s="9">
        <f t="shared" si="12"/>
        <v>97</v>
      </c>
      <c r="C233" s="8">
        <f t="shared" si="13"/>
        <v>9.6999999999999993</v>
      </c>
      <c r="D233" s="9">
        <f t="shared" si="14"/>
        <v>70</v>
      </c>
      <c r="E233" s="9">
        <f t="shared" si="15"/>
        <v>36</v>
      </c>
      <c r="F233" s="6">
        <f>_xlfn.IFNA(VLOOKUP(A233, Championship!$A$1:$N$338, 2, FALSE), "")</f>
        <v>8</v>
      </c>
      <c r="G233" s="6">
        <f>_xlfn.IFNA(VLOOKUP(A233, Playoff3!$A$1:$N$338, 2, FALSE), "")</f>
        <v>21</v>
      </c>
      <c r="H233" s="6">
        <f>_xlfn.IFNA(VLOOKUP(A233, Playoff2!$A$1:$N$339, 2, FALSE), "")</f>
        <v>7</v>
      </c>
      <c r="I233" s="6" t="str">
        <f>_xlfn.IFNA(VLOOKUP(A233, Playoff1!$A$1:$N$339, 2, FALSE), "")</f>
        <v/>
      </c>
      <c r="J233" s="6" t="str">
        <f>_xlfn.IFNA(VLOOKUP(A233, Wildcard!$A$1:$N$339, 2, FALSE), "")</f>
        <v/>
      </c>
      <c r="K233" s="6" t="str">
        <f>_xlfn.IFNA(VLOOKUP(A233, Game8!$A$1:$N$339, 2, FALSE), "")</f>
        <v/>
      </c>
      <c r="L233" s="6">
        <f>_xlfn.IFNA(VLOOKUP(A233, Game7!$A$1:$N$391, 2, FALSE), "")</f>
        <v>7</v>
      </c>
      <c r="M233" s="6">
        <f>_xlfn.IFNA(VLOOKUP(A233, Game6!$A$1:$N$391, 2, FALSE), "")</f>
        <v>14</v>
      </c>
      <c r="N233" s="6">
        <f>_xlfn.IFNA(VLOOKUP(A233, Game5!$A$1:$N$391, 2, FALSE), "")</f>
        <v>16</v>
      </c>
      <c r="O233" s="6">
        <f>_xlfn.IFNA(VLOOKUP(A233, Game4!$A$1:$N$391, 2, FALSE), "")</f>
        <v>2</v>
      </c>
      <c r="P233" s="6">
        <f>_xlfn.IFNA(VLOOKUP(A233, Game3!$A$1:$N$391, 2, FALSE), "")</f>
        <v>11</v>
      </c>
      <c r="Q233" s="6">
        <f>_xlfn.IFNA(VLOOKUP(A233, Game2!$A$1:$N$392, 2, FALSE), "")</f>
        <v>7</v>
      </c>
      <c r="R233" s="3">
        <f>_xlfn.IFNA(VLOOKUP(A233, Game1!$A$1:$N$397, 2, FALSE), "")</f>
        <v>4</v>
      </c>
    </row>
    <row r="234" spans="1:18" x14ac:dyDescent="0.2">
      <c r="A234" s="11" t="s">
        <v>614</v>
      </c>
      <c r="B234" s="9">
        <f t="shared" si="12"/>
        <v>97</v>
      </c>
      <c r="C234" s="8">
        <f t="shared" si="13"/>
        <v>9.6999999999999993</v>
      </c>
      <c r="D234" s="9">
        <f t="shared" si="14"/>
        <v>68</v>
      </c>
      <c r="E234" s="9">
        <f t="shared" si="15"/>
        <v>45</v>
      </c>
      <c r="F234" s="6">
        <f>_xlfn.IFNA(VLOOKUP(A234, Championship!$A$1:$N$338, 2, FALSE), "")</f>
        <v>13</v>
      </c>
      <c r="G234" s="6">
        <f>_xlfn.IFNA(VLOOKUP(A234, Playoff3!$A$1:$N$338, 2, FALSE), "")</f>
        <v>6</v>
      </c>
      <c r="H234" s="6">
        <f>_xlfn.IFNA(VLOOKUP(A234, Playoff2!$A$1:$N$339, 2, FALSE), "")</f>
        <v>7</v>
      </c>
      <c r="I234" s="6">
        <f>_xlfn.IFNA(VLOOKUP(A234, Playoff1!$A$1:$N$339, 2, FALSE), "")</f>
        <v>19</v>
      </c>
      <c r="J234" s="6">
        <f>_xlfn.IFNA(VLOOKUP(A234, Wildcard!$A$1:$N$339, 2, FALSE), "")</f>
        <v>11</v>
      </c>
      <c r="K234" s="6">
        <f>_xlfn.IFNA(VLOOKUP(A234, Game8!$A$1:$N$339, 2, FALSE), "")</f>
        <v>8</v>
      </c>
      <c r="L234" s="6">
        <f>_xlfn.IFNA(VLOOKUP(A234, Game7!$A$1:$N$391, 2, FALSE), "")</f>
        <v>17</v>
      </c>
      <c r="M234" s="6">
        <f>_xlfn.IFNA(VLOOKUP(A234, Game6!$A$1:$N$391, 2, FALSE), "")</f>
        <v>6</v>
      </c>
      <c r="N234" s="6">
        <f>_xlfn.IFNA(VLOOKUP(A234, Game5!$A$1:$N$391, 2, FALSE), "")</f>
        <v>4</v>
      </c>
      <c r="O234" s="6">
        <f>_xlfn.IFNA(VLOOKUP(A234, Game4!$A$1:$N$391, 2, FALSE), "")</f>
        <v>6</v>
      </c>
      <c r="P234" s="6" t="str">
        <f>_xlfn.IFNA(VLOOKUP(A234, Game3!$A$1:$N$391, 2, FALSE), "")</f>
        <v/>
      </c>
      <c r="Q234" s="6" t="str">
        <f>_xlfn.IFNA(VLOOKUP(A234, Game2!$A$1:$N$392, 2, FALSE), "")</f>
        <v/>
      </c>
      <c r="R234" s="3" t="str">
        <f>_xlfn.IFNA(VLOOKUP(A234, Game1!$A$1:$N$397, 2, FALSE), "")</f>
        <v/>
      </c>
    </row>
    <row r="235" spans="1:18" x14ac:dyDescent="0.2">
      <c r="A235" s="37" t="s">
        <v>282</v>
      </c>
      <c r="B235" s="9">
        <f t="shared" si="12"/>
        <v>97</v>
      </c>
      <c r="C235" s="8">
        <f t="shared" si="13"/>
        <v>8.8181818181818183</v>
      </c>
      <c r="D235" s="9">
        <f t="shared" si="14"/>
        <v>60</v>
      </c>
      <c r="E235" s="9">
        <f t="shared" si="15"/>
        <v>22</v>
      </c>
      <c r="F235" s="6">
        <f>_xlfn.IFNA(VLOOKUP(A235, Championship!$A$1:$N$338, 2, FALSE), "")</f>
        <v>9</v>
      </c>
      <c r="G235" s="6">
        <f>_xlfn.IFNA(VLOOKUP(A235, Playoff3!$A$1:$N$338, 2, FALSE), "")</f>
        <v>11</v>
      </c>
      <c r="H235" s="6" t="str">
        <f>_xlfn.IFNA(VLOOKUP(A235, Playoff2!$A$1:$N$339, 2, FALSE), "")</f>
        <v/>
      </c>
      <c r="I235" s="6">
        <f>_xlfn.IFNA(VLOOKUP(A235, Playoff1!$A$1:$N$339, 2, FALSE), "")</f>
        <v>2</v>
      </c>
      <c r="J235" s="6">
        <f>_xlfn.IFNA(VLOOKUP(A235, Wildcard!$A$1:$N$339, 2, FALSE), "")</f>
        <v>14</v>
      </c>
      <c r="K235" s="6">
        <f>_xlfn.IFNA(VLOOKUP(A235, Game8!$A$1:$N$339, 2, FALSE), "")</f>
        <v>15</v>
      </c>
      <c r="L235" s="6">
        <f>_xlfn.IFNA(VLOOKUP(A235, Game7!$A$1:$N$391, 2, FALSE), "")</f>
        <v>7</v>
      </c>
      <c r="M235" s="6">
        <f>_xlfn.IFNA(VLOOKUP(A235, Game6!$A$1:$N$391, 2, FALSE), "")</f>
        <v>6</v>
      </c>
      <c r="N235" s="6">
        <f>_xlfn.IFNA(VLOOKUP(A235, Game5!$A$1:$N$391, 2, FALSE), "")</f>
        <v>11</v>
      </c>
      <c r="O235" s="6">
        <f>_xlfn.IFNA(VLOOKUP(A235, Game4!$A$1:$N$391, 2, FALSE), "")</f>
        <v>7</v>
      </c>
      <c r="P235" s="6">
        <f>_xlfn.IFNA(VLOOKUP(A235, Game3!$A$1:$N$391, 2, FALSE), "")</f>
        <v>7</v>
      </c>
      <c r="Q235" s="6" t="str">
        <f>_xlfn.IFNA(VLOOKUP(A235, Game2!$A$1:$N$392, 2, FALSE), "")</f>
        <v/>
      </c>
      <c r="R235" s="3">
        <f>_xlfn.IFNA(VLOOKUP(A235, Game1!$A$1:$N$397, 2, FALSE), "")</f>
        <v>8</v>
      </c>
    </row>
    <row r="236" spans="1:18" x14ac:dyDescent="0.2">
      <c r="A236" s="37" t="s">
        <v>315</v>
      </c>
      <c r="B236" s="9">
        <f t="shared" si="12"/>
        <v>97</v>
      </c>
      <c r="C236" s="8">
        <f t="shared" si="13"/>
        <v>10.777777777777779</v>
      </c>
      <c r="D236" s="9">
        <f t="shared" si="14"/>
        <v>73</v>
      </c>
      <c r="E236" s="9">
        <f t="shared" si="15"/>
        <v>27</v>
      </c>
      <c r="F236" s="6" t="str">
        <f>_xlfn.IFNA(VLOOKUP(A236, Championship!$A$1:$N$338, 2, FALSE), "")</f>
        <v/>
      </c>
      <c r="G236" s="6">
        <f>_xlfn.IFNA(VLOOKUP(A236, Playoff3!$A$1:$N$338, 2, FALSE), "")</f>
        <v>21</v>
      </c>
      <c r="H236" s="6">
        <f>_xlfn.IFNA(VLOOKUP(A236, Playoff2!$A$1:$N$339, 2, FALSE), "")</f>
        <v>4</v>
      </c>
      <c r="I236" s="6">
        <f>_xlfn.IFNA(VLOOKUP(A236, Playoff1!$A$1:$N$339, 2, FALSE), "")</f>
        <v>2</v>
      </c>
      <c r="J236" s="6">
        <f>_xlfn.IFNA(VLOOKUP(A236, Wildcard!$A$1:$N$339, 2, FALSE), "")</f>
        <v>11</v>
      </c>
      <c r="K236" s="6" t="str">
        <f>_xlfn.IFNA(VLOOKUP(A236, Game8!$A$1:$N$339, 2, FALSE), "")</f>
        <v/>
      </c>
      <c r="L236" s="6" t="str">
        <f>_xlfn.IFNA(VLOOKUP(A236, Game7!$A$1:$N$391, 2, FALSE), "")</f>
        <v/>
      </c>
      <c r="M236" s="6">
        <f>_xlfn.IFNA(VLOOKUP(A236, Game6!$A$1:$N$391, 2, FALSE), "")</f>
        <v>14</v>
      </c>
      <c r="N236" s="6">
        <f>_xlfn.IFNA(VLOOKUP(A236, Game5!$A$1:$N$391, 2, FALSE), "")</f>
        <v>11</v>
      </c>
      <c r="O236" s="6">
        <f>_xlfn.IFNA(VLOOKUP(A236, Game4!$A$1:$N$391, 2, FALSE), "")</f>
        <v>16</v>
      </c>
      <c r="P236" s="6" t="str">
        <f>_xlfn.IFNA(VLOOKUP(A236, Game3!$A$1:$N$391, 2, FALSE), "")</f>
        <v/>
      </c>
      <c r="Q236" s="6">
        <f>_xlfn.IFNA(VLOOKUP(A236, Game2!$A$1:$N$392, 2, FALSE), "")</f>
        <v>9</v>
      </c>
      <c r="R236" s="3">
        <f>_xlfn.IFNA(VLOOKUP(A236, Game1!$A$1:$N$397, 2, FALSE), "")</f>
        <v>9</v>
      </c>
    </row>
    <row r="237" spans="1:18" x14ac:dyDescent="0.2">
      <c r="A237" s="37" t="s">
        <v>151</v>
      </c>
      <c r="B237" s="9">
        <f t="shared" si="12"/>
        <v>97</v>
      </c>
      <c r="C237" s="8">
        <f t="shared" si="13"/>
        <v>7.4615384615384617</v>
      </c>
      <c r="D237" s="9">
        <f t="shared" si="14"/>
        <v>62</v>
      </c>
      <c r="E237" s="9">
        <f t="shared" si="15"/>
        <v>29</v>
      </c>
      <c r="F237" s="6">
        <f>_xlfn.IFNA(VLOOKUP(A237, Championship!$A$1:$N$338, 2, FALSE), "")</f>
        <v>2</v>
      </c>
      <c r="G237" s="6">
        <f>_xlfn.IFNA(VLOOKUP(A237, Playoff3!$A$1:$N$338, 2, FALSE), "")</f>
        <v>9</v>
      </c>
      <c r="H237" s="6">
        <f>_xlfn.IFNA(VLOOKUP(A237, Playoff2!$A$1:$N$339, 2, FALSE), "")</f>
        <v>5</v>
      </c>
      <c r="I237" s="6">
        <f>_xlfn.IFNA(VLOOKUP(A237, Playoff1!$A$1:$N$339, 2, FALSE), "")</f>
        <v>13</v>
      </c>
      <c r="J237" s="6">
        <f>_xlfn.IFNA(VLOOKUP(A237, Wildcard!$A$1:$N$339, 2, FALSE), "")</f>
        <v>4</v>
      </c>
      <c r="K237" s="6">
        <f>_xlfn.IFNA(VLOOKUP(A237, Game8!$A$1:$N$339, 2, FALSE), "")</f>
        <v>18</v>
      </c>
      <c r="L237" s="6">
        <f>_xlfn.IFNA(VLOOKUP(A237, Game7!$A$1:$N$391, 2, FALSE), "")</f>
        <v>9</v>
      </c>
      <c r="M237" s="6">
        <f>_xlfn.IFNA(VLOOKUP(A237, Game6!$A$1:$N$391, 2, FALSE), "")</f>
        <v>1</v>
      </c>
      <c r="N237" s="6">
        <f>_xlfn.IFNA(VLOOKUP(A237, Game5!$A$1:$N$391, 2, FALSE), "")</f>
        <v>11</v>
      </c>
      <c r="O237" s="6">
        <f>_xlfn.IFNA(VLOOKUP(A237, Game4!$A$1:$N$391, 2, FALSE), "")</f>
        <v>4</v>
      </c>
      <c r="P237" s="6">
        <f>_xlfn.IFNA(VLOOKUP(A237, Game3!$A$1:$N$391, 2, FALSE), "")</f>
        <v>11</v>
      </c>
      <c r="Q237" s="6">
        <f>_xlfn.IFNA(VLOOKUP(A237, Game2!$A$1:$N$392, 2, FALSE), "")</f>
        <v>4</v>
      </c>
      <c r="R237" s="3">
        <f>_xlfn.IFNA(VLOOKUP(A237, Game1!$A$1:$N$397, 2, FALSE), "")</f>
        <v>6</v>
      </c>
    </row>
    <row r="238" spans="1:18" x14ac:dyDescent="0.2">
      <c r="A238" s="11" t="s">
        <v>633</v>
      </c>
      <c r="B238" s="9">
        <f t="shared" si="12"/>
        <v>97</v>
      </c>
      <c r="C238" s="8">
        <f t="shared" si="13"/>
        <v>10.777777777777779</v>
      </c>
      <c r="D238" s="9">
        <f t="shared" si="14"/>
        <v>68</v>
      </c>
      <c r="E238" s="9">
        <f t="shared" si="15"/>
        <v>32</v>
      </c>
      <c r="F238" s="6">
        <f>_xlfn.IFNA(VLOOKUP(A238, Championship!$A$1:$N$338, 2, FALSE), "")</f>
        <v>12</v>
      </c>
      <c r="G238" s="6">
        <f>_xlfn.IFNA(VLOOKUP(A238, Playoff3!$A$1:$N$338, 2, FALSE), "")</f>
        <v>4</v>
      </c>
      <c r="H238" s="6">
        <f>_xlfn.IFNA(VLOOKUP(A238, Playoff2!$A$1:$N$339, 2, FALSE), "")</f>
        <v>9</v>
      </c>
      <c r="I238" s="6">
        <f>_xlfn.IFNA(VLOOKUP(A238, Playoff1!$A$1:$N$339, 2, FALSE), "")</f>
        <v>7</v>
      </c>
      <c r="J238" s="6">
        <f>_xlfn.IFNA(VLOOKUP(A238, Wildcard!$A$1:$N$339, 2, FALSE), "")</f>
        <v>9</v>
      </c>
      <c r="K238" s="6">
        <f>_xlfn.IFNA(VLOOKUP(A238, Game8!$A$1:$N$339, 2, FALSE), "")</f>
        <v>21</v>
      </c>
      <c r="L238" s="6">
        <f>_xlfn.IFNA(VLOOKUP(A238, Game7!$A$1:$N$391, 2, FALSE), "")</f>
        <v>9</v>
      </c>
      <c r="M238" s="6">
        <f>_xlfn.IFNA(VLOOKUP(A238, Game6!$A$1:$N$391, 2, FALSE), "")</f>
        <v>10</v>
      </c>
      <c r="N238" s="6">
        <f>_xlfn.IFNA(VLOOKUP(A238, Game5!$A$1:$N$391, 2, FALSE), "")</f>
        <v>16</v>
      </c>
      <c r="O238" s="6" t="str">
        <f>_xlfn.IFNA(VLOOKUP(A238, Game4!$A$1:$N$391, 2, FALSE), "")</f>
        <v/>
      </c>
      <c r="P238" s="6" t="str">
        <f>_xlfn.IFNA(VLOOKUP(A238, Game3!$A$1:$N$391, 2, FALSE), "")</f>
        <v/>
      </c>
      <c r="Q238" s="6" t="str">
        <f>_xlfn.IFNA(VLOOKUP(A238, Game2!$A$1:$N$392, 2, FALSE), "")</f>
        <v/>
      </c>
      <c r="R238" s="3" t="str">
        <f>_xlfn.IFNA(VLOOKUP(A238, Game1!$A$1:$N$397, 2, FALSE), "")</f>
        <v/>
      </c>
    </row>
    <row r="239" spans="1:18" x14ac:dyDescent="0.2">
      <c r="A239" s="11" t="s">
        <v>619</v>
      </c>
      <c r="B239" s="9">
        <f t="shared" si="12"/>
        <v>97</v>
      </c>
      <c r="C239" s="8">
        <f t="shared" si="13"/>
        <v>9.6999999999999993</v>
      </c>
      <c r="D239" s="9">
        <f t="shared" si="14"/>
        <v>70</v>
      </c>
      <c r="E239" s="9">
        <f t="shared" si="15"/>
        <v>28</v>
      </c>
      <c r="F239" s="6">
        <f>_xlfn.IFNA(VLOOKUP(A239, Championship!$A$1:$N$338, 2, FALSE), "")</f>
        <v>8</v>
      </c>
      <c r="G239" s="6">
        <f>_xlfn.IFNA(VLOOKUP(A239, Playoff3!$A$1:$N$338, 2, FALSE), "")</f>
        <v>16</v>
      </c>
      <c r="H239" s="6">
        <f>_xlfn.IFNA(VLOOKUP(A239, Playoff2!$A$1:$N$339, 2, FALSE), "")</f>
        <v>2</v>
      </c>
      <c r="I239" s="6">
        <f>_xlfn.IFNA(VLOOKUP(A239, Playoff1!$A$1:$N$339, 2, FALSE), "")</f>
        <v>2</v>
      </c>
      <c r="J239" s="6">
        <f>_xlfn.IFNA(VLOOKUP(A239, Wildcard!$A$1:$N$339, 2, FALSE), "")</f>
        <v>13</v>
      </c>
      <c r="K239" s="6">
        <f>_xlfn.IFNA(VLOOKUP(A239, Game8!$A$1:$N$339, 2, FALSE), "")</f>
        <v>13</v>
      </c>
      <c r="L239" s="6">
        <f>_xlfn.IFNA(VLOOKUP(A239, Game7!$A$1:$N$391, 2, FALSE), "")</f>
        <v>9</v>
      </c>
      <c r="M239" s="6">
        <f>_xlfn.IFNA(VLOOKUP(A239, Game6!$A$1:$N$391, 2, FALSE), "")</f>
        <v>6</v>
      </c>
      <c r="N239" s="6">
        <f>_xlfn.IFNA(VLOOKUP(A239, Game5!$A$1:$N$391, 2, FALSE), "")</f>
        <v>14</v>
      </c>
      <c r="O239" s="6">
        <f>_xlfn.IFNA(VLOOKUP(A239, Game4!$A$1:$N$391, 2, FALSE), "")</f>
        <v>14</v>
      </c>
      <c r="P239" s="6" t="str">
        <f>_xlfn.IFNA(VLOOKUP(A239, Game3!$A$1:$N$391, 2, FALSE), "")</f>
        <v/>
      </c>
      <c r="Q239" s="6" t="str">
        <f>_xlfn.IFNA(VLOOKUP(A239, Game2!$A$1:$N$392, 2, FALSE), "")</f>
        <v/>
      </c>
      <c r="R239" s="3" t="str">
        <f>_xlfn.IFNA(VLOOKUP(A239, Game1!$A$1:$N$397, 2, FALSE), "")</f>
        <v/>
      </c>
    </row>
    <row r="240" spans="1:18" x14ac:dyDescent="0.2">
      <c r="A240" s="37" t="s">
        <v>221</v>
      </c>
      <c r="B240" s="9">
        <f t="shared" si="12"/>
        <v>96</v>
      </c>
      <c r="C240" s="8">
        <f t="shared" si="13"/>
        <v>7.384615384615385</v>
      </c>
      <c r="D240" s="9">
        <f t="shared" si="14"/>
        <v>52</v>
      </c>
      <c r="E240" s="9">
        <f t="shared" si="15"/>
        <v>32</v>
      </c>
      <c r="F240" s="6">
        <f>_xlfn.IFNA(VLOOKUP(A240, Championship!$A$1:$N$338, 2, FALSE), "")</f>
        <v>7</v>
      </c>
      <c r="G240" s="6">
        <f>_xlfn.IFNA(VLOOKUP(A240, Playoff3!$A$1:$N$338, 2, FALSE), "")</f>
        <v>8</v>
      </c>
      <c r="H240" s="6">
        <f>_xlfn.IFNA(VLOOKUP(A240, Playoff2!$A$1:$N$339, 2, FALSE), "")</f>
        <v>6</v>
      </c>
      <c r="I240" s="6">
        <f>_xlfn.IFNA(VLOOKUP(A240, Playoff1!$A$1:$N$339, 2, FALSE), "")</f>
        <v>11</v>
      </c>
      <c r="J240" s="6">
        <f>_xlfn.IFNA(VLOOKUP(A240, Wildcard!$A$1:$N$339, 2, FALSE), "")</f>
        <v>6</v>
      </c>
      <c r="K240" s="6">
        <f>_xlfn.IFNA(VLOOKUP(A240, Game8!$A$1:$N$339, 2, FALSE), "")</f>
        <v>7</v>
      </c>
      <c r="L240" s="6">
        <f>_xlfn.IFNA(VLOOKUP(A240, Game7!$A$1:$N$391, 2, FALSE), "")</f>
        <v>7</v>
      </c>
      <c r="M240" s="6">
        <f>_xlfn.IFNA(VLOOKUP(A240, Game6!$A$1:$N$391, 2, FALSE), "")</f>
        <v>6</v>
      </c>
      <c r="N240" s="6">
        <f>_xlfn.IFNA(VLOOKUP(A240, Game5!$A$1:$N$391, 2, FALSE), "")</f>
        <v>16</v>
      </c>
      <c r="O240" s="6">
        <f>_xlfn.IFNA(VLOOKUP(A240, Game4!$A$1:$N$391, 2, FALSE), "")</f>
        <v>9</v>
      </c>
      <c r="P240" s="6">
        <f>_xlfn.IFNA(VLOOKUP(A240, Game3!$A$1:$N$391, 2, FALSE), "")</f>
        <v>8</v>
      </c>
      <c r="Q240" s="6">
        <f>_xlfn.IFNA(VLOOKUP(A240, Game2!$A$1:$N$392, 2, FALSE), "")</f>
        <v>4</v>
      </c>
      <c r="R240" s="3">
        <f>_xlfn.IFNA(VLOOKUP(A240, Game1!$A$1:$N$397, 2, FALSE), "")</f>
        <v>1</v>
      </c>
    </row>
    <row r="241" spans="1:18" x14ac:dyDescent="0.2">
      <c r="A241" s="11" t="s">
        <v>610</v>
      </c>
      <c r="B241" s="9">
        <f t="shared" si="12"/>
        <v>96</v>
      </c>
      <c r="C241" s="8">
        <f t="shared" si="13"/>
        <v>9.6</v>
      </c>
      <c r="D241" s="9">
        <f t="shared" si="14"/>
        <v>66</v>
      </c>
      <c r="E241" s="9">
        <f t="shared" si="15"/>
        <v>41</v>
      </c>
      <c r="F241" s="6">
        <f>_xlfn.IFNA(VLOOKUP(A241, Championship!$A$1:$N$338, 2, FALSE), "")</f>
        <v>5</v>
      </c>
      <c r="G241" s="6">
        <f>_xlfn.IFNA(VLOOKUP(A241, Playoff3!$A$1:$N$338, 2, FALSE), "")</f>
        <v>18</v>
      </c>
      <c r="H241" s="6">
        <f>_xlfn.IFNA(VLOOKUP(A241, Playoff2!$A$1:$N$339, 2, FALSE), "")</f>
        <v>9</v>
      </c>
      <c r="I241" s="6">
        <f>_xlfn.IFNA(VLOOKUP(A241, Playoff1!$A$1:$N$339, 2, FALSE), "")</f>
        <v>9</v>
      </c>
      <c r="J241" s="6">
        <f>_xlfn.IFNA(VLOOKUP(A241, Wildcard!$A$1:$N$339, 2, FALSE), "")</f>
        <v>5</v>
      </c>
      <c r="K241" s="6">
        <f>_xlfn.IFNA(VLOOKUP(A241, Game8!$A$1:$N$339, 2, FALSE), "")</f>
        <v>14</v>
      </c>
      <c r="L241" s="6">
        <f>_xlfn.IFNA(VLOOKUP(A241, Game7!$A$1:$N$391, 2, FALSE), "")</f>
        <v>6</v>
      </c>
      <c r="M241" s="6">
        <f>_xlfn.IFNA(VLOOKUP(A241, Game6!$A$1:$N$391, 2, FALSE), "")</f>
        <v>6</v>
      </c>
      <c r="N241" s="6">
        <f>_xlfn.IFNA(VLOOKUP(A241, Game5!$A$1:$N$391, 2, FALSE), "")</f>
        <v>8</v>
      </c>
      <c r="O241" s="6">
        <f>_xlfn.IFNA(VLOOKUP(A241, Game4!$A$1:$N$391, 2, FALSE), "")</f>
        <v>16</v>
      </c>
      <c r="P241" s="6" t="str">
        <f>_xlfn.IFNA(VLOOKUP(A241, Game3!$A$1:$N$391, 2, FALSE), "")</f>
        <v/>
      </c>
      <c r="Q241" s="6" t="str">
        <f>_xlfn.IFNA(VLOOKUP(A241, Game2!$A$1:$N$392, 2, FALSE), "")</f>
        <v/>
      </c>
      <c r="R241" s="3" t="str">
        <f>_xlfn.IFNA(VLOOKUP(A241, Game1!$A$1:$N$397, 2, FALSE), "")</f>
        <v/>
      </c>
    </row>
    <row r="242" spans="1:18" x14ac:dyDescent="0.2">
      <c r="A242" s="37" t="s">
        <v>205</v>
      </c>
      <c r="B242" s="9">
        <f t="shared" si="12"/>
        <v>95</v>
      </c>
      <c r="C242" s="8">
        <f t="shared" si="13"/>
        <v>10.555555555555555</v>
      </c>
      <c r="D242" s="9">
        <f t="shared" si="14"/>
        <v>63</v>
      </c>
      <c r="E242" s="9">
        <f t="shared" si="15"/>
        <v>21</v>
      </c>
      <c r="F242" s="6">
        <f>_xlfn.IFNA(VLOOKUP(A242, Championship!$A$1:$N$338, 2, FALSE), "")</f>
        <v>9</v>
      </c>
      <c r="G242" s="6" t="str">
        <f>_xlfn.IFNA(VLOOKUP(A242, Playoff3!$A$1:$N$338, 2, FALSE), "")</f>
        <v/>
      </c>
      <c r="H242" s="6" t="str">
        <f>_xlfn.IFNA(VLOOKUP(A242, Playoff2!$A$1:$N$339, 2, FALSE), "")</f>
        <v/>
      </c>
      <c r="I242" s="6">
        <f>_xlfn.IFNA(VLOOKUP(A242, Playoff1!$A$1:$N$339, 2, FALSE), "")</f>
        <v>12</v>
      </c>
      <c r="J242" s="6">
        <f>_xlfn.IFNA(VLOOKUP(A242, Wildcard!$A$1:$N$339, 2, FALSE), "")</f>
        <v>10</v>
      </c>
      <c r="K242" s="6">
        <f>_xlfn.IFNA(VLOOKUP(A242, Game8!$A$1:$N$339, 2, FALSE), "")</f>
        <v>9</v>
      </c>
      <c r="L242" s="6">
        <f>_xlfn.IFNA(VLOOKUP(A242, Game7!$A$1:$N$391, 2, FALSE), "")</f>
        <v>11</v>
      </c>
      <c r="M242" s="6" t="str">
        <f>_xlfn.IFNA(VLOOKUP(A242, Game6!$A$1:$N$391, 2, FALSE), "")</f>
        <v/>
      </c>
      <c r="N242" s="6">
        <f>_xlfn.IFNA(VLOOKUP(A242, Game5!$A$1:$N$391, 2, FALSE), "")</f>
        <v>19</v>
      </c>
      <c r="O242" s="6" t="str">
        <f>_xlfn.IFNA(VLOOKUP(A242, Game4!$A$1:$N$391, 2, FALSE), "")</f>
        <v/>
      </c>
      <c r="P242" s="6">
        <f>_xlfn.IFNA(VLOOKUP(A242, Game3!$A$1:$N$391, 2, FALSE), "")</f>
        <v>11</v>
      </c>
      <c r="Q242" s="6">
        <f>_xlfn.IFNA(VLOOKUP(A242, Game2!$A$1:$N$392, 2, FALSE), "")</f>
        <v>10</v>
      </c>
      <c r="R242" s="3">
        <f>_xlfn.IFNA(VLOOKUP(A242, Game1!$A$1:$N$397, 2, FALSE), "")</f>
        <v>4</v>
      </c>
    </row>
    <row r="243" spans="1:18" x14ac:dyDescent="0.2">
      <c r="A243" s="41" t="s">
        <v>542</v>
      </c>
      <c r="B243" s="9">
        <f t="shared" si="12"/>
        <v>95</v>
      </c>
      <c r="C243" s="8">
        <f t="shared" si="13"/>
        <v>10.555555555555555</v>
      </c>
      <c r="D243" s="9">
        <f t="shared" si="14"/>
        <v>70</v>
      </c>
      <c r="E243" s="9">
        <f t="shared" si="15"/>
        <v>28</v>
      </c>
      <c r="F243" s="6">
        <f>_xlfn.IFNA(VLOOKUP(A243, Championship!$A$1:$N$338, 2, FALSE), "")</f>
        <v>7</v>
      </c>
      <c r="G243" s="6">
        <f>_xlfn.IFNA(VLOOKUP(A243, Playoff3!$A$1:$N$338, 2, FALSE), "")</f>
        <v>21</v>
      </c>
      <c r="H243" s="6" t="str">
        <f>_xlfn.IFNA(VLOOKUP(A243, Playoff2!$A$1:$N$339, 2, FALSE), "")</f>
        <v/>
      </c>
      <c r="I243" s="6" t="str">
        <f>_xlfn.IFNA(VLOOKUP(A243, Playoff1!$A$1:$N$339, 2, FALSE), "")</f>
        <v/>
      </c>
      <c r="J243" s="6">
        <f>_xlfn.IFNA(VLOOKUP(A243, Wildcard!$A$1:$N$339, 2, FALSE), "")</f>
        <v>16</v>
      </c>
      <c r="K243" s="6">
        <f>_xlfn.IFNA(VLOOKUP(A243, Game8!$A$1:$N$339, 2, FALSE), "")</f>
        <v>13</v>
      </c>
      <c r="L243" s="6">
        <f>_xlfn.IFNA(VLOOKUP(A243, Game7!$A$1:$N$391, 2, FALSE), "")</f>
        <v>6</v>
      </c>
      <c r="M243" s="6">
        <f>_xlfn.IFNA(VLOOKUP(A243, Game6!$A$1:$N$391, 2, FALSE), "")</f>
        <v>6</v>
      </c>
      <c r="N243" s="6">
        <f>_xlfn.IFNA(VLOOKUP(A243, Game5!$A$1:$N$391, 2, FALSE), "")</f>
        <v>11</v>
      </c>
      <c r="O243" s="6" t="str">
        <f>_xlfn.IFNA(VLOOKUP(A243, Game4!$A$1:$N$391, 2, FALSE), "")</f>
        <v/>
      </c>
      <c r="P243" s="6">
        <f>_xlfn.IFNA(VLOOKUP(A243, Game3!$A$1:$N$391, 2, FALSE), "")</f>
        <v>9</v>
      </c>
      <c r="Q243" s="6">
        <f>_xlfn.IFNA(VLOOKUP(A243, Game2!$A$1:$N$392, 2, FALSE), "")</f>
        <v>6</v>
      </c>
      <c r="R243" s="3" t="str">
        <f>_xlfn.IFNA(VLOOKUP(A243, Game1!$A$1:$N$397, 2, FALSE), "")</f>
        <v/>
      </c>
    </row>
    <row r="244" spans="1:18" x14ac:dyDescent="0.2">
      <c r="A244" s="37" t="s">
        <v>455</v>
      </c>
      <c r="B244" s="9">
        <f t="shared" si="12"/>
        <v>95</v>
      </c>
      <c r="C244" s="8">
        <f t="shared" si="13"/>
        <v>9.5</v>
      </c>
      <c r="D244" s="9">
        <f t="shared" si="14"/>
        <v>65</v>
      </c>
      <c r="E244" s="9">
        <f t="shared" si="15"/>
        <v>30</v>
      </c>
      <c r="F244" s="6" t="str">
        <f>_xlfn.IFNA(VLOOKUP(A244, Championship!$A$1:$N$338, 2, FALSE), "")</f>
        <v/>
      </c>
      <c r="G244" s="6">
        <f>_xlfn.IFNA(VLOOKUP(A244, Playoff3!$A$1:$N$338, 2, FALSE), "")</f>
        <v>16</v>
      </c>
      <c r="H244" s="6">
        <f>_xlfn.IFNA(VLOOKUP(A244, Playoff2!$A$1:$N$339, 2, FALSE), "")</f>
        <v>14</v>
      </c>
      <c r="I244" s="6" t="str">
        <f>_xlfn.IFNA(VLOOKUP(A244, Playoff1!$A$1:$N$339, 2, FALSE), "")</f>
        <v/>
      </c>
      <c r="J244" s="6" t="str">
        <f>_xlfn.IFNA(VLOOKUP(A244, Wildcard!$A$1:$N$339, 2, FALSE), "")</f>
        <v/>
      </c>
      <c r="K244" s="6">
        <f>_xlfn.IFNA(VLOOKUP(A244, Game8!$A$1:$N$339, 2, FALSE), "")</f>
        <v>13</v>
      </c>
      <c r="L244" s="6">
        <f>_xlfn.IFNA(VLOOKUP(A244, Game7!$A$1:$N$391, 2, FALSE), "")</f>
        <v>7</v>
      </c>
      <c r="M244" s="6">
        <f>_xlfn.IFNA(VLOOKUP(A244, Game6!$A$1:$N$391, 2, FALSE), "")</f>
        <v>6</v>
      </c>
      <c r="N244" s="6">
        <f>_xlfn.IFNA(VLOOKUP(A244, Game5!$A$1:$N$391, 2, FALSE), "")</f>
        <v>13</v>
      </c>
      <c r="O244" s="6">
        <f>_xlfn.IFNA(VLOOKUP(A244, Game4!$A$1:$N$391, 2, FALSE), "")</f>
        <v>7</v>
      </c>
      <c r="P244" s="6">
        <f>_xlfn.IFNA(VLOOKUP(A244, Game3!$A$1:$N$391, 2, FALSE), "")</f>
        <v>6</v>
      </c>
      <c r="Q244" s="6">
        <f>_xlfn.IFNA(VLOOKUP(A244, Game2!$A$1:$N$392, 2, FALSE), "")</f>
        <v>9</v>
      </c>
      <c r="R244" s="3">
        <f>_xlfn.IFNA(VLOOKUP(A244, Game1!$A$1:$N$397, 2, FALSE), "")</f>
        <v>4</v>
      </c>
    </row>
    <row r="245" spans="1:18" x14ac:dyDescent="0.2">
      <c r="A245" s="37" t="s">
        <v>443</v>
      </c>
      <c r="B245" s="9">
        <f t="shared" si="12"/>
        <v>95</v>
      </c>
      <c r="C245" s="8">
        <f t="shared" si="13"/>
        <v>7.916666666666667</v>
      </c>
      <c r="D245" s="9">
        <f t="shared" si="14"/>
        <v>57</v>
      </c>
      <c r="E245" s="9">
        <f t="shared" si="15"/>
        <v>31</v>
      </c>
      <c r="F245" s="6">
        <f>_xlfn.IFNA(VLOOKUP(A245, Championship!$A$1:$N$338, 2, FALSE), "")</f>
        <v>7</v>
      </c>
      <c r="G245" s="6">
        <f>_xlfn.IFNA(VLOOKUP(A245, Playoff3!$A$1:$N$338, 2, FALSE), "")</f>
        <v>16</v>
      </c>
      <c r="H245" s="6">
        <f>_xlfn.IFNA(VLOOKUP(A245, Playoff2!$A$1:$N$339, 2, FALSE), "")</f>
        <v>6</v>
      </c>
      <c r="I245" s="6">
        <f>_xlfn.IFNA(VLOOKUP(A245, Playoff1!$A$1:$N$339, 2, FALSE), "")</f>
        <v>2</v>
      </c>
      <c r="J245" s="6">
        <f>_xlfn.IFNA(VLOOKUP(A245, Wildcard!$A$1:$N$339, 2, FALSE), "")</f>
        <v>9</v>
      </c>
      <c r="K245" s="6">
        <f>_xlfn.IFNA(VLOOKUP(A245, Game8!$A$1:$N$339, 2, FALSE), "")</f>
        <v>10</v>
      </c>
      <c r="L245" s="6">
        <f>_xlfn.IFNA(VLOOKUP(A245, Game7!$A$1:$N$391, 2, FALSE), "")</f>
        <v>9</v>
      </c>
      <c r="M245" s="6">
        <f>_xlfn.IFNA(VLOOKUP(A245, Game6!$A$1:$N$391, 2, FALSE), "")</f>
        <v>8</v>
      </c>
      <c r="N245" s="6">
        <f>_xlfn.IFNA(VLOOKUP(A245, Game5!$A$1:$N$391, 2, FALSE), "")</f>
        <v>7</v>
      </c>
      <c r="O245" s="6">
        <f>_xlfn.IFNA(VLOOKUP(A245, Game4!$A$1:$N$391, 2, FALSE), "")</f>
        <v>1</v>
      </c>
      <c r="P245" s="6">
        <f>_xlfn.IFNA(VLOOKUP(A245, Game3!$A$1:$N$391, 2, FALSE), "")</f>
        <v>13</v>
      </c>
      <c r="Q245" s="6" t="str">
        <f>_xlfn.IFNA(VLOOKUP(A245, Game2!$A$1:$N$392, 2, FALSE), "")</f>
        <v/>
      </c>
      <c r="R245" s="3">
        <f>_xlfn.IFNA(VLOOKUP(A245, Game1!$A$1:$N$397, 2, FALSE), "")</f>
        <v>7</v>
      </c>
    </row>
    <row r="246" spans="1:18" x14ac:dyDescent="0.2">
      <c r="A246" s="37" t="s">
        <v>202</v>
      </c>
      <c r="B246" s="9">
        <f t="shared" si="12"/>
        <v>95</v>
      </c>
      <c r="C246" s="8">
        <f t="shared" si="13"/>
        <v>9.5</v>
      </c>
      <c r="D246" s="9">
        <f t="shared" si="14"/>
        <v>59</v>
      </c>
      <c r="E246" s="9">
        <f t="shared" si="15"/>
        <v>7</v>
      </c>
      <c r="F246" s="6" t="str">
        <f>_xlfn.IFNA(VLOOKUP(A246, Championship!$A$1:$N$338, 2, FALSE), "")</f>
        <v/>
      </c>
      <c r="G246" s="6" t="str">
        <f>_xlfn.IFNA(VLOOKUP(A246, Playoff3!$A$1:$N$338, 2, FALSE), "")</f>
        <v/>
      </c>
      <c r="H246" s="6" t="str">
        <f>_xlfn.IFNA(VLOOKUP(A246, Playoff2!$A$1:$N$339, 2, FALSE), "")</f>
        <v/>
      </c>
      <c r="I246" s="6">
        <f>_xlfn.IFNA(VLOOKUP(A246, Playoff1!$A$1:$N$339, 2, FALSE), "")</f>
        <v>7</v>
      </c>
      <c r="J246" s="6">
        <f>_xlfn.IFNA(VLOOKUP(A246, Wildcard!$A$1:$N$339, 2, FALSE), "")</f>
        <v>12</v>
      </c>
      <c r="K246" s="6">
        <f>_xlfn.IFNA(VLOOKUP(A246, Game8!$A$1:$N$339, 2, FALSE), "")</f>
        <v>9</v>
      </c>
      <c r="L246" s="6">
        <f>_xlfn.IFNA(VLOOKUP(A246, Game7!$A$1:$N$391, 2, FALSE), "")</f>
        <v>8</v>
      </c>
      <c r="M246" s="6">
        <f>_xlfn.IFNA(VLOOKUP(A246, Game6!$A$1:$N$391, 2, FALSE), "")</f>
        <v>13</v>
      </c>
      <c r="N246" s="6">
        <f>_xlfn.IFNA(VLOOKUP(A246, Game5!$A$1:$N$391, 2, FALSE), "")</f>
        <v>9</v>
      </c>
      <c r="O246" s="6">
        <f>_xlfn.IFNA(VLOOKUP(A246, Game4!$A$1:$N$391, 2, FALSE), "")</f>
        <v>9</v>
      </c>
      <c r="P246" s="6">
        <f>_xlfn.IFNA(VLOOKUP(A246, Game3!$A$1:$N$391, 2, FALSE), "")</f>
        <v>13</v>
      </c>
      <c r="Q246" s="6">
        <f>_xlfn.IFNA(VLOOKUP(A246, Game2!$A$1:$N$392, 2, FALSE), "")</f>
        <v>3</v>
      </c>
      <c r="R246" s="3">
        <f>_xlfn.IFNA(VLOOKUP(A246, Game1!$A$1:$N$397, 2, FALSE), "")</f>
        <v>12</v>
      </c>
    </row>
    <row r="247" spans="1:18" x14ac:dyDescent="0.2">
      <c r="A247" s="37" t="s">
        <v>427</v>
      </c>
      <c r="B247" s="9">
        <f t="shared" si="12"/>
        <v>94</v>
      </c>
      <c r="C247" s="8">
        <f t="shared" si="13"/>
        <v>9.4</v>
      </c>
      <c r="D247" s="9">
        <f t="shared" si="14"/>
        <v>62</v>
      </c>
      <c r="E247" s="9">
        <f t="shared" si="15"/>
        <v>9</v>
      </c>
      <c r="F247" s="6" t="str">
        <f>_xlfn.IFNA(VLOOKUP(A247, Championship!$A$1:$N$338, 2, FALSE), "")</f>
        <v/>
      </c>
      <c r="G247" s="6" t="str">
        <f>_xlfn.IFNA(VLOOKUP(A247, Playoff3!$A$1:$N$338, 2, FALSE), "")</f>
        <v/>
      </c>
      <c r="H247" s="6" t="str">
        <f>_xlfn.IFNA(VLOOKUP(A247, Playoff2!$A$1:$N$339, 2, FALSE), "")</f>
        <v/>
      </c>
      <c r="I247" s="6">
        <f>_xlfn.IFNA(VLOOKUP(A247, Playoff1!$A$1:$N$339, 2, FALSE), "")</f>
        <v>9</v>
      </c>
      <c r="J247" s="6">
        <f>_xlfn.IFNA(VLOOKUP(A247, Wildcard!$A$1:$N$339, 2, FALSE), "")</f>
        <v>14</v>
      </c>
      <c r="K247" s="6">
        <f>_xlfn.IFNA(VLOOKUP(A247, Game8!$A$1:$N$339, 2, FALSE), "")</f>
        <v>6</v>
      </c>
      <c r="L247" s="6">
        <f>_xlfn.IFNA(VLOOKUP(A247, Game7!$A$1:$N$391, 2, FALSE), "")</f>
        <v>9</v>
      </c>
      <c r="M247" s="6">
        <f>_xlfn.IFNA(VLOOKUP(A247, Game6!$A$1:$N$391, 2, FALSE), "")</f>
        <v>6</v>
      </c>
      <c r="N247" s="6">
        <f>_xlfn.IFNA(VLOOKUP(A247, Game5!$A$1:$N$391, 2, FALSE), "")</f>
        <v>11</v>
      </c>
      <c r="O247" s="6">
        <f>_xlfn.IFNA(VLOOKUP(A247, Game4!$A$1:$N$391, 2, FALSE), "")</f>
        <v>4</v>
      </c>
      <c r="P247" s="6">
        <f>_xlfn.IFNA(VLOOKUP(A247, Game3!$A$1:$N$391, 2, FALSE), "")</f>
        <v>16</v>
      </c>
      <c r="Q247" s="6">
        <f>_xlfn.IFNA(VLOOKUP(A247, Game2!$A$1:$N$392, 2, FALSE), "")</f>
        <v>7</v>
      </c>
      <c r="R247" s="3">
        <f>_xlfn.IFNA(VLOOKUP(A247, Game1!$A$1:$N$397, 2, FALSE), "")</f>
        <v>12</v>
      </c>
    </row>
    <row r="248" spans="1:18" x14ac:dyDescent="0.2">
      <c r="A248" s="41" t="s">
        <v>580</v>
      </c>
      <c r="B248" s="9">
        <f t="shared" si="12"/>
        <v>94</v>
      </c>
      <c r="C248" s="8">
        <f t="shared" si="13"/>
        <v>8.545454545454545</v>
      </c>
      <c r="D248" s="9">
        <f t="shared" si="14"/>
        <v>59</v>
      </c>
      <c r="E248" s="9">
        <f t="shared" si="15"/>
        <v>34</v>
      </c>
      <c r="F248" s="6">
        <f>_xlfn.IFNA(VLOOKUP(A248, Championship!$A$1:$N$338, 2, FALSE), "")</f>
        <v>12</v>
      </c>
      <c r="G248" s="6">
        <f>_xlfn.IFNA(VLOOKUP(A248, Playoff3!$A$1:$N$338, 2, FALSE), "")</f>
        <v>7</v>
      </c>
      <c r="H248" s="6">
        <f>_xlfn.IFNA(VLOOKUP(A248, Playoff2!$A$1:$N$339, 2, FALSE), "")</f>
        <v>4</v>
      </c>
      <c r="I248" s="6">
        <f>_xlfn.IFNA(VLOOKUP(A248, Playoff1!$A$1:$N$339, 2, FALSE), "")</f>
        <v>11</v>
      </c>
      <c r="J248" s="6">
        <f>_xlfn.IFNA(VLOOKUP(A248, Wildcard!$A$1:$N$339, 2, FALSE), "")</f>
        <v>17</v>
      </c>
      <c r="K248" s="6">
        <f>_xlfn.IFNA(VLOOKUP(A248, Game8!$A$1:$N$339, 2, FALSE), "")</f>
        <v>8</v>
      </c>
      <c r="L248" s="6">
        <f>_xlfn.IFNA(VLOOKUP(A248, Game7!$A$1:$N$391, 2, FALSE), "")</f>
        <v>6</v>
      </c>
      <c r="M248" s="6">
        <f>_xlfn.IFNA(VLOOKUP(A248, Game6!$A$1:$N$391, 2, FALSE), "")</f>
        <v>6</v>
      </c>
      <c r="N248" s="6">
        <f>_xlfn.IFNA(VLOOKUP(A248, Game5!$A$1:$N$391, 2, FALSE), "")</f>
        <v>6</v>
      </c>
      <c r="O248" s="6">
        <f>_xlfn.IFNA(VLOOKUP(A248, Game4!$A$1:$N$391, 2, FALSE), "")</f>
        <v>6</v>
      </c>
      <c r="P248" s="6">
        <f>_xlfn.IFNA(VLOOKUP(A248, Game3!$A$1:$N$391, 2, FALSE), "")</f>
        <v>11</v>
      </c>
      <c r="Q248" s="6" t="str">
        <f>_xlfn.IFNA(VLOOKUP(A248, Game2!$A$1:$N$392, 2, FALSE), "")</f>
        <v/>
      </c>
      <c r="R248" s="3" t="str">
        <f>_xlfn.IFNA(VLOOKUP(A248, Game1!$A$1:$N$397, 2, FALSE), "")</f>
        <v/>
      </c>
    </row>
    <row r="249" spans="1:18" x14ac:dyDescent="0.2">
      <c r="A249" s="41" t="s">
        <v>501</v>
      </c>
      <c r="B249" s="9">
        <f t="shared" si="12"/>
        <v>94</v>
      </c>
      <c r="C249" s="8">
        <f t="shared" si="13"/>
        <v>7.833333333333333</v>
      </c>
      <c r="D249" s="9">
        <f t="shared" si="14"/>
        <v>59</v>
      </c>
      <c r="E249" s="9">
        <f t="shared" si="15"/>
        <v>24</v>
      </c>
      <c r="F249" s="6">
        <f>_xlfn.IFNA(VLOOKUP(A249, Championship!$A$1:$N$338, 2, FALSE), "")</f>
        <v>9</v>
      </c>
      <c r="G249" s="6">
        <f>_xlfn.IFNA(VLOOKUP(A249, Playoff3!$A$1:$N$338, 2, FALSE), "")</f>
        <v>4</v>
      </c>
      <c r="H249" s="6">
        <f>_xlfn.IFNA(VLOOKUP(A249, Playoff2!$A$1:$N$339, 2, FALSE), "")</f>
        <v>7</v>
      </c>
      <c r="I249" s="6">
        <f>_xlfn.IFNA(VLOOKUP(A249, Playoff1!$A$1:$N$339, 2, FALSE), "")</f>
        <v>4</v>
      </c>
      <c r="J249" s="6">
        <f>_xlfn.IFNA(VLOOKUP(A249, Wildcard!$A$1:$N$339, 2, FALSE), "")</f>
        <v>18</v>
      </c>
      <c r="K249" s="6">
        <f>_xlfn.IFNA(VLOOKUP(A249, Game8!$A$1:$N$339, 2, FALSE), "")</f>
        <v>5</v>
      </c>
      <c r="L249" s="6">
        <f>_xlfn.IFNA(VLOOKUP(A249, Game7!$A$1:$N$391, 2, FALSE), "")</f>
        <v>6</v>
      </c>
      <c r="M249" s="6">
        <f>_xlfn.IFNA(VLOOKUP(A249, Game6!$A$1:$N$391, 2, FALSE), "")</f>
        <v>6</v>
      </c>
      <c r="N249" s="6">
        <f>_xlfn.IFNA(VLOOKUP(A249, Game5!$A$1:$N$391, 2, FALSE), "")</f>
        <v>6</v>
      </c>
      <c r="O249" s="6">
        <f>_xlfn.IFNA(VLOOKUP(A249, Game4!$A$1:$N$391, 2, FALSE), "")</f>
        <v>14</v>
      </c>
      <c r="P249" s="6">
        <f>_xlfn.IFNA(VLOOKUP(A249, Game3!$A$1:$N$391, 2, FALSE), "")</f>
        <v>11</v>
      </c>
      <c r="Q249" s="6">
        <f>_xlfn.IFNA(VLOOKUP(A249, Game2!$A$1:$N$392, 2, FALSE), "")</f>
        <v>4</v>
      </c>
      <c r="R249" s="3" t="str">
        <f>_xlfn.IFNA(VLOOKUP(A249, Game1!$A$1:$N$397, 2, FALSE), "")</f>
        <v/>
      </c>
    </row>
    <row r="250" spans="1:18" x14ac:dyDescent="0.2">
      <c r="A250" s="11" t="s">
        <v>489</v>
      </c>
      <c r="B250" s="9">
        <f t="shared" si="12"/>
        <v>94</v>
      </c>
      <c r="C250" s="8">
        <f t="shared" si="13"/>
        <v>8.545454545454545</v>
      </c>
      <c r="D250" s="9">
        <f t="shared" si="14"/>
        <v>54</v>
      </c>
      <c r="E250" s="9">
        <f t="shared" si="15"/>
        <v>21</v>
      </c>
      <c r="F250" s="6" t="str">
        <f>_xlfn.IFNA(VLOOKUP(A250, Championship!$A$1:$N$338, 2, FALSE), "")</f>
        <v/>
      </c>
      <c r="G250" s="6">
        <f>_xlfn.IFNA(VLOOKUP(A250, Playoff3!$A$1:$N$338, 2, FALSE), "")</f>
        <v>4</v>
      </c>
      <c r="H250" s="6">
        <f>_xlfn.IFNA(VLOOKUP(A250, Playoff2!$A$1:$N$339, 2, FALSE), "")</f>
        <v>8</v>
      </c>
      <c r="I250" s="6">
        <f>_xlfn.IFNA(VLOOKUP(A250, Playoff1!$A$1:$N$339, 2, FALSE), "")</f>
        <v>9</v>
      </c>
      <c r="J250" s="6">
        <f>_xlfn.IFNA(VLOOKUP(A250, Wildcard!$A$1:$N$339, 2, FALSE), "")</f>
        <v>9</v>
      </c>
      <c r="K250" s="6">
        <f>_xlfn.IFNA(VLOOKUP(A250, Game8!$A$1:$N$339, 2, FALSE), "")</f>
        <v>8</v>
      </c>
      <c r="L250" s="6">
        <f>_xlfn.IFNA(VLOOKUP(A250, Game7!$A$1:$N$391, 2, FALSE), "")</f>
        <v>9</v>
      </c>
      <c r="M250" s="6">
        <f>_xlfn.IFNA(VLOOKUP(A250, Game6!$A$1:$N$391, 2, FALSE), "")</f>
        <v>8</v>
      </c>
      <c r="N250" s="6">
        <f>_xlfn.IFNA(VLOOKUP(A250, Game5!$A$1:$N$391, 2, FALSE), "")</f>
        <v>13</v>
      </c>
      <c r="O250" s="6">
        <f>_xlfn.IFNA(VLOOKUP(A250, Game4!$A$1:$N$391, 2, FALSE), "")</f>
        <v>6</v>
      </c>
      <c r="P250" s="6">
        <f>_xlfn.IFNA(VLOOKUP(A250, Game3!$A$1:$N$391, 2, FALSE), "")</f>
        <v>6</v>
      </c>
      <c r="Q250" s="6">
        <f>_xlfn.IFNA(VLOOKUP(A250, Game2!$A$1:$N$392, 2, FALSE), "")</f>
        <v>14</v>
      </c>
      <c r="R250" s="3" t="str">
        <f>_xlfn.IFNA(VLOOKUP(A250, Game1!$A$1:$N$397, 2, FALSE), "")</f>
        <v/>
      </c>
    </row>
    <row r="251" spans="1:18" x14ac:dyDescent="0.2">
      <c r="A251" s="41" t="s">
        <v>545</v>
      </c>
      <c r="B251" s="9">
        <f t="shared" si="12"/>
        <v>94</v>
      </c>
      <c r="C251" s="8">
        <f t="shared" si="13"/>
        <v>7.833333333333333</v>
      </c>
      <c r="D251" s="9">
        <f t="shared" si="14"/>
        <v>60</v>
      </c>
      <c r="E251" s="9">
        <f t="shared" si="15"/>
        <v>30</v>
      </c>
      <c r="F251" s="6">
        <f>_xlfn.IFNA(VLOOKUP(A251, Championship!$A$1:$N$338, 2, FALSE), "")</f>
        <v>14</v>
      </c>
      <c r="G251" s="6">
        <f>_xlfn.IFNA(VLOOKUP(A251, Playoff3!$A$1:$N$338, 2, FALSE), "")</f>
        <v>9</v>
      </c>
      <c r="H251" s="6">
        <f>_xlfn.IFNA(VLOOKUP(A251, Playoff2!$A$1:$N$339, 2, FALSE), "")</f>
        <v>4</v>
      </c>
      <c r="I251" s="6">
        <f>_xlfn.IFNA(VLOOKUP(A251, Playoff1!$A$1:$N$339, 2, FALSE), "")</f>
        <v>3</v>
      </c>
      <c r="J251" s="6">
        <f>_xlfn.IFNA(VLOOKUP(A251, Wildcard!$A$1:$N$339, 2, FALSE), "")</f>
        <v>9</v>
      </c>
      <c r="K251" s="6">
        <f>_xlfn.IFNA(VLOOKUP(A251, Game8!$A$1:$N$339, 2, FALSE), "")</f>
        <v>14</v>
      </c>
      <c r="L251" s="6">
        <f>_xlfn.IFNA(VLOOKUP(A251, Game7!$A$1:$N$391, 2, FALSE), "")</f>
        <v>2</v>
      </c>
      <c r="M251" s="6">
        <f>_xlfn.IFNA(VLOOKUP(A251, Game6!$A$1:$N$391, 2, FALSE), "")</f>
        <v>9</v>
      </c>
      <c r="N251" s="6">
        <f>_xlfn.IFNA(VLOOKUP(A251, Game5!$A$1:$N$391, 2, FALSE), "")</f>
        <v>6</v>
      </c>
      <c r="O251" s="6">
        <f>_xlfn.IFNA(VLOOKUP(A251, Game4!$A$1:$N$391, 2, FALSE), "")</f>
        <v>2</v>
      </c>
      <c r="P251" s="6">
        <f>_xlfn.IFNA(VLOOKUP(A251, Game3!$A$1:$N$391, 2, FALSE), "")</f>
        <v>8</v>
      </c>
      <c r="Q251" s="6">
        <f>_xlfn.IFNA(VLOOKUP(A251, Game2!$A$1:$N$392, 2, FALSE), "")</f>
        <v>14</v>
      </c>
      <c r="R251" s="3" t="str">
        <f>_xlfn.IFNA(VLOOKUP(A251, Game1!$A$1:$N$397, 2, FALSE), "")</f>
        <v/>
      </c>
    </row>
    <row r="252" spans="1:18" x14ac:dyDescent="0.2">
      <c r="A252" s="37" t="s">
        <v>390</v>
      </c>
      <c r="B252" s="9">
        <f t="shared" si="12"/>
        <v>94</v>
      </c>
      <c r="C252" s="8">
        <f t="shared" si="13"/>
        <v>8.545454545454545</v>
      </c>
      <c r="D252" s="9">
        <f t="shared" si="14"/>
        <v>57</v>
      </c>
      <c r="E252" s="9">
        <f t="shared" si="15"/>
        <v>26</v>
      </c>
      <c r="F252" s="6">
        <f>_xlfn.IFNA(VLOOKUP(A252, Championship!$A$1:$N$338, 2, FALSE), "")</f>
        <v>10</v>
      </c>
      <c r="G252" s="6">
        <f>_xlfn.IFNA(VLOOKUP(A252, Playoff3!$A$1:$N$338, 2, FALSE), "")</f>
        <v>2</v>
      </c>
      <c r="H252" s="6">
        <f>_xlfn.IFNA(VLOOKUP(A252, Playoff2!$A$1:$N$339, 2, FALSE), "")</f>
        <v>4</v>
      </c>
      <c r="I252" s="6">
        <f>_xlfn.IFNA(VLOOKUP(A252, Playoff1!$A$1:$N$339, 2, FALSE), "")</f>
        <v>10</v>
      </c>
      <c r="J252" s="6">
        <f>_xlfn.IFNA(VLOOKUP(A252, Wildcard!$A$1:$N$339, 2, FALSE), "")</f>
        <v>11</v>
      </c>
      <c r="K252" s="6">
        <f>_xlfn.IFNA(VLOOKUP(A252, Game8!$A$1:$N$339, 2, FALSE), "")</f>
        <v>13</v>
      </c>
      <c r="L252" s="6">
        <f>_xlfn.IFNA(VLOOKUP(A252, Game7!$A$1:$N$391, 2, FALSE), "")</f>
        <v>11</v>
      </c>
      <c r="M252" s="6">
        <f>_xlfn.IFNA(VLOOKUP(A252, Game6!$A$1:$N$391, 2, FALSE), "")</f>
        <v>8</v>
      </c>
      <c r="N252" s="6" t="str">
        <f>_xlfn.IFNA(VLOOKUP(A252, Game5!$A$1:$N$391, 2, FALSE), "")</f>
        <v/>
      </c>
      <c r="O252" s="6">
        <f>_xlfn.IFNA(VLOOKUP(A252, Game4!$A$1:$N$391, 2, FALSE), "")</f>
        <v>6</v>
      </c>
      <c r="P252" s="6" t="str">
        <f>_xlfn.IFNA(VLOOKUP(A252, Game3!$A$1:$N$391, 2, FALSE), "")</f>
        <v/>
      </c>
      <c r="Q252" s="6">
        <f>_xlfn.IFNA(VLOOKUP(A252, Game2!$A$1:$N$392, 2, FALSE), "")</f>
        <v>7</v>
      </c>
      <c r="R252" s="3">
        <f>_xlfn.IFNA(VLOOKUP(A252, Game1!$A$1:$N$397, 2, FALSE), "")</f>
        <v>12</v>
      </c>
    </row>
    <row r="253" spans="1:18" x14ac:dyDescent="0.2">
      <c r="A253" s="37" t="s">
        <v>141</v>
      </c>
      <c r="B253" s="9">
        <f t="shared" si="12"/>
        <v>93</v>
      </c>
      <c r="C253" s="8">
        <f t="shared" si="13"/>
        <v>7.1538461538461542</v>
      </c>
      <c r="D253" s="9">
        <f t="shared" si="14"/>
        <v>57</v>
      </c>
      <c r="E253" s="9">
        <f t="shared" si="15"/>
        <v>9</v>
      </c>
      <c r="F253" s="6">
        <f>_xlfn.IFNA(VLOOKUP(A253, Championship!$A$1:$N$338, 2, FALSE), "")</f>
        <v>4</v>
      </c>
      <c r="G253" s="6">
        <f>_xlfn.IFNA(VLOOKUP(A253, Playoff3!$A$1:$N$338, 2, FALSE), "")</f>
        <v>2</v>
      </c>
      <c r="H253" s="6">
        <f>_xlfn.IFNA(VLOOKUP(A253, Playoff2!$A$1:$N$339, 2, FALSE), "")</f>
        <v>1</v>
      </c>
      <c r="I253" s="6">
        <f>_xlfn.IFNA(VLOOKUP(A253, Playoff1!$A$1:$N$339, 2, FALSE), "")</f>
        <v>2</v>
      </c>
      <c r="J253" s="6">
        <f>_xlfn.IFNA(VLOOKUP(A253, Wildcard!$A$1:$N$339, 2, FALSE), "")</f>
        <v>9</v>
      </c>
      <c r="K253" s="6">
        <f>_xlfn.IFNA(VLOOKUP(A253, Game8!$A$1:$N$339, 2, FALSE), "")</f>
        <v>14</v>
      </c>
      <c r="L253" s="6">
        <f>_xlfn.IFNA(VLOOKUP(A253, Game7!$A$1:$N$391, 2, FALSE), "")</f>
        <v>11</v>
      </c>
      <c r="M253" s="6">
        <f>_xlfn.IFNA(VLOOKUP(A253, Game6!$A$1:$N$391, 2, FALSE), "")</f>
        <v>6</v>
      </c>
      <c r="N253" s="6">
        <f>_xlfn.IFNA(VLOOKUP(A253, Game5!$A$1:$N$391, 2, FALSE), "")</f>
        <v>11</v>
      </c>
      <c r="O253" s="6">
        <f>_xlfn.IFNA(VLOOKUP(A253, Game4!$A$1:$N$391, 2, FALSE), "")</f>
        <v>12</v>
      </c>
      <c r="P253" s="6">
        <f>_xlfn.IFNA(VLOOKUP(A253, Game3!$A$1:$N$391, 2, FALSE), "")</f>
        <v>6</v>
      </c>
      <c r="Q253" s="6">
        <f>_xlfn.IFNA(VLOOKUP(A253, Game2!$A$1:$N$392, 2, FALSE), "")</f>
        <v>9</v>
      </c>
      <c r="R253" s="3">
        <f>_xlfn.IFNA(VLOOKUP(A253, Game1!$A$1:$N$397, 2, FALSE), "")</f>
        <v>6</v>
      </c>
    </row>
    <row r="254" spans="1:18" x14ac:dyDescent="0.2">
      <c r="A254" s="11" t="s">
        <v>649</v>
      </c>
      <c r="B254" s="9">
        <f t="shared" si="12"/>
        <v>93</v>
      </c>
      <c r="C254" s="8">
        <f t="shared" si="13"/>
        <v>15.5</v>
      </c>
      <c r="D254" s="9">
        <f t="shared" si="14"/>
        <v>85</v>
      </c>
      <c r="E254" s="9">
        <f t="shared" si="15"/>
        <v>35</v>
      </c>
      <c r="F254" s="6" t="str">
        <f>_xlfn.IFNA(VLOOKUP(A254, Championship!$A$1:$N$338, 2, FALSE), "")</f>
        <v/>
      </c>
      <c r="G254" s="6">
        <f>_xlfn.IFNA(VLOOKUP(A254, Playoff3!$A$1:$N$338, 2, FALSE), "")</f>
        <v>23</v>
      </c>
      <c r="H254" s="6" t="str">
        <f>_xlfn.IFNA(VLOOKUP(A254, Playoff2!$A$1:$N$339, 2, FALSE), "")</f>
        <v/>
      </c>
      <c r="I254" s="6">
        <f>_xlfn.IFNA(VLOOKUP(A254, Playoff1!$A$1:$N$339, 2, FALSE), "")</f>
        <v>12</v>
      </c>
      <c r="J254" s="6">
        <f>_xlfn.IFNA(VLOOKUP(A254, Wildcard!$A$1:$N$339, 2, FALSE), "")</f>
        <v>21</v>
      </c>
      <c r="K254" s="6">
        <f>_xlfn.IFNA(VLOOKUP(A254, Game8!$A$1:$N$339, 2, FALSE), "")</f>
        <v>15</v>
      </c>
      <c r="L254" s="6">
        <f>_xlfn.IFNA(VLOOKUP(A254, Game7!$A$1:$N$391, 2, FALSE), "")</f>
        <v>14</v>
      </c>
      <c r="M254" s="6">
        <f>_xlfn.IFNA(VLOOKUP(A254, Game6!$A$1:$N$391, 2, FALSE), "")</f>
        <v>8</v>
      </c>
      <c r="N254" s="6" t="str">
        <f>_xlfn.IFNA(VLOOKUP(A254, Game5!$A$1:$N$391, 2, FALSE), "")</f>
        <v/>
      </c>
      <c r="O254" s="6" t="str">
        <f>_xlfn.IFNA(VLOOKUP(A254, Game4!$A$1:$N$391, 2, FALSE), "")</f>
        <v/>
      </c>
      <c r="P254" s="6" t="str">
        <f>_xlfn.IFNA(VLOOKUP(A254, Game3!$A$1:$N$391, 2, FALSE), "")</f>
        <v/>
      </c>
      <c r="Q254" s="6" t="str">
        <f>_xlfn.IFNA(VLOOKUP(A254, Game2!$A$1:$N$392, 2, FALSE), "")</f>
        <v/>
      </c>
      <c r="R254" s="3" t="str">
        <f>_xlfn.IFNA(VLOOKUP(A254, Game1!$A$1:$N$397, 2, FALSE), "")</f>
        <v/>
      </c>
    </row>
    <row r="255" spans="1:18" x14ac:dyDescent="0.2">
      <c r="A255" s="11" t="s">
        <v>541</v>
      </c>
      <c r="B255" s="9">
        <f t="shared" si="12"/>
        <v>93</v>
      </c>
      <c r="C255" s="8">
        <f t="shared" si="13"/>
        <v>7.75</v>
      </c>
      <c r="D255" s="9">
        <f t="shared" si="14"/>
        <v>52</v>
      </c>
      <c r="E255" s="9">
        <f t="shared" si="15"/>
        <v>39</v>
      </c>
      <c r="F255" s="6">
        <f>_xlfn.IFNA(VLOOKUP(A255, Championship!$A$1:$N$338, 2, FALSE), "")</f>
        <v>6</v>
      </c>
      <c r="G255" s="6">
        <f>_xlfn.IFNA(VLOOKUP(A255, Playoff3!$A$1:$N$338, 2, FALSE), "")</f>
        <v>9</v>
      </c>
      <c r="H255" s="6">
        <f>_xlfn.IFNA(VLOOKUP(A255, Playoff2!$A$1:$N$339, 2, FALSE), "")</f>
        <v>14</v>
      </c>
      <c r="I255" s="6">
        <f>_xlfn.IFNA(VLOOKUP(A255, Playoff1!$A$1:$N$339, 2, FALSE), "")</f>
        <v>10</v>
      </c>
      <c r="J255" s="6">
        <f>_xlfn.IFNA(VLOOKUP(A255, Wildcard!$A$1:$N$339, 2, FALSE), "")</f>
        <v>8</v>
      </c>
      <c r="K255" s="6">
        <f>_xlfn.IFNA(VLOOKUP(A255, Game8!$A$1:$N$339, 2, FALSE), "")</f>
        <v>6</v>
      </c>
      <c r="L255" s="6">
        <f>_xlfn.IFNA(VLOOKUP(A255, Game7!$A$1:$N$391, 2, FALSE), "")</f>
        <v>2</v>
      </c>
      <c r="M255" s="6">
        <f>_xlfn.IFNA(VLOOKUP(A255, Game6!$A$1:$N$391, 2, FALSE), "")</f>
        <v>6</v>
      </c>
      <c r="N255" s="6">
        <f>_xlfn.IFNA(VLOOKUP(A255, Game5!$A$1:$N$391, 2, FALSE), "")</f>
        <v>11</v>
      </c>
      <c r="O255" s="6">
        <f>_xlfn.IFNA(VLOOKUP(A255, Game4!$A$1:$N$391, 2, FALSE), "")</f>
        <v>6</v>
      </c>
      <c r="P255" s="6">
        <f>_xlfn.IFNA(VLOOKUP(A255, Game3!$A$1:$N$391, 2, FALSE), "")</f>
        <v>8</v>
      </c>
      <c r="Q255" s="6">
        <f>_xlfn.IFNA(VLOOKUP(A255, Game2!$A$1:$N$392, 2, FALSE), "")</f>
        <v>7</v>
      </c>
      <c r="R255" s="3" t="str">
        <f>_xlfn.IFNA(VLOOKUP(A255, Game1!$A$1:$N$397, 2, FALSE), "")</f>
        <v/>
      </c>
    </row>
    <row r="256" spans="1:18" x14ac:dyDescent="0.2">
      <c r="A256" s="11" t="s">
        <v>513</v>
      </c>
      <c r="B256" s="9">
        <f t="shared" si="12"/>
        <v>92</v>
      </c>
      <c r="C256" s="8">
        <f t="shared" si="13"/>
        <v>9.1999999999999993</v>
      </c>
      <c r="D256" s="9">
        <f t="shared" si="14"/>
        <v>63</v>
      </c>
      <c r="E256" s="9">
        <f t="shared" si="15"/>
        <v>25</v>
      </c>
      <c r="F256" s="6">
        <f>_xlfn.IFNA(VLOOKUP(A256, Championship!$A$1:$N$338, 2, FALSE), "")</f>
        <v>4</v>
      </c>
      <c r="G256" s="6" t="str">
        <f>_xlfn.IFNA(VLOOKUP(A256, Playoff3!$A$1:$N$338, 2, FALSE), "")</f>
        <v/>
      </c>
      <c r="H256" s="6">
        <f>_xlfn.IFNA(VLOOKUP(A256, Playoff2!$A$1:$N$339, 2, FALSE), "")</f>
        <v>12</v>
      </c>
      <c r="I256" s="6">
        <f>_xlfn.IFNA(VLOOKUP(A256, Playoff1!$A$1:$N$339, 2, FALSE), "")</f>
        <v>9</v>
      </c>
      <c r="J256" s="6" t="str">
        <f>_xlfn.IFNA(VLOOKUP(A256, Wildcard!$A$1:$N$339, 2, FALSE), "")</f>
        <v/>
      </c>
      <c r="K256" s="6">
        <f>_xlfn.IFNA(VLOOKUP(A256, Game8!$A$1:$N$339, 2, FALSE), "")</f>
        <v>11</v>
      </c>
      <c r="L256" s="6">
        <f>_xlfn.IFNA(VLOOKUP(A256, Game7!$A$1:$N$391, 2, FALSE), "")</f>
        <v>4</v>
      </c>
      <c r="M256" s="6">
        <f>_xlfn.IFNA(VLOOKUP(A256, Game6!$A$1:$N$391, 2, FALSE), "")</f>
        <v>6</v>
      </c>
      <c r="N256" s="6">
        <f>_xlfn.IFNA(VLOOKUP(A256, Game5!$A$1:$N$391, 2, FALSE), "")</f>
        <v>16</v>
      </c>
      <c r="O256" s="6">
        <f>_xlfn.IFNA(VLOOKUP(A256, Game4!$A$1:$N$391, 2, FALSE), "")</f>
        <v>6</v>
      </c>
      <c r="P256" s="6">
        <f>_xlfn.IFNA(VLOOKUP(A256, Game3!$A$1:$N$391, 2, FALSE), "")</f>
        <v>13</v>
      </c>
      <c r="Q256" s="6">
        <f>_xlfn.IFNA(VLOOKUP(A256, Game2!$A$1:$N$392, 2, FALSE), "")</f>
        <v>11</v>
      </c>
      <c r="R256" s="3" t="str">
        <f>_xlfn.IFNA(VLOOKUP(A256, Game1!$A$1:$N$397, 2, FALSE), "")</f>
        <v/>
      </c>
    </row>
    <row r="257" spans="1:18" x14ac:dyDescent="0.2">
      <c r="A257" s="37" t="s">
        <v>418</v>
      </c>
      <c r="B257" s="9">
        <f t="shared" si="12"/>
        <v>92</v>
      </c>
      <c r="C257" s="8">
        <f t="shared" si="13"/>
        <v>7.666666666666667</v>
      </c>
      <c r="D257" s="9">
        <f t="shared" si="14"/>
        <v>58</v>
      </c>
      <c r="E257" s="9">
        <f t="shared" si="15"/>
        <v>30</v>
      </c>
      <c r="F257" s="6">
        <f>_xlfn.IFNA(VLOOKUP(A257, Championship!$A$1:$N$338, 2, FALSE), "")</f>
        <v>8</v>
      </c>
      <c r="G257" s="6">
        <f>_xlfn.IFNA(VLOOKUP(A257, Playoff3!$A$1:$N$338, 2, FALSE), "")</f>
        <v>14</v>
      </c>
      <c r="H257" s="6">
        <f>_xlfn.IFNA(VLOOKUP(A257, Playoff2!$A$1:$N$339, 2, FALSE), "")</f>
        <v>4</v>
      </c>
      <c r="I257" s="6">
        <f>_xlfn.IFNA(VLOOKUP(A257, Playoff1!$A$1:$N$339, 2, FALSE), "")</f>
        <v>4</v>
      </c>
      <c r="J257" s="6">
        <f>_xlfn.IFNA(VLOOKUP(A257, Wildcard!$A$1:$N$339, 2, FALSE), "")</f>
        <v>11</v>
      </c>
      <c r="K257" s="6">
        <f>_xlfn.IFNA(VLOOKUP(A257, Game8!$A$1:$N$339, 2, FALSE), "")</f>
        <v>6</v>
      </c>
      <c r="L257" s="6" t="str">
        <f>_xlfn.IFNA(VLOOKUP(A257, Game7!$A$1:$N$391, 2, FALSE), "")</f>
        <v/>
      </c>
      <c r="M257" s="6">
        <f>_xlfn.IFNA(VLOOKUP(A257, Game6!$A$1:$N$391, 2, FALSE), "")</f>
        <v>2</v>
      </c>
      <c r="N257" s="6">
        <f>_xlfn.IFNA(VLOOKUP(A257, Game5!$A$1:$N$391, 2, FALSE), "")</f>
        <v>6</v>
      </c>
      <c r="O257" s="6">
        <f>_xlfn.IFNA(VLOOKUP(A257, Game4!$A$1:$N$391, 2, FALSE), "")</f>
        <v>4</v>
      </c>
      <c r="P257" s="6">
        <f>_xlfn.IFNA(VLOOKUP(A257, Game3!$A$1:$N$391, 2, FALSE), "")</f>
        <v>13</v>
      </c>
      <c r="Q257" s="6">
        <f>_xlfn.IFNA(VLOOKUP(A257, Game2!$A$1:$N$392, 2, FALSE), "")</f>
        <v>9</v>
      </c>
      <c r="R257" s="3">
        <f>_xlfn.IFNA(VLOOKUP(A257, Game1!$A$1:$N$397, 2, FALSE), "")</f>
        <v>11</v>
      </c>
    </row>
    <row r="258" spans="1:18" x14ac:dyDescent="0.2">
      <c r="A258" s="37" t="s">
        <v>417</v>
      </c>
      <c r="B258" s="9">
        <f t="shared" si="12"/>
        <v>92</v>
      </c>
      <c r="C258" s="8">
        <f t="shared" si="13"/>
        <v>7.0769230769230766</v>
      </c>
      <c r="D258" s="9">
        <f t="shared" si="14"/>
        <v>55</v>
      </c>
      <c r="E258" s="9">
        <f t="shared" si="15"/>
        <v>30</v>
      </c>
      <c r="F258" s="6">
        <f>_xlfn.IFNA(VLOOKUP(A258, Championship!$A$1:$N$338, 2, FALSE), "")</f>
        <v>6</v>
      </c>
      <c r="G258" s="6">
        <f>_xlfn.IFNA(VLOOKUP(A258, Playoff3!$A$1:$N$338, 2, FALSE), "")</f>
        <v>14</v>
      </c>
      <c r="H258" s="6">
        <f>_xlfn.IFNA(VLOOKUP(A258, Playoff2!$A$1:$N$339, 2, FALSE), "")</f>
        <v>4</v>
      </c>
      <c r="I258" s="6">
        <f>_xlfn.IFNA(VLOOKUP(A258, Playoff1!$A$1:$N$339, 2, FALSE), "")</f>
        <v>6</v>
      </c>
      <c r="J258" s="6">
        <f>_xlfn.IFNA(VLOOKUP(A258, Wildcard!$A$1:$N$339, 2, FALSE), "")</f>
        <v>11</v>
      </c>
      <c r="K258" s="6">
        <f>_xlfn.IFNA(VLOOKUP(A258, Game8!$A$1:$N$339, 2, FALSE), "")</f>
        <v>2</v>
      </c>
      <c r="L258" s="6">
        <f>_xlfn.IFNA(VLOOKUP(A258, Game7!$A$1:$N$391, 2, FALSE), "")</f>
        <v>4</v>
      </c>
      <c r="M258" s="6">
        <f>_xlfn.IFNA(VLOOKUP(A258, Game6!$A$1:$N$391, 2, FALSE), "")</f>
        <v>9</v>
      </c>
      <c r="N258" s="6">
        <f>_xlfn.IFNA(VLOOKUP(A258, Game5!$A$1:$N$391, 2, FALSE), "")</f>
        <v>10</v>
      </c>
      <c r="O258" s="6">
        <f>_xlfn.IFNA(VLOOKUP(A258, Game4!$A$1:$N$391, 2, FALSE), "")</f>
        <v>6</v>
      </c>
      <c r="P258" s="6">
        <f>_xlfn.IFNA(VLOOKUP(A258, Game3!$A$1:$N$391, 2, FALSE), "")</f>
        <v>11</v>
      </c>
      <c r="Q258" s="6">
        <f>_xlfn.IFNA(VLOOKUP(A258, Game2!$A$1:$N$392, 2, FALSE), "")</f>
        <v>2</v>
      </c>
      <c r="R258" s="3">
        <f>_xlfn.IFNA(VLOOKUP(A258, Game1!$A$1:$N$397, 2, FALSE), "")</f>
        <v>7</v>
      </c>
    </row>
    <row r="259" spans="1:18" x14ac:dyDescent="0.2">
      <c r="A259" s="11" t="s">
        <v>532</v>
      </c>
      <c r="B259" s="9">
        <f t="shared" ref="B259:B322" si="16">SUM(F259:R259)</f>
        <v>92</v>
      </c>
      <c r="C259" s="8">
        <f t="shared" ref="C259:C322" si="17">SUM(F259:R259)/COUNT(F259:R259)</f>
        <v>10.222222222222221</v>
      </c>
      <c r="D259" s="9">
        <f t="shared" ref="D259:D322" si="18">IF(COUNT(F259:R259)&gt;=5,LARGE(F259:R259,1)+LARGE(F259:R259,2)+LARGE(F259:R259,3)+LARGE(F259:R259,4)+LARGE(F259:R259,5)) + IF(COUNT(F259:R259)=4,LARGE(F259:R259,1)+LARGE(F259:R259,2)+LARGE(F259:R259,3)+LARGE(F259:R259,4)) + IF(COUNT(F259:R259)=3,LARGE(F259:R259,1)+LARGE(F259:R259,2)+LARGE(F259:R259,3)) + IF(COUNT(F259:R259)=2,LARGE(F259:R259,1)+LARGE(F259:R259,2)) + IF(COUNT(F259:R259)=1,LARGE(F259:R259,1))</f>
        <v>66</v>
      </c>
      <c r="E259" s="9">
        <f t="shared" ref="E259:E322" si="19">SUM(F259:I259)</f>
        <v>6</v>
      </c>
      <c r="F259" s="6" t="str">
        <f>_xlfn.IFNA(VLOOKUP(A259, Championship!$A$1:$N$338, 2, FALSE), "")</f>
        <v/>
      </c>
      <c r="G259" s="6" t="str">
        <f>_xlfn.IFNA(VLOOKUP(A259, Playoff3!$A$1:$N$338, 2, FALSE), "")</f>
        <v/>
      </c>
      <c r="H259" s="6" t="str">
        <f>_xlfn.IFNA(VLOOKUP(A259, Playoff2!$A$1:$N$339, 2, FALSE), "")</f>
        <v/>
      </c>
      <c r="I259" s="6">
        <f>_xlfn.IFNA(VLOOKUP(A259, Playoff1!$A$1:$N$339, 2, FALSE), "")</f>
        <v>6</v>
      </c>
      <c r="J259" s="6">
        <f>_xlfn.IFNA(VLOOKUP(A259, Wildcard!$A$1:$N$339, 2, FALSE), "")</f>
        <v>9</v>
      </c>
      <c r="K259" s="6">
        <f>_xlfn.IFNA(VLOOKUP(A259, Game8!$A$1:$N$339, 2, FALSE), "")</f>
        <v>8</v>
      </c>
      <c r="L259" s="6">
        <f>_xlfn.IFNA(VLOOKUP(A259, Game7!$A$1:$N$391, 2, FALSE), "")</f>
        <v>14</v>
      </c>
      <c r="M259" s="6">
        <f>_xlfn.IFNA(VLOOKUP(A259, Game6!$A$1:$N$391, 2, FALSE), "")</f>
        <v>8</v>
      </c>
      <c r="N259" s="6">
        <f>_xlfn.IFNA(VLOOKUP(A259, Game5!$A$1:$N$391, 2, FALSE), "")</f>
        <v>16</v>
      </c>
      <c r="O259" s="6">
        <f>_xlfn.IFNA(VLOOKUP(A259, Game4!$A$1:$N$391, 2, FALSE), "")</f>
        <v>14</v>
      </c>
      <c r="P259" s="6">
        <f>_xlfn.IFNA(VLOOKUP(A259, Game3!$A$1:$N$391, 2, FALSE), "")</f>
        <v>13</v>
      </c>
      <c r="Q259" s="6">
        <f>_xlfn.IFNA(VLOOKUP(A259, Game2!$A$1:$N$392, 2, FALSE), "")</f>
        <v>4</v>
      </c>
      <c r="R259" s="3" t="str">
        <f>_xlfn.IFNA(VLOOKUP(A259, Game1!$A$1:$N$397, 2, FALSE), "")</f>
        <v/>
      </c>
    </row>
    <row r="260" spans="1:18" x14ac:dyDescent="0.2">
      <c r="A260" s="37" t="s">
        <v>292</v>
      </c>
      <c r="B260" s="9">
        <f t="shared" si="16"/>
        <v>92</v>
      </c>
      <c r="C260" s="8">
        <f t="shared" si="17"/>
        <v>7.0769230769230766</v>
      </c>
      <c r="D260" s="9">
        <f t="shared" si="18"/>
        <v>55</v>
      </c>
      <c r="E260" s="9">
        <f t="shared" si="19"/>
        <v>31</v>
      </c>
      <c r="F260" s="6">
        <f>_xlfn.IFNA(VLOOKUP(A260, Championship!$A$1:$N$338, 2, FALSE), "")</f>
        <v>16</v>
      </c>
      <c r="G260" s="6">
        <f>_xlfn.IFNA(VLOOKUP(A260, Playoff3!$A$1:$N$338, 2, FALSE), "")</f>
        <v>2</v>
      </c>
      <c r="H260" s="6">
        <f>_xlfn.IFNA(VLOOKUP(A260, Playoff2!$A$1:$N$339, 2, FALSE), "")</f>
        <v>9</v>
      </c>
      <c r="I260" s="6">
        <f>_xlfn.IFNA(VLOOKUP(A260, Playoff1!$A$1:$N$339, 2, FALSE), "")</f>
        <v>4</v>
      </c>
      <c r="J260" s="6">
        <f>_xlfn.IFNA(VLOOKUP(A260, Wildcard!$A$1:$N$339, 2, FALSE), "")</f>
        <v>10</v>
      </c>
      <c r="K260" s="6">
        <f>_xlfn.IFNA(VLOOKUP(A260, Game8!$A$1:$N$339, 2, FALSE), "")</f>
        <v>9</v>
      </c>
      <c r="L260" s="6">
        <f>_xlfn.IFNA(VLOOKUP(A260, Game7!$A$1:$N$391, 2, FALSE), "")</f>
        <v>6</v>
      </c>
      <c r="M260" s="6">
        <f>_xlfn.IFNA(VLOOKUP(A260, Game6!$A$1:$N$391, 2, FALSE), "")</f>
        <v>4</v>
      </c>
      <c r="N260" s="6">
        <f>_xlfn.IFNA(VLOOKUP(A260, Game5!$A$1:$N$391, 2, FALSE), "")</f>
        <v>11</v>
      </c>
      <c r="O260" s="6">
        <f>_xlfn.IFNA(VLOOKUP(A260, Game4!$A$1:$N$391, 2, FALSE), "")</f>
        <v>6</v>
      </c>
      <c r="P260" s="6">
        <f>_xlfn.IFNA(VLOOKUP(A260, Game3!$A$1:$N$391, 2, FALSE), "")</f>
        <v>7</v>
      </c>
      <c r="Q260" s="6">
        <f>_xlfn.IFNA(VLOOKUP(A260, Game2!$A$1:$N$392, 2, FALSE), "")</f>
        <v>4</v>
      </c>
      <c r="R260" s="3">
        <f>_xlfn.IFNA(VLOOKUP(A260, Game1!$A$1:$N$397, 2, FALSE), "")</f>
        <v>4</v>
      </c>
    </row>
    <row r="261" spans="1:18" x14ac:dyDescent="0.2">
      <c r="A261" s="37" t="s">
        <v>217</v>
      </c>
      <c r="B261" s="9">
        <f t="shared" si="16"/>
        <v>91</v>
      </c>
      <c r="C261" s="8">
        <f t="shared" si="17"/>
        <v>7.583333333333333</v>
      </c>
      <c r="D261" s="9">
        <f t="shared" si="18"/>
        <v>52</v>
      </c>
      <c r="E261" s="9">
        <f t="shared" si="19"/>
        <v>31</v>
      </c>
      <c r="F261" s="6">
        <f>_xlfn.IFNA(VLOOKUP(A261, Championship!$A$1:$N$338, 2, FALSE), "")</f>
        <v>10</v>
      </c>
      <c r="G261" s="6">
        <f>_xlfn.IFNA(VLOOKUP(A261, Playoff3!$A$1:$N$338, 2, FALSE), "")</f>
        <v>8</v>
      </c>
      <c r="H261" s="6">
        <f>_xlfn.IFNA(VLOOKUP(A261, Playoff2!$A$1:$N$339, 2, FALSE), "")</f>
        <v>7</v>
      </c>
      <c r="I261" s="6">
        <f>_xlfn.IFNA(VLOOKUP(A261, Playoff1!$A$1:$N$339, 2, FALSE), "")</f>
        <v>6</v>
      </c>
      <c r="J261" s="6">
        <f>_xlfn.IFNA(VLOOKUP(A261, Wildcard!$A$1:$N$339, 2, FALSE), "")</f>
        <v>4</v>
      </c>
      <c r="K261" s="6">
        <f>_xlfn.IFNA(VLOOKUP(A261, Game8!$A$1:$N$339, 2, FALSE), "")</f>
        <v>6</v>
      </c>
      <c r="L261" s="6" t="str">
        <f>_xlfn.IFNA(VLOOKUP(A261, Game7!$A$1:$N$391, 2, FALSE), "")</f>
        <v/>
      </c>
      <c r="M261" s="6">
        <f>_xlfn.IFNA(VLOOKUP(A261, Game6!$A$1:$N$391, 2, FALSE), "")</f>
        <v>4</v>
      </c>
      <c r="N261" s="6">
        <f>_xlfn.IFNA(VLOOKUP(A261, Game5!$A$1:$N$391, 2, FALSE), "")</f>
        <v>13</v>
      </c>
      <c r="O261" s="6">
        <f>_xlfn.IFNA(VLOOKUP(A261, Game4!$A$1:$N$391, 2, FALSE), "")</f>
        <v>6</v>
      </c>
      <c r="P261" s="6">
        <f>_xlfn.IFNA(VLOOKUP(A261, Game3!$A$1:$N$391, 2, FALSE), "")</f>
        <v>7</v>
      </c>
      <c r="Q261" s="6">
        <f>_xlfn.IFNA(VLOOKUP(A261, Game2!$A$1:$N$392, 2, FALSE), "")</f>
        <v>14</v>
      </c>
      <c r="R261" s="3">
        <f>_xlfn.IFNA(VLOOKUP(A261, Game1!$A$1:$N$397, 2, FALSE), "")</f>
        <v>6</v>
      </c>
    </row>
    <row r="262" spans="1:18" x14ac:dyDescent="0.2">
      <c r="A262" s="37" t="s">
        <v>378</v>
      </c>
      <c r="B262" s="9">
        <f t="shared" si="16"/>
        <v>91</v>
      </c>
      <c r="C262" s="8">
        <f t="shared" si="17"/>
        <v>9.1</v>
      </c>
      <c r="D262" s="9">
        <f t="shared" si="18"/>
        <v>59</v>
      </c>
      <c r="E262" s="9">
        <f t="shared" si="19"/>
        <v>32</v>
      </c>
      <c r="F262" s="6">
        <f>_xlfn.IFNA(VLOOKUP(A262, Championship!$A$1:$N$338, 2, FALSE), "")</f>
        <v>11</v>
      </c>
      <c r="G262" s="6">
        <f>_xlfn.IFNA(VLOOKUP(A262, Playoff3!$A$1:$N$338, 2, FALSE), "")</f>
        <v>4</v>
      </c>
      <c r="H262" s="6">
        <f>_xlfn.IFNA(VLOOKUP(A262, Playoff2!$A$1:$N$339, 2, FALSE), "")</f>
        <v>9</v>
      </c>
      <c r="I262" s="6">
        <f>_xlfn.IFNA(VLOOKUP(A262, Playoff1!$A$1:$N$339, 2, FALSE), "")</f>
        <v>8</v>
      </c>
      <c r="J262" s="6">
        <f>_xlfn.IFNA(VLOOKUP(A262, Wildcard!$A$1:$N$339, 2, FALSE), "")</f>
        <v>6</v>
      </c>
      <c r="K262" s="6">
        <f>_xlfn.IFNA(VLOOKUP(A262, Game8!$A$1:$N$339, 2, FALSE), "")</f>
        <v>6</v>
      </c>
      <c r="L262" s="6" t="str">
        <f>_xlfn.IFNA(VLOOKUP(A262, Game7!$A$1:$N$391, 2, FALSE), "")</f>
        <v/>
      </c>
      <c r="M262" s="6">
        <f>_xlfn.IFNA(VLOOKUP(A262, Game6!$A$1:$N$391, 2, FALSE), "")</f>
        <v>11</v>
      </c>
      <c r="N262" s="6" t="str">
        <f>_xlfn.IFNA(VLOOKUP(A262, Game5!$A$1:$N$391, 2, FALSE), "")</f>
        <v/>
      </c>
      <c r="O262" s="6">
        <f>_xlfn.IFNA(VLOOKUP(A262, Game4!$A$1:$N$391, 2, FALSE), "")</f>
        <v>8</v>
      </c>
      <c r="P262" s="6" t="str">
        <f>_xlfn.IFNA(VLOOKUP(A262, Game3!$A$1:$N$391, 2, FALSE), "")</f>
        <v/>
      </c>
      <c r="Q262" s="6">
        <f>_xlfn.IFNA(VLOOKUP(A262, Game2!$A$1:$N$392, 2, FALSE), "")</f>
        <v>17</v>
      </c>
      <c r="R262" s="3">
        <f>_xlfn.IFNA(VLOOKUP(A262, Game1!$A$1:$N$397, 2, FALSE), "")</f>
        <v>11</v>
      </c>
    </row>
    <row r="263" spans="1:18" x14ac:dyDescent="0.2">
      <c r="A263" s="37" t="s">
        <v>353</v>
      </c>
      <c r="B263" s="9">
        <f t="shared" si="16"/>
        <v>91</v>
      </c>
      <c r="C263" s="8">
        <f t="shared" si="17"/>
        <v>7.583333333333333</v>
      </c>
      <c r="D263" s="9">
        <f t="shared" si="18"/>
        <v>55</v>
      </c>
      <c r="E263" s="9">
        <f t="shared" si="19"/>
        <v>11</v>
      </c>
      <c r="F263" s="6" t="str">
        <f>_xlfn.IFNA(VLOOKUP(A263, Championship!$A$1:$N$338, 2, FALSE), "")</f>
        <v/>
      </c>
      <c r="G263" s="6">
        <f>_xlfn.IFNA(VLOOKUP(A263, Playoff3!$A$1:$N$338, 2, FALSE), "")</f>
        <v>6</v>
      </c>
      <c r="H263" s="6">
        <f>_xlfn.IFNA(VLOOKUP(A263, Playoff2!$A$1:$N$339, 2, FALSE), "")</f>
        <v>4</v>
      </c>
      <c r="I263" s="6">
        <f>_xlfn.IFNA(VLOOKUP(A263, Playoff1!$A$1:$N$339, 2, FALSE), "")</f>
        <v>1</v>
      </c>
      <c r="J263" s="6">
        <f>_xlfn.IFNA(VLOOKUP(A263, Wildcard!$A$1:$N$339, 2, FALSE), "")</f>
        <v>8</v>
      </c>
      <c r="K263" s="6">
        <f>_xlfn.IFNA(VLOOKUP(A263, Game8!$A$1:$N$339, 2, FALSE), "")</f>
        <v>13</v>
      </c>
      <c r="L263" s="6">
        <f>_xlfn.IFNA(VLOOKUP(A263, Game7!$A$1:$N$391, 2, FALSE), "")</f>
        <v>6</v>
      </c>
      <c r="M263" s="6">
        <f>_xlfn.IFNA(VLOOKUP(A263, Game6!$A$1:$N$391, 2, FALSE), "")</f>
        <v>8</v>
      </c>
      <c r="N263" s="6">
        <f>_xlfn.IFNA(VLOOKUP(A263, Game5!$A$1:$N$391, 2, FALSE), "")</f>
        <v>13</v>
      </c>
      <c r="O263" s="6">
        <f>_xlfn.IFNA(VLOOKUP(A263, Game4!$A$1:$N$391, 2, FALSE), "")</f>
        <v>6</v>
      </c>
      <c r="P263" s="6">
        <f>_xlfn.IFNA(VLOOKUP(A263, Game3!$A$1:$N$391, 2, FALSE), "")</f>
        <v>13</v>
      </c>
      <c r="Q263" s="6">
        <f>_xlfn.IFNA(VLOOKUP(A263, Game2!$A$1:$N$392, 2, FALSE), "")</f>
        <v>7</v>
      </c>
      <c r="R263" s="3">
        <f>_xlfn.IFNA(VLOOKUP(A263, Game1!$A$1:$N$397, 2, FALSE), "")</f>
        <v>6</v>
      </c>
    </row>
    <row r="264" spans="1:18" x14ac:dyDescent="0.2">
      <c r="A264" s="37" t="s">
        <v>396</v>
      </c>
      <c r="B264" s="9">
        <f t="shared" si="16"/>
        <v>91</v>
      </c>
      <c r="C264" s="8">
        <f t="shared" si="17"/>
        <v>7</v>
      </c>
      <c r="D264" s="9">
        <f t="shared" si="18"/>
        <v>57</v>
      </c>
      <c r="E264" s="9">
        <f t="shared" si="19"/>
        <v>34</v>
      </c>
      <c r="F264" s="6">
        <f>_xlfn.IFNA(VLOOKUP(A264, Championship!$A$1:$N$338, 2, FALSE), "")</f>
        <v>9</v>
      </c>
      <c r="G264" s="6">
        <f>_xlfn.IFNA(VLOOKUP(A264, Playoff3!$A$1:$N$338, 2, FALSE), "")</f>
        <v>11</v>
      </c>
      <c r="H264" s="6">
        <f>_xlfn.IFNA(VLOOKUP(A264, Playoff2!$A$1:$N$339, 2, FALSE), "")</f>
        <v>9</v>
      </c>
      <c r="I264" s="6">
        <f>_xlfn.IFNA(VLOOKUP(A264, Playoff1!$A$1:$N$339, 2, FALSE), "")</f>
        <v>5</v>
      </c>
      <c r="J264" s="6">
        <f>_xlfn.IFNA(VLOOKUP(A264, Wildcard!$A$1:$N$339, 2, FALSE), "")</f>
        <v>10</v>
      </c>
      <c r="K264" s="6">
        <f>_xlfn.IFNA(VLOOKUP(A264, Game8!$A$1:$N$339, 2, FALSE), "")</f>
        <v>5</v>
      </c>
      <c r="L264" s="6">
        <f>_xlfn.IFNA(VLOOKUP(A264, Game7!$A$1:$N$391, 2, FALSE), "")</f>
        <v>4</v>
      </c>
      <c r="M264" s="6">
        <f>_xlfn.IFNA(VLOOKUP(A264, Game6!$A$1:$N$391, 2, FALSE), "")</f>
        <v>0</v>
      </c>
      <c r="N264" s="6">
        <f>_xlfn.IFNA(VLOOKUP(A264, Game5!$A$1:$N$391, 2, FALSE), "")</f>
        <v>13</v>
      </c>
      <c r="O264" s="6">
        <f>_xlfn.IFNA(VLOOKUP(A264, Game4!$A$1:$N$391, 2, FALSE), "")</f>
        <v>2</v>
      </c>
      <c r="P264" s="6">
        <f>_xlfn.IFNA(VLOOKUP(A264, Game3!$A$1:$N$391, 2, FALSE), "")</f>
        <v>4</v>
      </c>
      <c r="Q264" s="6">
        <f>_xlfn.IFNA(VLOOKUP(A264, Game2!$A$1:$N$392, 2, FALSE), "")</f>
        <v>5</v>
      </c>
      <c r="R264" s="3">
        <f>_xlfn.IFNA(VLOOKUP(A264, Game1!$A$1:$N$397, 2, FALSE), "")</f>
        <v>14</v>
      </c>
    </row>
    <row r="265" spans="1:18" x14ac:dyDescent="0.2">
      <c r="A265" s="37" t="s">
        <v>235</v>
      </c>
      <c r="B265" s="9">
        <f t="shared" si="16"/>
        <v>90</v>
      </c>
      <c r="C265" s="8">
        <f t="shared" si="17"/>
        <v>6.9230769230769234</v>
      </c>
      <c r="D265" s="9">
        <f t="shared" si="18"/>
        <v>52</v>
      </c>
      <c r="E265" s="9">
        <f t="shared" si="19"/>
        <v>27</v>
      </c>
      <c r="F265" s="6">
        <f>_xlfn.IFNA(VLOOKUP(A265, Championship!$A$1:$N$338, 2, FALSE), "")</f>
        <v>9</v>
      </c>
      <c r="G265" s="6">
        <f>_xlfn.IFNA(VLOOKUP(A265, Playoff3!$A$1:$N$338, 2, FALSE), "")</f>
        <v>4</v>
      </c>
      <c r="H265" s="6">
        <f>_xlfn.IFNA(VLOOKUP(A265, Playoff2!$A$1:$N$339, 2, FALSE), "")</f>
        <v>8</v>
      </c>
      <c r="I265" s="6">
        <f>_xlfn.IFNA(VLOOKUP(A265, Playoff1!$A$1:$N$339, 2, FALSE), "")</f>
        <v>6</v>
      </c>
      <c r="J265" s="6">
        <f>_xlfn.IFNA(VLOOKUP(A265, Wildcard!$A$1:$N$339, 2, FALSE), "")</f>
        <v>9</v>
      </c>
      <c r="K265" s="6">
        <f>_xlfn.IFNA(VLOOKUP(A265, Game8!$A$1:$N$339, 2, FALSE), "")</f>
        <v>14</v>
      </c>
      <c r="L265" s="6">
        <f>_xlfn.IFNA(VLOOKUP(A265, Game7!$A$1:$N$391, 2, FALSE), "")</f>
        <v>7</v>
      </c>
      <c r="M265" s="6">
        <f>_xlfn.IFNA(VLOOKUP(A265, Game6!$A$1:$N$391, 2, FALSE), "")</f>
        <v>6</v>
      </c>
      <c r="N265" s="6">
        <f>_xlfn.IFNA(VLOOKUP(A265, Game5!$A$1:$N$391, 2, FALSE), "")</f>
        <v>4</v>
      </c>
      <c r="O265" s="6">
        <f>_xlfn.IFNA(VLOOKUP(A265, Game4!$A$1:$N$391, 2, FALSE), "")</f>
        <v>3</v>
      </c>
      <c r="P265" s="6">
        <f>_xlfn.IFNA(VLOOKUP(A265, Game3!$A$1:$N$391, 2, FALSE), "")</f>
        <v>8</v>
      </c>
      <c r="Q265" s="6">
        <f>_xlfn.IFNA(VLOOKUP(A265, Game2!$A$1:$N$392, 2, FALSE), "")</f>
        <v>12</v>
      </c>
      <c r="R265" s="3">
        <f>_xlfn.IFNA(VLOOKUP(A265, Game1!$A$1:$N$397, 2, FALSE), "")</f>
        <v>0</v>
      </c>
    </row>
    <row r="266" spans="1:18" x14ac:dyDescent="0.2">
      <c r="A266" s="37" t="s">
        <v>222</v>
      </c>
      <c r="B266" s="9">
        <f t="shared" si="16"/>
        <v>90</v>
      </c>
      <c r="C266" s="8">
        <f t="shared" si="17"/>
        <v>7.5</v>
      </c>
      <c r="D266" s="9">
        <f t="shared" si="18"/>
        <v>50</v>
      </c>
      <c r="E266" s="9">
        <f t="shared" si="19"/>
        <v>17</v>
      </c>
      <c r="F266" s="6">
        <f>_xlfn.IFNA(VLOOKUP(A266, Championship!$A$1:$N$338, 2, FALSE), "")</f>
        <v>5</v>
      </c>
      <c r="G266" s="6">
        <f>_xlfn.IFNA(VLOOKUP(A266, Playoff3!$A$1:$N$338, 2, FALSE), "")</f>
        <v>10</v>
      </c>
      <c r="H266" s="6">
        <f>_xlfn.IFNA(VLOOKUP(A266, Playoff2!$A$1:$N$339, 2, FALSE), "")</f>
        <v>2</v>
      </c>
      <c r="I266" s="6" t="str">
        <f>_xlfn.IFNA(VLOOKUP(A266, Playoff1!$A$1:$N$339, 2, FALSE), "")</f>
        <v/>
      </c>
      <c r="J266" s="6">
        <f>_xlfn.IFNA(VLOOKUP(A266, Wildcard!$A$1:$N$339, 2, FALSE), "")</f>
        <v>6</v>
      </c>
      <c r="K266" s="6">
        <f>_xlfn.IFNA(VLOOKUP(A266, Game8!$A$1:$N$339, 2, FALSE), "")</f>
        <v>13</v>
      </c>
      <c r="L266" s="6">
        <f>_xlfn.IFNA(VLOOKUP(A266, Game7!$A$1:$N$391, 2, FALSE), "")</f>
        <v>7</v>
      </c>
      <c r="M266" s="6">
        <f>_xlfn.IFNA(VLOOKUP(A266, Game6!$A$1:$N$391, 2, FALSE), "")</f>
        <v>11</v>
      </c>
      <c r="N266" s="6">
        <f>_xlfn.IFNA(VLOOKUP(A266, Game5!$A$1:$N$391, 2, FALSE), "")</f>
        <v>6</v>
      </c>
      <c r="O266" s="6">
        <f>_xlfn.IFNA(VLOOKUP(A266, Game4!$A$1:$N$391, 2, FALSE), "")</f>
        <v>7</v>
      </c>
      <c r="P266" s="6">
        <f>_xlfn.IFNA(VLOOKUP(A266, Game3!$A$1:$N$391, 2, FALSE), "")</f>
        <v>8</v>
      </c>
      <c r="Q266" s="6">
        <f>_xlfn.IFNA(VLOOKUP(A266, Game2!$A$1:$N$392, 2, FALSE), "")</f>
        <v>7</v>
      </c>
      <c r="R266" s="3">
        <f>_xlfn.IFNA(VLOOKUP(A266, Game1!$A$1:$N$397, 2, FALSE), "")</f>
        <v>8</v>
      </c>
    </row>
    <row r="267" spans="1:18" x14ac:dyDescent="0.2">
      <c r="A267" s="37" t="s">
        <v>181</v>
      </c>
      <c r="B267" s="9">
        <f t="shared" si="16"/>
        <v>90</v>
      </c>
      <c r="C267" s="8">
        <f t="shared" si="17"/>
        <v>7.5</v>
      </c>
      <c r="D267" s="9">
        <f t="shared" si="18"/>
        <v>64</v>
      </c>
      <c r="E267" s="9">
        <f t="shared" si="19"/>
        <v>40</v>
      </c>
      <c r="F267" s="6">
        <f>_xlfn.IFNA(VLOOKUP(A267, Championship!$A$1:$N$338, 2, FALSE), "")</f>
        <v>5</v>
      </c>
      <c r="G267" s="6">
        <f>_xlfn.IFNA(VLOOKUP(A267, Playoff3!$A$1:$N$338, 2, FALSE), "")</f>
        <v>31</v>
      </c>
      <c r="H267" s="6">
        <f>_xlfn.IFNA(VLOOKUP(A267, Playoff2!$A$1:$N$339, 2, FALSE), "")</f>
        <v>2</v>
      </c>
      <c r="I267" s="6">
        <f>_xlfn.IFNA(VLOOKUP(A267, Playoff1!$A$1:$N$339, 2, FALSE), "")</f>
        <v>2</v>
      </c>
      <c r="J267" s="6">
        <f>_xlfn.IFNA(VLOOKUP(A267, Wildcard!$A$1:$N$339, 2, FALSE), "")</f>
        <v>6</v>
      </c>
      <c r="K267" s="6">
        <f>_xlfn.IFNA(VLOOKUP(A267, Game8!$A$1:$N$339, 2, FALSE), "")</f>
        <v>4</v>
      </c>
      <c r="L267" s="6">
        <f>_xlfn.IFNA(VLOOKUP(A267, Game7!$A$1:$N$391, 2, FALSE), "")</f>
        <v>2</v>
      </c>
      <c r="M267" s="6">
        <f>_xlfn.IFNA(VLOOKUP(A267, Game6!$A$1:$N$391, 2, FALSE), "")</f>
        <v>9</v>
      </c>
      <c r="N267" s="6">
        <f>_xlfn.IFNA(VLOOKUP(A267, Game5!$A$1:$N$391, 2, FALSE), "")</f>
        <v>6</v>
      </c>
      <c r="O267" s="6">
        <f>_xlfn.IFNA(VLOOKUP(A267, Game4!$A$1:$N$391, 2, FALSE), "")</f>
        <v>11</v>
      </c>
      <c r="P267" s="6" t="str">
        <f>_xlfn.IFNA(VLOOKUP(A267, Game3!$A$1:$N$391, 2, FALSE), "")</f>
        <v/>
      </c>
      <c r="Q267" s="6">
        <f>_xlfn.IFNA(VLOOKUP(A267, Game2!$A$1:$N$392, 2, FALSE), "")</f>
        <v>5</v>
      </c>
      <c r="R267" s="3">
        <f>_xlfn.IFNA(VLOOKUP(A267, Game1!$A$1:$N$397, 2, FALSE), "")</f>
        <v>7</v>
      </c>
    </row>
    <row r="268" spans="1:18" x14ac:dyDescent="0.2">
      <c r="A268" s="37" t="s">
        <v>434</v>
      </c>
      <c r="B268" s="9">
        <f t="shared" si="16"/>
        <v>90</v>
      </c>
      <c r="C268" s="8">
        <f t="shared" si="17"/>
        <v>8.1818181818181817</v>
      </c>
      <c r="D268" s="9">
        <f t="shared" si="18"/>
        <v>56</v>
      </c>
      <c r="E268" s="9">
        <f t="shared" si="19"/>
        <v>15</v>
      </c>
      <c r="F268" s="6" t="str">
        <f>_xlfn.IFNA(VLOOKUP(A268, Championship!$A$1:$N$338, 2, FALSE), "")</f>
        <v/>
      </c>
      <c r="G268" s="6" t="str">
        <f>_xlfn.IFNA(VLOOKUP(A268, Playoff3!$A$1:$N$338, 2, FALSE), "")</f>
        <v/>
      </c>
      <c r="H268" s="6">
        <f>_xlfn.IFNA(VLOOKUP(A268, Playoff2!$A$1:$N$339, 2, FALSE), "")</f>
        <v>3</v>
      </c>
      <c r="I268" s="6">
        <f>_xlfn.IFNA(VLOOKUP(A268, Playoff1!$A$1:$N$339, 2, FALSE), "")</f>
        <v>12</v>
      </c>
      <c r="J268" s="6">
        <f>_xlfn.IFNA(VLOOKUP(A268, Wildcard!$A$1:$N$339, 2, FALSE), "")</f>
        <v>11</v>
      </c>
      <c r="K268" s="6">
        <f>_xlfn.IFNA(VLOOKUP(A268, Game8!$A$1:$N$339, 2, FALSE), "")</f>
        <v>13</v>
      </c>
      <c r="L268" s="6">
        <f>_xlfn.IFNA(VLOOKUP(A268, Game7!$A$1:$N$391, 2, FALSE), "")</f>
        <v>9</v>
      </c>
      <c r="M268" s="6">
        <f>_xlfn.IFNA(VLOOKUP(A268, Game6!$A$1:$N$391, 2, FALSE), "")</f>
        <v>4</v>
      </c>
      <c r="N268" s="6">
        <f>_xlfn.IFNA(VLOOKUP(A268, Game5!$A$1:$N$391, 2, FALSE), "")</f>
        <v>11</v>
      </c>
      <c r="O268" s="6">
        <f>_xlfn.IFNA(VLOOKUP(A268, Game4!$A$1:$N$391, 2, FALSE), "")</f>
        <v>4</v>
      </c>
      <c r="P268" s="6">
        <f>_xlfn.IFNA(VLOOKUP(A268, Game3!$A$1:$N$391, 2, FALSE), "")</f>
        <v>6</v>
      </c>
      <c r="Q268" s="6">
        <f>_xlfn.IFNA(VLOOKUP(A268, Game2!$A$1:$N$392, 2, FALSE), "")</f>
        <v>9</v>
      </c>
      <c r="R268" s="3">
        <f>_xlfn.IFNA(VLOOKUP(A268, Game1!$A$1:$N$397, 2, FALSE), "")</f>
        <v>8</v>
      </c>
    </row>
    <row r="269" spans="1:18" x14ac:dyDescent="0.2">
      <c r="A269" s="41" t="s">
        <v>500</v>
      </c>
      <c r="B269" s="9">
        <f t="shared" si="16"/>
        <v>88</v>
      </c>
      <c r="C269" s="8">
        <f t="shared" si="17"/>
        <v>7.333333333333333</v>
      </c>
      <c r="D269" s="9">
        <f t="shared" si="18"/>
        <v>53</v>
      </c>
      <c r="E269" s="9">
        <f t="shared" si="19"/>
        <v>19</v>
      </c>
      <c r="F269" s="6">
        <f>_xlfn.IFNA(VLOOKUP(A269, Championship!$A$1:$N$338, 2, FALSE), "")</f>
        <v>7</v>
      </c>
      <c r="G269" s="6">
        <f>_xlfn.IFNA(VLOOKUP(A269, Playoff3!$A$1:$N$338, 2, FALSE), "")</f>
        <v>8</v>
      </c>
      <c r="H269" s="6">
        <f>_xlfn.IFNA(VLOOKUP(A269, Playoff2!$A$1:$N$339, 2, FALSE), "")</f>
        <v>2</v>
      </c>
      <c r="I269" s="6">
        <f>_xlfn.IFNA(VLOOKUP(A269, Playoff1!$A$1:$N$339, 2, FALSE), "")</f>
        <v>2</v>
      </c>
      <c r="J269" s="6">
        <f>_xlfn.IFNA(VLOOKUP(A269, Wildcard!$A$1:$N$339, 2, FALSE), "")</f>
        <v>13</v>
      </c>
      <c r="K269" s="6">
        <f>_xlfn.IFNA(VLOOKUP(A269, Game8!$A$1:$N$339, 2, FALSE), "")</f>
        <v>11</v>
      </c>
      <c r="L269" s="6">
        <f>_xlfn.IFNA(VLOOKUP(A269, Game7!$A$1:$N$391, 2, FALSE), "")</f>
        <v>4</v>
      </c>
      <c r="M269" s="6">
        <f>_xlfn.IFNA(VLOOKUP(A269, Game6!$A$1:$N$391, 2, FALSE), "")</f>
        <v>9</v>
      </c>
      <c r="N269" s="6">
        <f>_xlfn.IFNA(VLOOKUP(A269, Game5!$A$1:$N$391, 2, FALSE), "")</f>
        <v>11</v>
      </c>
      <c r="O269" s="6">
        <f>_xlfn.IFNA(VLOOKUP(A269, Game4!$A$1:$N$391, 2, FALSE), "")</f>
        <v>6</v>
      </c>
      <c r="P269" s="6">
        <f>_xlfn.IFNA(VLOOKUP(A269, Game3!$A$1:$N$391, 2, FALSE), "")</f>
        <v>6</v>
      </c>
      <c r="Q269" s="6">
        <f>_xlfn.IFNA(VLOOKUP(A269, Game2!$A$1:$N$392, 2, FALSE), "")</f>
        <v>9</v>
      </c>
      <c r="R269" s="3" t="str">
        <f>_xlfn.IFNA(VLOOKUP(A269, Game1!$A$1:$N$397, 2, FALSE), "")</f>
        <v/>
      </c>
    </row>
    <row r="270" spans="1:18" x14ac:dyDescent="0.2">
      <c r="A270" s="11" t="s">
        <v>630</v>
      </c>
      <c r="B270" s="9">
        <f t="shared" si="16"/>
        <v>88</v>
      </c>
      <c r="C270" s="8">
        <f t="shared" si="17"/>
        <v>9.7777777777777786</v>
      </c>
      <c r="D270" s="9">
        <f t="shared" si="18"/>
        <v>66</v>
      </c>
      <c r="E270" s="9">
        <f t="shared" si="19"/>
        <v>36</v>
      </c>
      <c r="F270" s="6">
        <f>_xlfn.IFNA(VLOOKUP(A270, Championship!$A$1:$N$338, 2, FALSE), "")</f>
        <v>12</v>
      </c>
      <c r="G270" s="6">
        <f>_xlfn.IFNA(VLOOKUP(A270, Playoff3!$A$1:$N$338, 2, FALSE), "")</f>
        <v>4</v>
      </c>
      <c r="H270" s="6">
        <f>_xlfn.IFNA(VLOOKUP(A270, Playoff2!$A$1:$N$339, 2, FALSE), "")</f>
        <v>9</v>
      </c>
      <c r="I270" s="6">
        <f>_xlfn.IFNA(VLOOKUP(A270, Playoff1!$A$1:$N$339, 2, FALSE), "")</f>
        <v>11</v>
      </c>
      <c r="J270" s="6">
        <f>_xlfn.IFNA(VLOOKUP(A270, Wildcard!$A$1:$N$339, 2, FALSE), "")</f>
        <v>4</v>
      </c>
      <c r="K270" s="6">
        <f>_xlfn.IFNA(VLOOKUP(A270, Game8!$A$1:$N$339, 2, FALSE), "")</f>
        <v>23</v>
      </c>
      <c r="L270" s="6">
        <f>_xlfn.IFNA(VLOOKUP(A270, Game7!$A$1:$N$391, 2, FALSE), "")</f>
        <v>11</v>
      </c>
      <c r="M270" s="6">
        <f>_xlfn.IFNA(VLOOKUP(A270, Game6!$A$1:$N$391, 2, FALSE), "")</f>
        <v>6</v>
      </c>
      <c r="N270" s="6">
        <f>_xlfn.IFNA(VLOOKUP(A270, Game5!$A$1:$N$391, 2, FALSE), "")</f>
        <v>8</v>
      </c>
      <c r="O270" s="6" t="str">
        <f>_xlfn.IFNA(VLOOKUP(A270, Game4!$A$1:$N$391, 2, FALSE), "")</f>
        <v/>
      </c>
      <c r="P270" s="6" t="str">
        <f>_xlfn.IFNA(VLOOKUP(A270, Game3!$A$1:$N$391, 2, FALSE), "")</f>
        <v/>
      </c>
      <c r="Q270" s="6" t="str">
        <f>_xlfn.IFNA(VLOOKUP(A270, Game2!$A$1:$N$392, 2, FALSE), "")</f>
        <v/>
      </c>
      <c r="R270" s="3" t="str">
        <f>_xlfn.IFNA(VLOOKUP(A270, Game1!$A$1:$N$397, 2, FALSE), "")</f>
        <v/>
      </c>
    </row>
    <row r="271" spans="1:18" x14ac:dyDescent="0.2">
      <c r="A271" s="37" t="s">
        <v>478</v>
      </c>
      <c r="B271" s="9">
        <f t="shared" si="16"/>
        <v>88</v>
      </c>
      <c r="C271" s="8">
        <f t="shared" si="17"/>
        <v>11</v>
      </c>
      <c r="D271" s="9">
        <f t="shared" si="18"/>
        <v>66</v>
      </c>
      <c r="E271" s="9">
        <f t="shared" si="19"/>
        <v>0</v>
      </c>
      <c r="F271" s="6" t="str">
        <f>_xlfn.IFNA(VLOOKUP(A271, Championship!$A$1:$N$338, 2, FALSE), "")</f>
        <v/>
      </c>
      <c r="G271" s="6" t="str">
        <f>_xlfn.IFNA(VLOOKUP(A271, Playoff3!$A$1:$N$338, 2, FALSE), "")</f>
        <v/>
      </c>
      <c r="H271" s="6" t="str">
        <f>_xlfn.IFNA(VLOOKUP(A271, Playoff2!$A$1:$N$339, 2, FALSE), "")</f>
        <v/>
      </c>
      <c r="I271" s="6" t="str">
        <f>_xlfn.IFNA(VLOOKUP(A271, Playoff1!$A$1:$N$339, 2, FALSE), "")</f>
        <v/>
      </c>
      <c r="J271" s="6" t="str">
        <f>_xlfn.IFNA(VLOOKUP(A271, Wildcard!$A$1:$N$339, 2, FALSE), "")</f>
        <v/>
      </c>
      <c r="K271" s="6">
        <f>_xlfn.IFNA(VLOOKUP(A271, Game8!$A$1:$N$339, 2, FALSE), "")</f>
        <v>20</v>
      </c>
      <c r="L271" s="6">
        <f>_xlfn.IFNA(VLOOKUP(A271, Game7!$A$1:$N$391, 2, FALSE), "")</f>
        <v>8</v>
      </c>
      <c r="M271" s="6">
        <f>_xlfn.IFNA(VLOOKUP(A271, Game6!$A$1:$N$391, 2, FALSE), "")</f>
        <v>8</v>
      </c>
      <c r="N271" s="6">
        <f>_xlfn.IFNA(VLOOKUP(A271, Game5!$A$1:$N$391, 2, FALSE), "")</f>
        <v>11</v>
      </c>
      <c r="O271" s="6">
        <f>_xlfn.IFNA(VLOOKUP(A271, Game4!$A$1:$N$391, 2, FALSE), "")</f>
        <v>14</v>
      </c>
      <c r="P271" s="6">
        <f>_xlfn.IFNA(VLOOKUP(A271, Game3!$A$1:$N$391, 2, FALSE), "")</f>
        <v>8</v>
      </c>
      <c r="Q271" s="6">
        <f>_xlfn.IFNA(VLOOKUP(A271, Game2!$A$1:$N$392, 2, FALSE), "")</f>
        <v>6</v>
      </c>
      <c r="R271" s="3">
        <f>_xlfn.IFNA(VLOOKUP(A271, Game1!$A$1:$N$397, 2, FALSE), "")</f>
        <v>13</v>
      </c>
    </row>
    <row r="272" spans="1:18" x14ac:dyDescent="0.2">
      <c r="A272" s="37" t="s">
        <v>422</v>
      </c>
      <c r="B272" s="9">
        <f t="shared" si="16"/>
        <v>87</v>
      </c>
      <c r="C272" s="8">
        <f t="shared" si="17"/>
        <v>6.6923076923076925</v>
      </c>
      <c r="D272" s="9">
        <f t="shared" si="18"/>
        <v>56</v>
      </c>
      <c r="E272" s="9">
        <f t="shared" si="19"/>
        <v>22</v>
      </c>
      <c r="F272" s="6">
        <f>_xlfn.IFNA(VLOOKUP(A272, Championship!$A$1:$N$338, 2, FALSE), "")</f>
        <v>7</v>
      </c>
      <c r="G272" s="6">
        <f>_xlfn.IFNA(VLOOKUP(A272, Playoff3!$A$1:$N$338, 2, FALSE), "")</f>
        <v>4</v>
      </c>
      <c r="H272" s="6">
        <f>_xlfn.IFNA(VLOOKUP(A272, Playoff2!$A$1:$N$339, 2, FALSE), "")</f>
        <v>4</v>
      </c>
      <c r="I272" s="6">
        <f>_xlfn.IFNA(VLOOKUP(A272, Playoff1!$A$1:$N$339, 2, FALSE), "")</f>
        <v>7</v>
      </c>
      <c r="J272" s="6">
        <f>_xlfn.IFNA(VLOOKUP(A272, Wildcard!$A$1:$N$339, 2, FALSE), "")</f>
        <v>9</v>
      </c>
      <c r="K272" s="6">
        <f>_xlfn.IFNA(VLOOKUP(A272, Game8!$A$1:$N$339, 2, FALSE), "")</f>
        <v>9</v>
      </c>
      <c r="L272" s="6">
        <f>_xlfn.IFNA(VLOOKUP(A272, Game7!$A$1:$N$391, 2, FALSE), "")</f>
        <v>2</v>
      </c>
      <c r="M272" s="6">
        <f>_xlfn.IFNA(VLOOKUP(A272, Game6!$A$1:$N$391, 2, FALSE), "")</f>
        <v>4</v>
      </c>
      <c r="N272" s="6">
        <f>_xlfn.IFNA(VLOOKUP(A272, Game5!$A$1:$N$391, 2, FALSE), "")</f>
        <v>23</v>
      </c>
      <c r="O272" s="6">
        <f>_xlfn.IFNA(VLOOKUP(A272, Game4!$A$1:$N$391, 2, FALSE), "")</f>
        <v>2</v>
      </c>
      <c r="P272" s="6">
        <f>_xlfn.IFNA(VLOOKUP(A272, Game3!$A$1:$N$391, 2, FALSE), "")</f>
        <v>8</v>
      </c>
      <c r="Q272" s="6">
        <f>_xlfn.IFNA(VLOOKUP(A272, Game2!$A$1:$N$392, 2, FALSE), "")</f>
        <v>2</v>
      </c>
      <c r="R272" s="3">
        <f>_xlfn.IFNA(VLOOKUP(A272, Game1!$A$1:$N$397, 2, FALSE), "")</f>
        <v>6</v>
      </c>
    </row>
    <row r="273" spans="1:18" x14ac:dyDescent="0.2">
      <c r="A273" s="11" t="s">
        <v>538</v>
      </c>
      <c r="B273" s="9">
        <f t="shared" si="16"/>
        <v>87</v>
      </c>
      <c r="C273" s="8">
        <f t="shared" si="17"/>
        <v>8.6999999999999993</v>
      </c>
      <c r="D273" s="9">
        <f t="shared" si="18"/>
        <v>60</v>
      </c>
      <c r="E273" s="9">
        <f t="shared" si="19"/>
        <v>36</v>
      </c>
      <c r="F273" s="6">
        <f>_xlfn.IFNA(VLOOKUP(A273, Championship!$A$1:$N$338, 2, FALSE), "")</f>
        <v>13</v>
      </c>
      <c r="G273" s="6">
        <f>_xlfn.IFNA(VLOOKUP(A273, Playoff3!$A$1:$N$338, 2, FALSE), "")</f>
        <v>19</v>
      </c>
      <c r="H273" s="6">
        <f>_xlfn.IFNA(VLOOKUP(A273, Playoff2!$A$1:$N$339, 2, FALSE), "")</f>
        <v>4</v>
      </c>
      <c r="I273" s="6" t="str">
        <f>_xlfn.IFNA(VLOOKUP(A273, Playoff1!$A$1:$N$339, 2, FALSE), "")</f>
        <v/>
      </c>
      <c r="J273" s="6" t="str">
        <f>_xlfn.IFNA(VLOOKUP(A273, Wildcard!$A$1:$N$339, 2, FALSE), "")</f>
        <v/>
      </c>
      <c r="K273" s="6">
        <f>_xlfn.IFNA(VLOOKUP(A273, Game8!$A$1:$N$339, 2, FALSE), "")</f>
        <v>8</v>
      </c>
      <c r="L273" s="6">
        <f>_xlfn.IFNA(VLOOKUP(A273, Game7!$A$1:$N$391, 2, FALSE), "")</f>
        <v>4</v>
      </c>
      <c r="M273" s="6">
        <f>_xlfn.IFNA(VLOOKUP(A273, Game6!$A$1:$N$391, 2, FALSE), "")</f>
        <v>8</v>
      </c>
      <c r="N273" s="6">
        <f>_xlfn.IFNA(VLOOKUP(A273, Game5!$A$1:$N$391, 2, FALSE), "")</f>
        <v>11</v>
      </c>
      <c r="O273" s="6">
        <f>_xlfn.IFNA(VLOOKUP(A273, Game4!$A$1:$N$391, 2, FALSE), "")</f>
        <v>3</v>
      </c>
      <c r="P273" s="6">
        <f>_xlfn.IFNA(VLOOKUP(A273, Game3!$A$1:$N$391, 2, FALSE), "")</f>
        <v>8</v>
      </c>
      <c r="Q273" s="6">
        <f>_xlfn.IFNA(VLOOKUP(A273, Game2!$A$1:$N$392, 2, FALSE), "")</f>
        <v>9</v>
      </c>
      <c r="R273" s="3" t="str">
        <f>_xlfn.IFNA(VLOOKUP(A273, Game1!$A$1:$N$397, 2, FALSE), "")</f>
        <v/>
      </c>
    </row>
    <row r="274" spans="1:18" x14ac:dyDescent="0.2">
      <c r="A274" s="37" t="s">
        <v>245</v>
      </c>
      <c r="B274" s="9">
        <f t="shared" si="16"/>
        <v>87</v>
      </c>
      <c r="C274" s="8">
        <f t="shared" si="17"/>
        <v>6.6923076923076925</v>
      </c>
      <c r="D274" s="9">
        <f t="shared" si="18"/>
        <v>58</v>
      </c>
      <c r="E274" s="9">
        <f t="shared" si="19"/>
        <v>26</v>
      </c>
      <c r="F274" s="6">
        <f>_xlfn.IFNA(VLOOKUP(A274, Championship!$A$1:$N$338, 2, FALSE), "")</f>
        <v>14</v>
      </c>
      <c r="G274" s="6">
        <f>_xlfn.IFNA(VLOOKUP(A274, Playoff3!$A$1:$N$338, 2, FALSE), "")</f>
        <v>4</v>
      </c>
      <c r="H274" s="6">
        <f>_xlfn.IFNA(VLOOKUP(A274, Playoff2!$A$1:$N$339, 2, FALSE), "")</f>
        <v>6</v>
      </c>
      <c r="I274" s="6">
        <f>_xlfn.IFNA(VLOOKUP(A274, Playoff1!$A$1:$N$339, 2, FALSE), "")</f>
        <v>2</v>
      </c>
      <c r="J274" s="6">
        <f>_xlfn.IFNA(VLOOKUP(A274, Wildcard!$A$1:$N$339, 2, FALSE), "")</f>
        <v>2</v>
      </c>
      <c r="K274" s="6">
        <f>_xlfn.IFNA(VLOOKUP(A274, Game8!$A$1:$N$339, 2, FALSE), "")</f>
        <v>16</v>
      </c>
      <c r="L274" s="6">
        <f>_xlfn.IFNA(VLOOKUP(A274, Game7!$A$1:$N$391, 2, FALSE), "")</f>
        <v>8</v>
      </c>
      <c r="M274" s="6">
        <f>_xlfn.IFNA(VLOOKUP(A274, Game6!$A$1:$N$391, 2, FALSE), "")</f>
        <v>4</v>
      </c>
      <c r="N274" s="6">
        <f>_xlfn.IFNA(VLOOKUP(A274, Game5!$A$1:$N$391, 2, FALSE), "")</f>
        <v>4</v>
      </c>
      <c r="O274" s="6">
        <f>_xlfn.IFNA(VLOOKUP(A274, Game4!$A$1:$N$391, 2, FALSE), "")</f>
        <v>1</v>
      </c>
      <c r="P274" s="6">
        <f>_xlfn.IFNA(VLOOKUP(A274, Game3!$A$1:$N$391, 2, FALSE), "")</f>
        <v>11</v>
      </c>
      <c r="Q274" s="6">
        <f>_xlfn.IFNA(VLOOKUP(A274, Game2!$A$1:$N$392, 2, FALSE), "")</f>
        <v>9</v>
      </c>
      <c r="R274" s="3">
        <f>_xlfn.IFNA(VLOOKUP(A274, Game1!$A$1:$N$397, 2, FALSE), "")</f>
        <v>6</v>
      </c>
    </row>
    <row r="275" spans="1:18" x14ac:dyDescent="0.2">
      <c r="A275" s="37" t="s">
        <v>273</v>
      </c>
      <c r="B275" s="9">
        <f t="shared" si="16"/>
        <v>87</v>
      </c>
      <c r="C275" s="8">
        <f t="shared" si="17"/>
        <v>7.9090909090909092</v>
      </c>
      <c r="D275" s="9">
        <f t="shared" si="18"/>
        <v>58</v>
      </c>
      <c r="E275" s="9">
        <f t="shared" si="19"/>
        <v>38</v>
      </c>
      <c r="F275" s="6">
        <f>_xlfn.IFNA(VLOOKUP(A275, Championship!$A$1:$N$338, 2, FALSE), "")</f>
        <v>11</v>
      </c>
      <c r="G275" s="6">
        <f>_xlfn.IFNA(VLOOKUP(A275, Playoff3!$A$1:$N$338, 2, FALSE), "")</f>
        <v>4</v>
      </c>
      <c r="H275" s="6">
        <f>_xlfn.IFNA(VLOOKUP(A275, Playoff2!$A$1:$N$339, 2, FALSE), "")</f>
        <v>4</v>
      </c>
      <c r="I275" s="6">
        <f>_xlfn.IFNA(VLOOKUP(A275, Playoff1!$A$1:$N$339, 2, FALSE), "")</f>
        <v>19</v>
      </c>
      <c r="J275" s="6" t="str">
        <f>_xlfn.IFNA(VLOOKUP(A275, Wildcard!$A$1:$N$339, 2, FALSE), "")</f>
        <v/>
      </c>
      <c r="K275" s="6" t="str">
        <f>_xlfn.IFNA(VLOOKUP(A275, Game8!$A$1:$N$339, 2, FALSE), "")</f>
        <v/>
      </c>
      <c r="L275" s="6">
        <f>_xlfn.IFNA(VLOOKUP(A275, Game7!$A$1:$N$391, 2, FALSE), "")</f>
        <v>4</v>
      </c>
      <c r="M275" s="6">
        <f>_xlfn.IFNA(VLOOKUP(A275, Game6!$A$1:$N$391, 2, FALSE), "")</f>
        <v>11</v>
      </c>
      <c r="N275" s="6">
        <f>_xlfn.IFNA(VLOOKUP(A275, Game5!$A$1:$N$391, 2, FALSE), "")</f>
        <v>6</v>
      </c>
      <c r="O275" s="6">
        <f>_xlfn.IFNA(VLOOKUP(A275, Game4!$A$1:$N$391, 2, FALSE), "")</f>
        <v>9</v>
      </c>
      <c r="P275" s="6">
        <f>_xlfn.IFNA(VLOOKUP(A275, Game3!$A$1:$N$391, 2, FALSE), "")</f>
        <v>6</v>
      </c>
      <c r="Q275" s="6">
        <f>_xlfn.IFNA(VLOOKUP(A275, Game2!$A$1:$N$392, 2, FALSE), "")</f>
        <v>8</v>
      </c>
      <c r="R275" s="3">
        <f>_xlfn.IFNA(VLOOKUP(A275, Game1!$A$1:$N$397, 2, FALSE), "")</f>
        <v>5</v>
      </c>
    </row>
    <row r="276" spans="1:18" x14ac:dyDescent="0.2">
      <c r="A276" s="37" t="s">
        <v>323</v>
      </c>
      <c r="B276" s="9">
        <f t="shared" si="16"/>
        <v>87</v>
      </c>
      <c r="C276" s="8">
        <f t="shared" si="17"/>
        <v>7.25</v>
      </c>
      <c r="D276" s="9">
        <f t="shared" si="18"/>
        <v>53</v>
      </c>
      <c r="E276" s="9">
        <f t="shared" si="19"/>
        <v>24</v>
      </c>
      <c r="F276" s="6">
        <f>_xlfn.IFNA(VLOOKUP(A276, Championship!$A$1:$N$338, 2, FALSE), "")</f>
        <v>7</v>
      </c>
      <c r="G276" s="6">
        <f>_xlfn.IFNA(VLOOKUP(A276, Playoff3!$A$1:$N$338, 2, FALSE), "")</f>
        <v>13</v>
      </c>
      <c r="H276" s="6">
        <f>_xlfn.IFNA(VLOOKUP(A276, Playoff2!$A$1:$N$339, 2, FALSE), "")</f>
        <v>4</v>
      </c>
      <c r="I276" s="6" t="str">
        <f>_xlfn.IFNA(VLOOKUP(A276, Playoff1!$A$1:$N$339, 2, FALSE), "")</f>
        <v/>
      </c>
      <c r="J276" s="6">
        <f>_xlfn.IFNA(VLOOKUP(A276, Wildcard!$A$1:$N$339, 2, FALSE), "")</f>
        <v>6</v>
      </c>
      <c r="K276" s="6">
        <f>_xlfn.IFNA(VLOOKUP(A276, Game8!$A$1:$N$339, 2, FALSE), "")</f>
        <v>9</v>
      </c>
      <c r="L276" s="6">
        <f>_xlfn.IFNA(VLOOKUP(A276, Game7!$A$1:$N$391, 2, FALSE), "")</f>
        <v>9</v>
      </c>
      <c r="M276" s="6">
        <f>_xlfn.IFNA(VLOOKUP(A276, Game6!$A$1:$N$391, 2, FALSE), "")</f>
        <v>3</v>
      </c>
      <c r="N276" s="6">
        <f>_xlfn.IFNA(VLOOKUP(A276, Game5!$A$1:$N$391, 2, FALSE), "")</f>
        <v>12</v>
      </c>
      <c r="O276" s="6">
        <f>_xlfn.IFNA(VLOOKUP(A276, Game4!$A$1:$N$391, 2, FALSE), "")</f>
        <v>2</v>
      </c>
      <c r="P276" s="6">
        <f>_xlfn.IFNA(VLOOKUP(A276, Game3!$A$1:$N$391, 2, FALSE), "")</f>
        <v>6</v>
      </c>
      <c r="Q276" s="6">
        <f>_xlfn.IFNA(VLOOKUP(A276, Game2!$A$1:$N$392, 2, FALSE), "")</f>
        <v>10</v>
      </c>
      <c r="R276" s="3">
        <f>_xlfn.IFNA(VLOOKUP(A276, Game1!$A$1:$N$397, 2, FALSE), "")</f>
        <v>6</v>
      </c>
    </row>
    <row r="277" spans="1:18" x14ac:dyDescent="0.2">
      <c r="A277" s="37" t="s">
        <v>160</v>
      </c>
      <c r="B277" s="9">
        <f t="shared" si="16"/>
        <v>85</v>
      </c>
      <c r="C277" s="8">
        <f t="shared" si="17"/>
        <v>7.083333333333333</v>
      </c>
      <c r="D277" s="9">
        <f t="shared" si="18"/>
        <v>48</v>
      </c>
      <c r="E277" s="9">
        <f t="shared" si="19"/>
        <v>29</v>
      </c>
      <c r="F277" s="6">
        <f>_xlfn.IFNA(VLOOKUP(A277, Championship!$A$1:$N$338, 2, FALSE), "")</f>
        <v>5</v>
      </c>
      <c r="G277" s="6">
        <f>_xlfn.IFNA(VLOOKUP(A277, Playoff3!$A$1:$N$338, 2, FALSE), "")</f>
        <v>6</v>
      </c>
      <c r="H277" s="6">
        <f>_xlfn.IFNA(VLOOKUP(A277, Playoff2!$A$1:$N$339, 2, FALSE), "")</f>
        <v>13</v>
      </c>
      <c r="I277" s="6">
        <f>_xlfn.IFNA(VLOOKUP(A277, Playoff1!$A$1:$N$339, 2, FALSE), "")</f>
        <v>5</v>
      </c>
      <c r="J277" s="6">
        <f>_xlfn.IFNA(VLOOKUP(A277, Wildcard!$A$1:$N$339, 2, FALSE), "")</f>
        <v>11</v>
      </c>
      <c r="K277" s="6">
        <f>_xlfn.IFNA(VLOOKUP(A277, Game8!$A$1:$N$339, 2, FALSE), "")</f>
        <v>8</v>
      </c>
      <c r="L277" s="6">
        <f>_xlfn.IFNA(VLOOKUP(A277, Game7!$A$1:$N$391, 2, FALSE), "")</f>
        <v>6</v>
      </c>
      <c r="M277" s="6">
        <f>_xlfn.IFNA(VLOOKUP(A277, Game6!$A$1:$N$391, 2, FALSE), "")</f>
        <v>9</v>
      </c>
      <c r="N277" s="6">
        <f>_xlfn.IFNA(VLOOKUP(A277, Game5!$A$1:$N$391, 2, FALSE), "")</f>
        <v>4</v>
      </c>
      <c r="O277" s="6">
        <f>_xlfn.IFNA(VLOOKUP(A277, Game4!$A$1:$N$391, 2, FALSE), "")</f>
        <v>4</v>
      </c>
      <c r="P277" s="6" t="str">
        <f>_xlfn.IFNA(VLOOKUP(A277, Game3!$A$1:$N$391, 2, FALSE), "")</f>
        <v/>
      </c>
      <c r="Q277" s="6">
        <f>_xlfn.IFNA(VLOOKUP(A277, Game2!$A$1:$N$392, 2, FALSE), "")</f>
        <v>7</v>
      </c>
      <c r="R277" s="3">
        <f>_xlfn.IFNA(VLOOKUP(A277, Game1!$A$1:$N$397, 2, FALSE), "")</f>
        <v>7</v>
      </c>
    </row>
    <row r="278" spans="1:18" x14ac:dyDescent="0.2">
      <c r="A278" s="37" t="s">
        <v>409</v>
      </c>
      <c r="B278" s="9">
        <f t="shared" si="16"/>
        <v>84</v>
      </c>
      <c r="C278" s="8">
        <f t="shared" si="17"/>
        <v>6.4615384615384617</v>
      </c>
      <c r="D278" s="9">
        <f t="shared" si="18"/>
        <v>52</v>
      </c>
      <c r="E278" s="9">
        <f t="shared" si="19"/>
        <v>34</v>
      </c>
      <c r="F278" s="6">
        <f>_xlfn.IFNA(VLOOKUP(A278, Championship!$A$1:$N$338, 2, FALSE), "")</f>
        <v>13</v>
      </c>
      <c r="G278" s="6">
        <f>_xlfn.IFNA(VLOOKUP(A278, Playoff3!$A$1:$N$338, 2, FALSE), "")</f>
        <v>5</v>
      </c>
      <c r="H278" s="6">
        <f>_xlfn.IFNA(VLOOKUP(A278, Playoff2!$A$1:$N$339, 2, FALSE), "")</f>
        <v>11</v>
      </c>
      <c r="I278" s="6">
        <f>_xlfn.IFNA(VLOOKUP(A278, Playoff1!$A$1:$N$339, 2, FALSE), "")</f>
        <v>5</v>
      </c>
      <c r="J278" s="6">
        <f>_xlfn.IFNA(VLOOKUP(A278, Wildcard!$A$1:$N$339, 2, FALSE), "")</f>
        <v>6</v>
      </c>
      <c r="K278" s="6">
        <f>_xlfn.IFNA(VLOOKUP(A278, Game8!$A$1:$N$339, 2, FALSE), "")</f>
        <v>5</v>
      </c>
      <c r="L278" s="6">
        <f>_xlfn.IFNA(VLOOKUP(A278, Game7!$A$1:$N$391, 2, FALSE), "")</f>
        <v>6</v>
      </c>
      <c r="M278" s="6">
        <f>_xlfn.IFNA(VLOOKUP(A278, Game6!$A$1:$N$391, 2, FALSE), "")</f>
        <v>5</v>
      </c>
      <c r="N278" s="6">
        <f>_xlfn.IFNA(VLOOKUP(A278, Game5!$A$1:$N$391, 2, FALSE), "")</f>
        <v>1</v>
      </c>
      <c r="O278" s="6">
        <f>_xlfn.IFNA(VLOOKUP(A278, Game4!$A$1:$N$391, 2, FALSE), "")</f>
        <v>3</v>
      </c>
      <c r="P278" s="6">
        <f>_xlfn.IFNA(VLOOKUP(A278, Game3!$A$1:$N$391, 2, FALSE), "")</f>
        <v>16</v>
      </c>
      <c r="Q278" s="6">
        <f>_xlfn.IFNA(VLOOKUP(A278, Game2!$A$1:$N$392, 2, FALSE), "")</f>
        <v>4</v>
      </c>
      <c r="R278" s="3">
        <f>_xlfn.IFNA(VLOOKUP(A278, Game1!$A$1:$N$397, 2, FALSE), "")</f>
        <v>4</v>
      </c>
    </row>
    <row r="279" spans="1:18" x14ac:dyDescent="0.2">
      <c r="A279" s="11" t="s">
        <v>637</v>
      </c>
      <c r="B279" s="9">
        <f t="shared" si="16"/>
        <v>84</v>
      </c>
      <c r="C279" s="8">
        <f t="shared" si="17"/>
        <v>9.3333333333333339</v>
      </c>
      <c r="D279" s="9">
        <f t="shared" si="18"/>
        <v>66</v>
      </c>
      <c r="E279" s="9">
        <f t="shared" si="19"/>
        <v>43</v>
      </c>
      <c r="F279" s="6">
        <f>_xlfn.IFNA(VLOOKUP(A279, Championship!$A$1:$N$338, 2, FALSE), "")</f>
        <v>6</v>
      </c>
      <c r="G279" s="6">
        <f>_xlfn.IFNA(VLOOKUP(A279, Playoff3!$A$1:$N$338, 2, FALSE), "")</f>
        <v>19</v>
      </c>
      <c r="H279" s="6">
        <f>_xlfn.IFNA(VLOOKUP(A279, Playoff2!$A$1:$N$339, 2, FALSE), "")</f>
        <v>16</v>
      </c>
      <c r="I279" s="6">
        <f>_xlfn.IFNA(VLOOKUP(A279, Playoff1!$A$1:$N$339, 2, FALSE), "")</f>
        <v>2</v>
      </c>
      <c r="J279" s="6">
        <f>_xlfn.IFNA(VLOOKUP(A279, Wildcard!$A$1:$N$339, 2, FALSE), "")</f>
        <v>4</v>
      </c>
      <c r="K279" s="6">
        <f>_xlfn.IFNA(VLOOKUP(A279, Game8!$A$1:$N$339, 2, FALSE), "")</f>
        <v>13</v>
      </c>
      <c r="L279" s="6">
        <f>_xlfn.IFNA(VLOOKUP(A279, Game7!$A$1:$N$391, 2, FALSE), "")</f>
        <v>7</v>
      </c>
      <c r="M279" s="6">
        <f>_xlfn.IFNA(VLOOKUP(A279, Game6!$A$1:$N$391, 2, FALSE), "")</f>
        <v>11</v>
      </c>
      <c r="N279" s="6">
        <f>_xlfn.IFNA(VLOOKUP(A279, Game5!$A$1:$N$391, 2, FALSE), "")</f>
        <v>6</v>
      </c>
      <c r="O279" s="6" t="str">
        <f>_xlfn.IFNA(VLOOKUP(A279, Game4!$A$1:$N$391, 2, FALSE), "")</f>
        <v/>
      </c>
      <c r="P279" s="6" t="str">
        <f>_xlfn.IFNA(VLOOKUP(A279, Game3!$A$1:$N$391, 2, FALSE), "")</f>
        <v/>
      </c>
      <c r="Q279" s="6" t="str">
        <f>_xlfn.IFNA(VLOOKUP(A279, Game2!$A$1:$N$392, 2, FALSE), "")</f>
        <v/>
      </c>
      <c r="R279" s="3" t="str">
        <f>_xlfn.IFNA(VLOOKUP(A279, Game1!$A$1:$N$397, 2, FALSE), "")</f>
        <v/>
      </c>
    </row>
    <row r="280" spans="1:18" x14ac:dyDescent="0.2">
      <c r="A280" s="37" t="s">
        <v>232</v>
      </c>
      <c r="B280" s="9">
        <f t="shared" si="16"/>
        <v>83</v>
      </c>
      <c r="C280" s="8">
        <f t="shared" si="17"/>
        <v>6.384615384615385</v>
      </c>
      <c r="D280" s="9">
        <f t="shared" si="18"/>
        <v>54</v>
      </c>
      <c r="E280" s="9">
        <f t="shared" si="19"/>
        <v>18</v>
      </c>
      <c r="F280" s="6">
        <f>_xlfn.IFNA(VLOOKUP(A280, Championship!$A$1:$N$338, 2, FALSE), "")</f>
        <v>10</v>
      </c>
      <c r="G280" s="6">
        <f>_xlfn.IFNA(VLOOKUP(A280, Playoff3!$A$1:$N$338, 2, FALSE), "")</f>
        <v>2</v>
      </c>
      <c r="H280" s="6">
        <f>_xlfn.IFNA(VLOOKUP(A280, Playoff2!$A$1:$N$339, 2, FALSE), "")</f>
        <v>6</v>
      </c>
      <c r="I280" s="6">
        <f>_xlfn.IFNA(VLOOKUP(A280, Playoff1!$A$1:$N$339, 2, FALSE), "")</f>
        <v>0</v>
      </c>
      <c r="J280" s="6">
        <f>_xlfn.IFNA(VLOOKUP(A280, Wildcard!$A$1:$N$339, 2, FALSE), "")</f>
        <v>8</v>
      </c>
      <c r="K280" s="6">
        <f>_xlfn.IFNA(VLOOKUP(A280, Game8!$A$1:$N$339, 2, FALSE), "")</f>
        <v>13</v>
      </c>
      <c r="L280" s="6">
        <f>_xlfn.IFNA(VLOOKUP(A280, Game7!$A$1:$N$391, 2, FALSE), "")</f>
        <v>2</v>
      </c>
      <c r="M280" s="6">
        <f>_xlfn.IFNA(VLOOKUP(A280, Game6!$A$1:$N$391, 2, FALSE), "")</f>
        <v>5</v>
      </c>
      <c r="N280" s="6">
        <f>_xlfn.IFNA(VLOOKUP(A280, Game5!$A$1:$N$391, 2, FALSE), "")</f>
        <v>14</v>
      </c>
      <c r="O280" s="6">
        <f>_xlfn.IFNA(VLOOKUP(A280, Game4!$A$1:$N$391, 2, FALSE), "")</f>
        <v>2</v>
      </c>
      <c r="P280" s="6">
        <f>_xlfn.IFNA(VLOOKUP(A280, Game3!$A$1:$N$391, 2, FALSE), "")</f>
        <v>9</v>
      </c>
      <c r="Q280" s="6">
        <f>_xlfn.IFNA(VLOOKUP(A280, Game2!$A$1:$N$392, 2, FALSE), "")</f>
        <v>5</v>
      </c>
      <c r="R280" s="3">
        <f>_xlfn.IFNA(VLOOKUP(A280, Game1!$A$1:$N$397, 2, FALSE), "")</f>
        <v>7</v>
      </c>
    </row>
    <row r="281" spans="1:18" x14ac:dyDescent="0.2">
      <c r="A281" s="11" t="s">
        <v>670</v>
      </c>
      <c r="B281" s="9">
        <f t="shared" si="16"/>
        <v>83</v>
      </c>
      <c r="C281" s="8">
        <f t="shared" si="17"/>
        <v>10.375</v>
      </c>
      <c r="D281" s="9">
        <f t="shared" si="18"/>
        <v>61</v>
      </c>
      <c r="E281" s="9">
        <f t="shared" si="19"/>
        <v>41</v>
      </c>
      <c r="F281" s="6">
        <f>_xlfn.IFNA(VLOOKUP(A281, Championship!$A$1:$N$338, 2, FALSE), "")</f>
        <v>11</v>
      </c>
      <c r="G281" s="6">
        <f>_xlfn.IFNA(VLOOKUP(A281, Playoff3!$A$1:$N$338, 2, FALSE), "")</f>
        <v>10</v>
      </c>
      <c r="H281" s="6">
        <f>_xlfn.IFNA(VLOOKUP(A281, Playoff2!$A$1:$N$339, 2, FALSE), "")</f>
        <v>6</v>
      </c>
      <c r="I281" s="6">
        <f>_xlfn.IFNA(VLOOKUP(A281, Playoff1!$A$1:$N$339, 2, FALSE), "")</f>
        <v>14</v>
      </c>
      <c r="J281" s="6">
        <f>_xlfn.IFNA(VLOOKUP(A281, Wildcard!$A$1:$N$339, 2, FALSE), "")</f>
        <v>12</v>
      </c>
      <c r="K281" s="6">
        <f>_xlfn.IFNA(VLOOKUP(A281, Game8!$A$1:$N$339, 2, FALSE), "")</f>
        <v>8</v>
      </c>
      <c r="L281" s="6">
        <f>_xlfn.IFNA(VLOOKUP(A281, Game7!$A$1:$N$391, 2, FALSE), "")</f>
        <v>14</v>
      </c>
      <c r="M281" s="6" t="str">
        <f>_xlfn.IFNA(VLOOKUP(A281, Game6!$A$1:$N$391, 2, FALSE), "")</f>
        <v/>
      </c>
      <c r="N281" s="6">
        <f>_xlfn.IFNA(VLOOKUP(A281, Game5!$A$1:$N$391, 2, FALSE), "")</f>
        <v>8</v>
      </c>
      <c r="O281" s="6" t="str">
        <f>_xlfn.IFNA(VLOOKUP(A281, Game4!$A$1:$N$391, 2, FALSE), "")</f>
        <v/>
      </c>
      <c r="P281" s="6" t="str">
        <f>_xlfn.IFNA(VLOOKUP(A281, Game3!$A$1:$N$391, 2, FALSE), "")</f>
        <v/>
      </c>
      <c r="Q281" s="6" t="str">
        <f>_xlfn.IFNA(VLOOKUP(A281, Game2!$A$1:$N$392, 2, FALSE), "")</f>
        <v/>
      </c>
      <c r="R281" s="3" t="str">
        <f>_xlfn.IFNA(VLOOKUP(A281, Game1!$A$1:$N$397, 2, FALSE), "")</f>
        <v/>
      </c>
    </row>
    <row r="282" spans="1:18" x14ac:dyDescent="0.2">
      <c r="A282" s="11" t="s">
        <v>643</v>
      </c>
      <c r="B282" s="9">
        <f t="shared" si="16"/>
        <v>82</v>
      </c>
      <c r="C282" s="8">
        <f t="shared" si="17"/>
        <v>10.25</v>
      </c>
      <c r="D282" s="9">
        <f t="shared" si="18"/>
        <v>64</v>
      </c>
      <c r="E282" s="9">
        <f t="shared" si="19"/>
        <v>55</v>
      </c>
      <c r="F282" s="6">
        <f>_xlfn.IFNA(VLOOKUP(A282, Championship!$A$1:$N$338, 2, FALSE), "")</f>
        <v>14</v>
      </c>
      <c r="G282" s="6">
        <f>_xlfn.IFNA(VLOOKUP(A282, Playoff3!$A$1:$N$338, 2, FALSE), "")</f>
        <v>21</v>
      </c>
      <c r="H282" s="6">
        <f>_xlfn.IFNA(VLOOKUP(A282, Playoff2!$A$1:$N$339, 2, FALSE), "")</f>
        <v>6</v>
      </c>
      <c r="I282" s="6">
        <f>_xlfn.IFNA(VLOOKUP(A282, Playoff1!$A$1:$N$339, 2, FALSE), "")</f>
        <v>14</v>
      </c>
      <c r="J282" s="6">
        <f>_xlfn.IFNA(VLOOKUP(A282, Wildcard!$A$1:$N$339, 2, FALSE), "")</f>
        <v>9</v>
      </c>
      <c r="K282" s="6">
        <f>_xlfn.IFNA(VLOOKUP(A282, Game8!$A$1:$N$339, 2, FALSE), "")</f>
        <v>6</v>
      </c>
      <c r="L282" s="6">
        <f>_xlfn.IFNA(VLOOKUP(A282, Game7!$A$1:$N$391, 2, FALSE), "")</f>
        <v>6</v>
      </c>
      <c r="M282" s="6">
        <f>_xlfn.IFNA(VLOOKUP(A282, Game6!$A$1:$N$391, 2, FALSE), "")</f>
        <v>6</v>
      </c>
      <c r="N282" s="6" t="str">
        <f>_xlfn.IFNA(VLOOKUP(A282, Game5!$A$1:$N$391, 2, FALSE), "")</f>
        <v/>
      </c>
      <c r="O282" s="6" t="str">
        <f>_xlfn.IFNA(VLOOKUP(A282, Game4!$A$1:$N$391, 2, FALSE), "")</f>
        <v/>
      </c>
      <c r="P282" s="6" t="str">
        <f>_xlfn.IFNA(VLOOKUP(A282, Game3!$A$1:$N$391, 2, FALSE), "")</f>
        <v/>
      </c>
      <c r="Q282" s="6" t="str">
        <f>_xlfn.IFNA(VLOOKUP(A282, Game2!$A$1:$N$392, 2, FALSE), "")</f>
        <v/>
      </c>
      <c r="R282" s="3" t="str">
        <f>_xlfn.IFNA(VLOOKUP(A282, Game1!$A$1:$N$397, 2, FALSE), "")</f>
        <v/>
      </c>
    </row>
    <row r="283" spans="1:18" x14ac:dyDescent="0.2">
      <c r="A283" s="37" t="s">
        <v>290</v>
      </c>
      <c r="B283" s="9">
        <f t="shared" si="16"/>
        <v>81</v>
      </c>
      <c r="C283" s="8">
        <f t="shared" si="17"/>
        <v>8.1</v>
      </c>
      <c r="D283" s="9">
        <f t="shared" si="18"/>
        <v>53</v>
      </c>
      <c r="E283" s="9">
        <f t="shared" si="19"/>
        <v>15</v>
      </c>
      <c r="F283" s="6" t="str">
        <f>_xlfn.IFNA(VLOOKUP(A283, Championship!$A$1:$N$338, 2, FALSE), "")</f>
        <v/>
      </c>
      <c r="G283" s="6" t="str">
        <f>_xlfn.IFNA(VLOOKUP(A283, Playoff3!$A$1:$N$338, 2, FALSE), "")</f>
        <v/>
      </c>
      <c r="H283" s="6">
        <f>_xlfn.IFNA(VLOOKUP(A283, Playoff2!$A$1:$N$339, 2, FALSE), "")</f>
        <v>4</v>
      </c>
      <c r="I283" s="6">
        <f>_xlfn.IFNA(VLOOKUP(A283, Playoff1!$A$1:$N$339, 2, FALSE), "")</f>
        <v>11</v>
      </c>
      <c r="J283" s="6">
        <f>_xlfn.IFNA(VLOOKUP(A283, Wildcard!$A$1:$N$339, 2, FALSE), "")</f>
        <v>7</v>
      </c>
      <c r="K283" s="6">
        <f>_xlfn.IFNA(VLOOKUP(A283, Game8!$A$1:$N$339, 2, FALSE), "")</f>
        <v>11</v>
      </c>
      <c r="L283" s="6">
        <f>_xlfn.IFNA(VLOOKUP(A283, Game7!$A$1:$N$391, 2, FALSE), "")</f>
        <v>4</v>
      </c>
      <c r="M283" s="6">
        <f>_xlfn.IFNA(VLOOKUP(A283, Game6!$A$1:$N$391, 2, FALSE), "")</f>
        <v>8</v>
      </c>
      <c r="N283" s="6">
        <f>_xlfn.IFNA(VLOOKUP(A283, Game5!$A$1:$N$391, 2, FALSE), "")</f>
        <v>11</v>
      </c>
      <c r="O283" s="6">
        <f>_xlfn.IFNA(VLOOKUP(A283, Game4!$A$1:$N$391, 2, FALSE), "")</f>
        <v>11</v>
      </c>
      <c r="P283" s="6" t="str">
        <f>_xlfn.IFNA(VLOOKUP(A283, Game3!$A$1:$N$391, 2, FALSE), "")</f>
        <v/>
      </c>
      <c r="Q283" s="6">
        <f>_xlfn.IFNA(VLOOKUP(A283, Game2!$A$1:$N$392, 2, FALSE), "")</f>
        <v>9</v>
      </c>
      <c r="R283" s="3">
        <f>_xlfn.IFNA(VLOOKUP(A283, Game1!$A$1:$N$397, 2, FALSE), "")</f>
        <v>5</v>
      </c>
    </row>
    <row r="284" spans="1:18" x14ac:dyDescent="0.2">
      <c r="A284" s="11" t="s">
        <v>592</v>
      </c>
      <c r="B284" s="9">
        <f t="shared" si="16"/>
        <v>81</v>
      </c>
      <c r="C284" s="8">
        <f t="shared" si="17"/>
        <v>11.571428571428571</v>
      </c>
      <c r="D284" s="9">
        <f t="shared" si="18"/>
        <v>67</v>
      </c>
      <c r="E284" s="9">
        <f t="shared" si="19"/>
        <v>23</v>
      </c>
      <c r="F284" s="6">
        <f>_xlfn.IFNA(VLOOKUP(A284, Championship!$A$1:$N$338, 2, FALSE), "")</f>
        <v>6</v>
      </c>
      <c r="G284" s="6" t="str">
        <f>_xlfn.IFNA(VLOOKUP(A284, Playoff3!$A$1:$N$338, 2, FALSE), "")</f>
        <v/>
      </c>
      <c r="H284" s="6" t="str">
        <f>_xlfn.IFNA(VLOOKUP(A284, Playoff2!$A$1:$N$339, 2, FALSE), "")</f>
        <v/>
      </c>
      <c r="I284" s="6">
        <f>_xlfn.IFNA(VLOOKUP(A284, Playoff1!$A$1:$N$339, 2, FALSE), "")</f>
        <v>17</v>
      </c>
      <c r="J284" s="6">
        <f>_xlfn.IFNA(VLOOKUP(A284, Wildcard!$A$1:$N$339, 2, FALSE), "")</f>
        <v>16</v>
      </c>
      <c r="K284" s="6" t="str">
        <f>_xlfn.IFNA(VLOOKUP(A284, Game8!$A$1:$N$339, 2, FALSE), "")</f>
        <v/>
      </c>
      <c r="L284" s="6" t="str">
        <f>_xlfn.IFNA(VLOOKUP(A284, Game7!$A$1:$N$391, 2, FALSE), "")</f>
        <v/>
      </c>
      <c r="M284" s="6">
        <f>_xlfn.IFNA(VLOOKUP(A284, Game6!$A$1:$N$391, 2, FALSE), "")</f>
        <v>8</v>
      </c>
      <c r="N284" s="6">
        <f>_xlfn.IFNA(VLOOKUP(A284, Game5!$A$1:$N$391, 2, FALSE), "")</f>
        <v>13</v>
      </c>
      <c r="O284" s="6">
        <f>_xlfn.IFNA(VLOOKUP(A284, Game4!$A$1:$N$391, 2, FALSE), "")</f>
        <v>13</v>
      </c>
      <c r="P284" s="6">
        <f>_xlfn.IFNA(VLOOKUP(A284, Game3!$A$1:$N$391, 2, FALSE), "")</f>
        <v>8</v>
      </c>
      <c r="Q284" s="6" t="str">
        <f>_xlfn.IFNA(VLOOKUP(A284, Game2!$A$1:$N$392, 2, FALSE), "")</f>
        <v/>
      </c>
      <c r="R284" s="3" t="str">
        <f>_xlfn.IFNA(VLOOKUP(A284, Game1!$A$1:$N$397, 2, FALSE), "")</f>
        <v/>
      </c>
    </row>
    <row r="285" spans="1:18" x14ac:dyDescent="0.2">
      <c r="A285" s="41" t="s">
        <v>503</v>
      </c>
      <c r="B285" s="9">
        <f t="shared" si="16"/>
        <v>80</v>
      </c>
      <c r="C285" s="8">
        <f t="shared" si="17"/>
        <v>7.2727272727272725</v>
      </c>
      <c r="D285" s="9">
        <f t="shared" si="18"/>
        <v>52</v>
      </c>
      <c r="E285" s="9">
        <f t="shared" si="19"/>
        <v>14</v>
      </c>
      <c r="F285" s="6" t="str">
        <f>_xlfn.IFNA(VLOOKUP(A285, Championship!$A$1:$N$338, 2, FALSE), "")</f>
        <v/>
      </c>
      <c r="G285" s="6">
        <f>_xlfn.IFNA(VLOOKUP(A285, Playoff3!$A$1:$N$338, 2, FALSE), "")</f>
        <v>1</v>
      </c>
      <c r="H285" s="6">
        <f>_xlfn.IFNA(VLOOKUP(A285, Playoff2!$A$1:$N$339, 2, FALSE), "")</f>
        <v>6</v>
      </c>
      <c r="I285" s="6">
        <f>_xlfn.IFNA(VLOOKUP(A285, Playoff1!$A$1:$N$339, 2, FALSE), "")</f>
        <v>7</v>
      </c>
      <c r="J285" s="6">
        <f>_xlfn.IFNA(VLOOKUP(A285, Wildcard!$A$1:$N$339, 2, FALSE), "")</f>
        <v>9</v>
      </c>
      <c r="K285" s="6">
        <f>_xlfn.IFNA(VLOOKUP(A285, Game8!$A$1:$N$339, 2, FALSE), "")</f>
        <v>11</v>
      </c>
      <c r="L285" s="6">
        <f>_xlfn.IFNA(VLOOKUP(A285, Game7!$A$1:$N$391, 2, FALSE), "")</f>
        <v>6</v>
      </c>
      <c r="M285" s="6">
        <f>_xlfn.IFNA(VLOOKUP(A285, Game6!$A$1:$N$391, 2, FALSE), "")</f>
        <v>11</v>
      </c>
      <c r="N285" s="6">
        <f>_xlfn.IFNA(VLOOKUP(A285, Game5!$A$1:$N$391, 2, FALSE), "")</f>
        <v>4</v>
      </c>
      <c r="O285" s="6">
        <f>_xlfn.IFNA(VLOOKUP(A285, Game4!$A$1:$N$391, 2, FALSE), "")</f>
        <v>4</v>
      </c>
      <c r="P285" s="6">
        <f>_xlfn.IFNA(VLOOKUP(A285, Game3!$A$1:$N$391, 2, FALSE), "")</f>
        <v>7</v>
      </c>
      <c r="Q285" s="6">
        <f>_xlfn.IFNA(VLOOKUP(A285, Game2!$A$1:$N$392, 2, FALSE), "")</f>
        <v>14</v>
      </c>
      <c r="R285" s="3" t="str">
        <f>_xlfn.IFNA(VLOOKUP(A285, Game1!$A$1:$N$397, 2, FALSE), "")</f>
        <v/>
      </c>
    </row>
    <row r="286" spans="1:18" x14ac:dyDescent="0.2">
      <c r="A286" s="37" t="s">
        <v>389</v>
      </c>
      <c r="B286" s="9">
        <f t="shared" si="16"/>
        <v>79</v>
      </c>
      <c r="C286" s="8">
        <f t="shared" si="17"/>
        <v>7.1818181818181817</v>
      </c>
      <c r="D286" s="9">
        <f t="shared" si="18"/>
        <v>57</v>
      </c>
      <c r="E286" s="9">
        <f t="shared" si="19"/>
        <v>13</v>
      </c>
      <c r="F286" s="6">
        <f>_xlfn.IFNA(VLOOKUP(A286, Championship!$A$1:$N$338, 2, FALSE), "")</f>
        <v>4</v>
      </c>
      <c r="G286" s="6">
        <f>_xlfn.IFNA(VLOOKUP(A286, Playoff3!$A$1:$N$338, 2, FALSE), "")</f>
        <v>5</v>
      </c>
      <c r="H286" s="6">
        <f>_xlfn.IFNA(VLOOKUP(A286, Playoff2!$A$1:$N$339, 2, FALSE), "")</f>
        <v>2</v>
      </c>
      <c r="I286" s="6">
        <f>_xlfn.IFNA(VLOOKUP(A286, Playoff1!$A$1:$N$339, 2, FALSE), "")</f>
        <v>2</v>
      </c>
      <c r="J286" s="6">
        <f>_xlfn.IFNA(VLOOKUP(A286, Wildcard!$A$1:$N$339, 2, FALSE), "")</f>
        <v>21</v>
      </c>
      <c r="K286" s="6">
        <f>_xlfn.IFNA(VLOOKUP(A286, Game8!$A$1:$N$339, 2, FALSE), "")</f>
        <v>11</v>
      </c>
      <c r="L286" s="6">
        <f>_xlfn.IFNA(VLOOKUP(A286, Game7!$A$1:$N$391, 2, FALSE), "")</f>
        <v>5</v>
      </c>
      <c r="M286" s="6">
        <f>_xlfn.IFNA(VLOOKUP(A286, Game6!$A$1:$N$391, 2, FALSE), "")</f>
        <v>11</v>
      </c>
      <c r="N286" s="6" t="str">
        <f>_xlfn.IFNA(VLOOKUP(A286, Game5!$A$1:$N$391, 2, FALSE), "")</f>
        <v/>
      </c>
      <c r="O286" s="6">
        <f>_xlfn.IFNA(VLOOKUP(A286, Game4!$A$1:$N$391, 2, FALSE), "")</f>
        <v>4</v>
      </c>
      <c r="P286" s="6" t="str">
        <f>_xlfn.IFNA(VLOOKUP(A286, Game3!$A$1:$N$391, 2, FALSE), "")</f>
        <v/>
      </c>
      <c r="Q286" s="6">
        <f>_xlfn.IFNA(VLOOKUP(A286, Game2!$A$1:$N$392, 2, FALSE), "")</f>
        <v>8</v>
      </c>
      <c r="R286" s="3">
        <f>_xlfn.IFNA(VLOOKUP(A286, Game1!$A$1:$N$397, 2, FALSE), "")</f>
        <v>6</v>
      </c>
    </row>
    <row r="287" spans="1:18" x14ac:dyDescent="0.2">
      <c r="A287" s="37" t="s">
        <v>467</v>
      </c>
      <c r="B287" s="9">
        <f t="shared" si="16"/>
        <v>78</v>
      </c>
      <c r="C287" s="8">
        <f t="shared" si="17"/>
        <v>11.142857142857142</v>
      </c>
      <c r="D287" s="9">
        <f t="shared" si="18"/>
        <v>66</v>
      </c>
      <c r="E287" s="9">
        <f t="shared" si="19"/>
        <v>18</v>
      </c>
      <c r="F287" s="6" t="str">
        <f>_xlfn.IFNA(VLOOKUP(A287, Championship!$A$1:$N$338, 2, FALSE), "")</f>
        <v/>
      </c>
      <c r="G287" s="6">
        <f>_xlfn.IFNA(VLOOKUP(A287, Playoff3!$A$1:$N$338, 2, FALSE), "")</f>
        <v>18</v>
      </c>
      <c r="H287" s="6" t="str">
        <f>_xlfn.IFNA(VLOOKUP(A287, Playoff2!$A$1:$N$339, 2, FALSE), "")</f>
        <v/>
      </c>
      <c r="I287" s="6" t="str">
        <f>_xlfn.IFNA(VLOOKUP(A287, Playoff1!$A$1:$N$339, 2, FALSE), "")</f>
        <v/>
      </c>
      <c r="J287" s="6" t="str">
        <f>_xlfn.IFNA(VLOOKUP(A287, Wildcard!$A$1:$N$339, 2, FALSE), "")</f>
        <v/>
      </c>
      <c r="K287" s="6">
        <f>_xlfn.IFNA(VLOOKUP(A287, Game8!$A$1:$N$339, 2, FALSE), "")</f>
        <v>9</v>
      </c>
      <c r="L287" s="6">
        <f>_xlfn.IFNA(VLOOKUP(A287, Game7!$A$1:$N$391, 2, FALSE), "")</f>
        <v>14</v>
      </c>
      <c r="M287" s="6">
        <f>_xlfn.IFNA(VLOOKUP(A287, Game6!$A$1:$N$391, 2, FALSE), "")</f>
        <v>6</v>
      </c>
      <c r="N287" s="6">
        <f>_xlfn.IFNA(VLOOKUP(A287, Game5!$A$1:$N$391, 2, FALSE), "")</f>
        <v>11</v>
      </c>
      <c r="O287" s="6" t="str">
        <f>_xlfn.IFNA(VLOOKUP(A287, Game4!$A$1:$N$391, 2, FALSE), "")</f>
        <v/>
      </c>
      <c r="P287" s="6" t="str">
        <f>_xlfn.IFNA(VLOOKUP(A287, Game3!$A$1:$N$391, 2, FALSE), "")</f>
        <v/>
      </c>
      <c r="Q287" s="6">
        <f>_xlfn.IFNA(VLOOKUP(A287, Game2!$A$1:$N$392, 2, FALSE), "")</f>
        <v>6</v>
      </c>
      <c r="R287" s="3">
        <f>_xlfn.IFNA(VLOOKUP(A287, Game1!$A$1:$N$397, 2, FALSE), "")</f>
        <v>14</v>
      </c>
    </row>
    <row r="288" spans="1:18" x14ac:dyDescent="0.2">
      <c r="A288" s="37" t="s">
        <v>299</v>
      </c>
      <c r="B288" s="9">
        <f t="shared" si="16"/>
        <v>77</v>
      </c>
      <c r="C288" s="8">
        <f t="shared" si="17"/>
        <v>8.5555555555555554</v>
      </c>
      <c r="D288" s="9">
        <f t="shared" si="18"/>
        <v>57</v>
      </c>
      <c r="E288" s="9">
        <f t="shared" si="19"/>
        <v>10</v>
      </c>
      <c r="F288" s="6" t="str">
        <f>_xlfn.IFNA(VLOOKUP(A288, Championship!$A$1:$N$338, 2, FALSE), "")</f>
        <v/>
      </c>
      <c r="G288" s="6" t="str">
        <f>_xlfn.IFNA(VLOOKUP(A288, Playoff3!$A$1:$N$338, 2, FALSE), "")</f>
        <v/>
      </c>
      <c r="H288" s="6">
        <f>_xlfn.IFNA(VLOOKUP(A288, Playoff2!$A$1:$N$339, 2, FALSE), "")</f>
        <v>10</v>
      </c>
      <c r="I288" s="6" t="str">
        <f>_xlfn.IFNA(VLOOKUP(A288, Playoff1!$A$1:$N$339, 2, FALSE), "")</f>
        <v/>
      </c>
      <c r="J288" s="6" t="str">
        <f>_xlfn.IFNA(VLOOKUP(A288, Wildcard!$A$1:$N$339, 2, FALSE), "")</f>
        <v/>
      </c>
      <c r="K288" s="6">
        <f>_xlfn.IFNA(VLOOKUP(A288, Game8!$A$1:$N$339, 2, FALSE), "")</f>
        <v>11</v>
      </c>
      <c r="L288" s="6">
        <f>_xlfn.IFNA(VLOOKUP(A288, Game7!$A$1:$N$391, 2, FALSE), "")</f>
        <v>1</v>
      </c>
      <c r="M288" s="6">
        <f>_xlfn.IFNA(VLOOKUP(A288, Game6!$A$1:$N$391, 2, FALSE), "")</f>
        <v>11</v>
      </c>
      <c r="N288" s="6">
        <f>_xlfn.IFNA(VLOOKUP(A288, Game5!$A$1:$N$391, 2, FALSE), "")</f>
        <v>16</v>
      </c>
      <c r="O288" s="6">
        <f>_xlfn.IFNA(VLOOKUP(A288, Game4!$A$1:$N$391, 2, FALSE), "")</f>
        <v>9</v>
      </c>
      <c r="P288" s="6">
        <f>_xlfn.IFNA(VLOOKUP(A288, Game3!$A$1:$N$391, 2, FALSE), "")</f>
        <v>8</v>
      </c>
      <c r="Q288" s="6">
        <f>_xlfn.IFNA(VLOOKUP(A288, Game2!$A$1:$N$392, 2, FALSE), "")</f>
        <v>4</v>
      </c>
      <c r="R288" s="3">
        <f>_xlfn.IFNA(VLOOKUP(A288, Game1!$A$1:$N$397, 2, FALSE), "")</f>
        <v>7</v>
      </c>
    </row>
    <row r="289" spans="1:18" x14ac:dyDescent="0.2">
      <c r="A289" s="11" t="s">
        <v>525</v>
      </c>
      <c r="B289" s="9">
        <f t="shared" si="16"/>
        <v>77</v>
      </c>
      <c r="C289" s="8">
        <f t="shared" si="17"/>
        <v>7.7</v>
      </c>
      <c r="D289" s="9">
        <f t="shared" si="18"/>
        <v>53</v>
      </c>
      <c r="E289" s="9">
        <f t="shared" si="19"/>
        <v>32</v>
      </c>
      <c r="F289" s="6">
        <f>_xlfn.IFNA(VLOOKUP(A289, Championship!$A$1:$N$338, 2, FALSE), "")</f>
        <v>9</v>
      </c>
      <c r="G289" s="6">
        <f>_xlfn.IFNA(VLOOKUP(A289, Playoff3!$A$1:$N$338, 2, FALSE), "")</f>
        <v>6</v>
      </c>
      <c r="H289" s="6">
        <f>_xlfn.IFNA(VLOOKUP(A289, Playoff2!$A$1:$N$339, 2, FALSE), "")</f>
        <v>3</v>
      </c>
      <c r="I289" s="6">
        <f>_xlfn.IFNA(VLOOKUP(A289, Playoff1!$A$1:$N$339, 2, FALSE), "")</f>
        <v>14</v>
      </c>
      <c r="J289" s="6">
        <f>_xlfn.IFNA(VLOOKUP(A289, Wildcard!$A$1:$N$339, 2, FALSE), "")</f>
        <v>12</v>
      </c>
      <c r="K289" s="6">
        <f>_xlfn.IFNA(VLOOKUP(A289, Game8!$A$1:$N$339, 2, FALSE), "")</f>
        <v>3</v>
      </c>
      <c r="L289" s="6">
        <f>_xlfn.IFNA(VLOOKUP(A289, Game7!$A$1:$N$391, 2, FALSE), "")</f>
        <v>5</v>
      </c>
      <c r="M289" s="6">
        <f>_xlfn.IFNA(VLOOKUP(A289, Game6!$A$1:$N$391, 2, FALSE), "")</f>
        <v>7</v>
      </c>
      <c r="N289" s="6" t="str">
        <f>_xlfn.IFNA(VLOOKUP(A289, Game5!$A$1:$N$391, 2, FALSE), "")</f>
        <v/>
      </c>
      <c r="O289" s="6" t="str">
        <f>_xlfn.IFNA(VLOOKUP(A289, Game4!$A$1:$N$391, 2, FALSE), "")</f>
        <v/>
      </c>
      <c r="P289" s="6">
        <f>_xlfn.IFNA(VLOOKUP(A289, Game3!$A$1:$N$391, 2, FALSE), "")</f>
        <v>7</v>
      </c>
      <c r="Q289" s="6">
        <f>_xlfn.IFNA(VLOOKUP(A289, Game2!$A$1:$N$392, 2, FALSE), "")</f>
        <v>11</v>
      </c>
      <c r="R289" s="3" t="str">
        <f>_xlfn.IFNA(VLOOKUP(A289, Game1!$A$1:$N$397, 2, FALSE), "")</f>
        <v/>
      </c>
    </row>
    <row r="290" spans="1:18" x14ac:dyDescent="0.2">
      <c r="A290" s="37" t="s">
        <v>286</v>
      </c>
      <c r="B290" s="9">
        <f t="shared" si="16"/>
        <v>77</v>
      </c>
      <c r="C290" s="8">
        <f t="shared" si="17"/>
        <v>7.7</v>
      </c>
      <c r="D290" s="9">
        <f t="shared" si="18"/>
        <v>56</v>
      </c>
      <c r="E290" s="9">
        <f t="shared" si="19"/>
        <v>32</v>
      </c>
      <c r="F290" s="6" t="str">
        <f>_xlfn.IFNA(VLOOKUP(A290, Championship!$A$1:$N$338, 2, FALSE), "")</f>
        <v/>
      </c>
      <c r="G290" s="6">
        <f>_xlfn.IFNA(VLOOKUP(A290, Playoff3!$A$1:$N$338, 2, FALSE), "")</f>
        <v>14</v>
      </c>
      <c r="H290" s="6">
        <f>_xlfn.IFNA(VLOOKUP(A290, Playoff2!$A$1:$N$339, 2, FALSE), "")</f>
        <v>1</v>
      </c>
      <c r="I290" s="6">
        <f>_xlfn.IFNA(VLOOKUP(A290, Playoff1!$A$1:$N$339, 2, FALSE), "")</f>
        <v>17</v>
      </c>
      <c r="J290" s="6" t="str">
        <f>_xlfn.IFNA(VLOOKUP(A290, Wildcard!$A$1:$N$339, 2, FALSE), "")</f>
        <v/>
      </c>
      <c r="K290" s="6">
        <f>_xlfn.IFNA(VLOOKUP(A290, Game8!$A$1:$N$339, 2, FALSE), "")</f>
        <v>8</v>
      </c>
      <c r="L290" s="6">
        <f>_xlfn.IFNA(VLOOKUP(A290, Game7!$A$1:$N$391, 2, FALSE), "")</f>
        <v>4</v>
      </c>
      <c r="M290" s="6">
        <f>_xlfn.IFNA(VLOOKUP(A290, Game6!$A$1:$N$391, 2, FALSE), "")</f>
        <v>5</v>
      </c>
      <c r="N290" s="6">
        <f>_xlfn.IFNA(VLOOKUP(A290, Game5!$A$1:$N$391, 2, FALSE), "")</f>
        <v>9</v>
      </c>
      <c r="O290" s="6" t="str">
        <f>_xlfn.IFNA(VLOOKUP(A290, Game4!$A$1:$N$391, 2, FALSE), "")</f>
        <v/>
      </c>
      <c r="P290" s="6">
        <f>_xlfn.IFNA(VLOOKUP(A290, Game3!$A$1:$N$391, 2, FALSE), "")</f>
        <v>8</v>
      </c>
      <c r="Q290" s="6">
        <f>_xlfn.IFNA(VLOOKUP(A290, Game2!$A$1:$N$392, 2, FALSE), "")</f>
        <v>3</v>
      </c>
      <c r="R290" s="3">
        <f>_xlfn.IFNA(VLOOKUP(A290, Game1!$A$1:$N$397, 2, FALSE), "")</f>
        <v>8</v>
      </c>
    </row>
    <row r="291" spans="1:18" x14ac:dyDescent="0.2">
      <c r="A291" s="37" t="s">
        <v>332</v>
      </c>
      <c r="B291" s="9">
        <f t="shared" si="16"/>
        <v>77</v>
      </c>
      <c r="C291" s="8">
        <f t="shared" si="17"/>
        <v>9.625</v>
      </c>
      <c r="D291" s="9">
        <f t="shared" si="18"/>
        <v>59</v>
      </c>
      <c r="E291" s="9">
        <f t="shared" si="19"/>
        <v>0</v>
      </c>
      <c r="F291" s="6" t="str">
        <f>_xlfn.IFNA(VLOOKUP(A291, Championship!$A$1:$N$338, 2, FALSE), "")</f>
        <v/>
      </c>
      <c r="G291" s="6" t="str">
        <f>_xlfn.IFNA(VLOOKUP(A291, Playoff3!$A$1:$N$338, 2, FALSE), "")</f>
        <v/>
      </c>
      <c r="H291" s="6" t="str">
        <f>_xlfn.IFNA(VLOOKUP(A291, Playoff2!$A$1:$N$339, 2, FALSE), "")</f>
        <v/>
      </c>
      <c r="I291" s="6" t="str">
        <f>_xlfn.IFNA(VLOOKUP(A291, Playoff1!$A$1:$N$339, 2, FALSE), "")</f>
        <v/>
      </c>
      <c r="J291" s="6" t="str">
        <f>_xlfn.IFNA(VLOOKUP(A291, Wildcard!$A$1:$N$339, 2, FALSE), "")</f>
        <v/>
      </c>
      <c r="K291" s="6">
        <f>_xlfn.IFNA(VLOOKUP(A291, Game8!$A$1:$N$339, 2, FALSE), "")</f>
        <v>11</v>
      </c>
      <c r="L291" s="6">
        <f>_xlfn.IFNA(VLOOKUP(A291, Game7!$A$1:$N$391, 2, FALSE), "")</f>
        <v>9</v>
      </c>
      <c r="M291" s="6">
        <f>_xlfn.IFNA(VLOOKUP(A291, Game6!$A$1:$N$391, 2, FALSE), "")</f>
        <v>6</v>
      </c>
      <c r="N291" s="6">
        <f>_xlfn.IFNA(VLOOKUP(A291, Game5!$A$1:$N$391, 2, FALSE), "")</f>
        <v>4</v>
      </c>
      <c r="O291" s="6">
        <f>_xlfn.IFNA(VLOOKUP(A291, Game4!$A$1:$N$391, 2, FALSE), "")</f>
        <v>8</v>
      </c>
      <c r="P291" s="6">
        <f>_xlfn.IFNA(VLOOKUP(A291, Game3!$A$1:$N$391, 2, FALSE), "")</f>
        <v>16</v>
      </c>
      <c r="Q291" s="6">
        <f>_xlfn.IFNA(VLOOKUP(A291, Game2!$A$1:$N$392, 2, FALSE), "")</f>
        <v>14</v>
      </c>
      <c r="R291" s="3">
        <f>_xlfn.IFNA(VLOOKUP(A291, Game1!$A$1:$N$397, 2, FALSE), "")</f>
        <v>9</v>
      </c>
    </row>
    <row r="292" spans="1:18" x14ac:dyDescent="0.2">
      <c r="A292" s="37" t="s">
        <v>276</v>
      </c>
      <c r="B292" s="9">
        <f t="shared" si="16"/>
        <v>76</v>
      </c>
      <c r="C292" s="8">
        <f t="shared" si="17"/>
        <v>6.333333333333333</v>
      </c>
      <c r="D292" s="9">
        <f t="shared" si="18"/>
        <v>43</v>
      </c>
      <c r="E292" s="9">
        <f t="shared" si="19"/>
        <v>19</v>
      </c>
      <c r="F292" s="6">
        <f>_xlfn.IFNA(VLOOKUP(A292, Championship!$A$1:$N$338, 2, FALSE), "")</f>
        <v>5</v>
      </c>
      <c r="G292" s="6">
        <f>_xlfn.IFNA(VLOOKUP(A292, Playoff3!$A$1:$N$338, 2, FALSE), "")</f>
        <v>4</v>
      </c>
      <c r="H292" s="6">
        <f>_xlfn.IFNA(VLOOKUP(A292, Playoff2!$A$1:$N$339, 2, FALSE), "")</f>
        <v>6</v>
      </c>
      <c r="I292" s="6">
        <f>_xlfn.IFNA(VLOOKUP(A292, Playoff1!$A$1:$N$339, 2, FALSE), "")</f>
        <v>4</v>
      </c>
      <c r="J292" s="6">
        <f>_xlfn.IFNA(VLOOKUP(A292, Wildcard!$A$1:$N$339, 2, FALSE), "")</f>
        <v>9</v>
      </c>
      <c r="K292" s="6">
        <f>_xlfn.IFNA(VLOOKUP(A292, Game8!$A$1:$N$339, 2, FALSE), "")</f>
        <v>9</v>
      </c>
      <c r="L292" s="6" t="str">
        <f>_xlfn.IFNA(VLOOKUP(A292, Game7!$A$1:$N$391, 2, FALSE), "")</f>
        <v/>
      </c>
      <c r="M292" s="6">
        <f>_xlfn.IFNA(VLOOKUP(A292, Game6!$A$1:$N$391, 2, FALSE), "")</f>
        <v>8</v>
      </c>
      <c r="N292" s="6">
        <f>_xlfn.IFNA(VLOOKUP(A292, Game5!$A$1:$N$391, 2, FALSE), "")</f>
        <v>4</v>
      </c>
      <c r="O292" s="6">
        <f>_xlfn.IFNA(VLOOKUP(A292, Game4!$A$1:$N$391, 2, FALSE), "")</f>
        <v>4</v>
      </c>
      <c r="P292" s="6">
        <f>_xlfn.IFNA(VLOOKUP(A292, Game3!$A$1:$N$391, 2, FALSE), "")</f>
        <v>8</v>
      </c>
      <c r="Q292" s="6">
        <f>_xlfn.IFNA(VLOOKUP(A292, Game2!$A$1:$N$392, 2, FALSE), "")</f>
        <v>6</v>
      </c>
      <c r="R292" s="3">
        <f>_xlfn.IFNA(VLOOKUP(A292, Game1!$A$1:$N$397, 2, FALSE), "")</f>
        <v>9</v>
      </c>
    </row>
    <row r="293" spans="1:18" x14ac:dyDescent="0.2">
      <c r="A293" s="69" t="s">
        <v>514</v>
      </c>
      <c r="B293" s="9">
        <f t="shared" si="16"/>
        <v>76</v>
      </c>
      <c r="C293" s="8">
        <f t="shared" si="17"/>
        <v>9.5</v>
      </c>
      <c r="D293" s="9">
        <f t="shared" si="18"/>
        <v>64</v>
      </c>
      <c r="E293" s="9">
        <f t="shared" si="19"/>
        <v>28</v>
      </c>
      <c r="F293" s="6" t="str">
        <f>_xlfn.IFNA(VLOOKUP(A293, Championship!$A$1:$N$338, 2, FALSE), "")</f>
        <v/>
      </c>
      <c r="G293" s="6" t="str">
        <f>_xlfn.IFNA(VLOOKUP(A293, Playoff3!$A$1:$N$338, 2, FALSE), "")</f>
        <v/>
      </c>
      <c r="H293" s="6">
        <f>_xlfn.IFNA(VLOOKUP(A293, Playoff2!$A$1:$N$339, 2, FALSE), "")</f>
        <v>2</v>
      </c>
      <c r="I293" s="6">
        <f>_xlfn.IFNA(VLOOKUP(A293, Playoff1!$A$1:$N$339, 2, FALSE), "")</f>
        <v>26</v>
      </c>
      <c r="J293" s="6">
        <f>_xlfn.IFNA(VLOOKUP(A293, Wildcard!$A$1:$N$339, 2, FALSE), "")</f>
        <v>11</v>
      </c>
      <c r="K293" s="6">
        <f>_xlfn.IFNA(VLOOKUP(A293, Game8!$A$1:$N$339, 2, FALSE), "")</f>
        <v>13</v>
      </c>
      <c r="L293" s="6">
        <f>_xlfn.IFNA(VLOOKUP(A293, Game7!$A$1:$N$391, 2, FALSE), "")</f>
        <v>6</v>
      </c>
      <c r="M293" s="6" t="str">
        <f>_xlfn.IFNA(VLOOKUP(A293, Game6!$A$1:$N$391, 2, FALSE), "")</f>
        <v/>
      </c>
      <c r="N293" s="6" t="str">
        <f>_xlfn.IFNA(VLOOKUP(A293, Game5!$A$1:$N$391, 2, FALSE), "")</f>
        <v/>
      </c>
      <c r="O293" s="6">
        <f>_xlfn.IFNA(VLOOKUP(A293, Game4!$A$1:$N$391, 2, FALSE), "")</f>
        <v>8</v>
      </c>
      <c r="P293" s="6">
        <f>_xlfn.IFNA(VLOOKUP(A293, Game3!$A$1:$N$391, 2, FALSE), "")</f>
        <v>6</v>
      </c>
      <c r="Q293" s="6">
        <f>_xlfn.IFNA(VLOOKUP(A293, Game2!$A$1:$N$392, 2, FALSE), "")</f>
        <v>4</v>
      </c>
      <c r="R293" s="3" t="str">
        <f>_xlfn.IFNA(VLOOKUP(A293, Game1!$A$1:$N$397, 2, FALSE), "")</f>
        <v/>
      </c>
    </row>
    <row r="294" spans="1:18" x14ac:dyDescent="0.2">
      <c r="A294" s="11" t="s">
        <v>668</v>
      </c>
      <c r="B294" s="9">
        <f t="shared" si="16"/>
        <v>76</v>
      </c>
      <c r="C294" s="8">
        <f t="shared" si="17"/>
        <v>9.5</v>
      </c>
      <c r="D294" s="9">
        <f t="shared" si="18"/>
        <v>66</v>
      </c>
      <c r="E294" s="9">
        <f t="shared" si="19"/>
        <v>33</v>
      </c>
      <c r="F294" s="6">
        <f>_xlfn.IFNA(VLOOKUP(A294, Championship!$A$1:$N$338, 2, FALSE), "")</f>
        <v>6</v>
      </c>
      <c r="G294" s="6">
        <f>_xlfn.IFNA(VLOOKUP(A294, Playoff3!$A$1:$N$338, 2, FALSE), "")</f>
        <v>19</v>
      </c>
      <c r="H294" s="6">
        <f>_xlfn.IFNA(VLOOKUP(A294, Playoff2!$A$1:$N$339, 2, FALSE), "")</f>
        <v>6</v>
      </c>
      <c r="I294" s="6">
        <f>_xlfn.IFNA(VLOOKUP(A294, Playoff1!$A$1:$N$339, 2, FALSE), "")</f>
        <v>2</v>
      </c>
      <c r="J294" s="6">
        <f>_xlfn.IFNA(VLOOKUP(A294, Wildcard!$A$1:$N$339, 2, FALSE), "")</f>
        <v>14</v>
      </c>
      <c r="K294" s="6">
        <f>_xlfn.IFNA(VLOOKUP(A294, Game8!$A$1:$N$339, 2, FALSE), "")</f>
        <v>16</v>
      </c>
      <c r="L294" s="6">
        <f>_xlfn.IFNA(VLOOKUP(A294, Game7!$A$1:$N$391, 2, FALSE), "")</f>
        <v>2</v>
      </c>
      <c r="M294" s="6">
        <f>_xlfn.IFNA(VLOOKUP(A294, Game6!$A$1:$N$391, 2, FALSE), "")</f>
        <v>11</v>
      </c>
      <c r="N294" s="6" t="str">
        <f>_xlfn.IFNA(VLOOKUP(A294, Game5!$A$1:$N$391, 2, FALSE), "")</f>
        <v/>
      </c>
      <c r="O294" s="6" t="str">
        <f>_xlfn.IFNA(VLOOKUP(A294, Game4!$A$1:$N$391, 2, FALSE), "")</f>
        <v/>
      </c>
      <c r="P294" s="6" t="str">
        <f>_xlfn.IFNA(VLOOKUP(A294, Game3!$A$1:$N$391, 2, FALSE), "")</f>
        <v/>
      </c>
      <c r="Q294" s="6" t="str">
        <f>_xlfn.IFNA(VLOOKUP(A294, Game2!$A$1:$N$392, 2, FALSE), "")</f>
        <v/>
      </c>
      <c r="R294" s="3" t="str">
        <f>_xlfn.IFNA(VLOOKUP(A294, Game1!$A$1:$N$397, 2, FALSE), "")</f>
        <v/>
      </c>
    </row>
    <row r="295" spans="1:18" x14ac:dyDescent="0.2">
      <c r="A295" s="37" t="s">
        <v>403</v>
      </c>
      <c r="B295" s="9">
        <f t="shared" si="16"/>
        <v>76</v>
      </c>
      <c r="C295" s="8">
        <f t="shared" si="17"/>
        <v>8.4444444444444446</v>
      </c>
      <c r="D295" s="9">
        <f t="shared" si="18"/>
        <v>55</v>
      </c>
      <c r="E295" s="9">
        <f t="shared" si="19"/>
        <v>4</v>
      </c>
      <c r="F295" s="6" t="str">
        <f>_xlfn.IFNA(VLOOKUP(A295, Championship!$A$1:$N$338, 2, FALSE), "")</f>
        <v/>
      </c>
      <c r="G295" s="6" t="str">
        <f>_xlfn.IFNA(VLOOKUP(A295, Playoff3!$A$1:$N$338, 2, FALSE), "")</f>
        <v/>
      </c>
      <c r="H295" s="6" t="str">
        <f>_xlfn.IFNA(VLOOKUP(A295, Playoff2!$A$1:$N$339, 2, FALSE), "")</f>
        <v/>
      </c>
      <c r="I295" s="6">
        <f>_xlfn.IFNA(VLOOKUP(A295, Playoff1!$A$1:$N$339, 2, FALSE), "")</f>
        <v>4</v>
      </c>
      <c r="J295" s="6">
        <f>_xlfn.IFNA(VLOOKUP(A295, Wildcard!$A$1:$N$339, 2, FALSE), "")</f>
        <v>6</v>
      </c>
      <c r="K295" s="6">
        <f>_xlfn.IFNA(VLOOKUP(A295, Game8!$A$1:$N$339, 2, FALSE), "")</f>
        <v>11</v>
      </c>
      <c r="L295" s="6">
        <f>_xlfn.IFNA(VLOOKUP(A295, Game7!$A$1:$N$391, 2, FALSE), "")</f>
        <v>6</v>
      </c>
      <c r="M295" s="6" t="str">
        <f>_xlfn.IFNA(VLOOKUP(A295, Game6!$A$1:$N$391, 2, FALSE), "")</f>
        <v/>
      </c>
      <c r="N295" s="6">
        <f>_xlfn.IFNA(VLOOKUP(A295, Game5!$A$1:$N$391, 2, FALSE), "")</f>
        <v>13</v>
      </c>
      <c r="O295" s="6">
        <f>_xlfn.IFNA(VLOOKUP(A295, Game4!$A$1:$N$391, 2, FALSE), "")</f>
        <v>13</v>
      </c>
      <c r="P295" s="6">
        <f>_xlfn.IFNA(VLOOKUP(A295, Game3!$A$1:$N$391, 2, FALSE), "")</f>
        <v>11</v>
      </c>
      <c r="Q295" s="6">
        <f>_xlfn.IFNA(VLOOKUP(A295, Game2!$A$1:$N$392, 2, FALSE), "")</f>
        <v>7</v>
      </c>
      <c r="R295" s="3">
        <f>_xlfn.IFNA(VLOOKUP(A295, Game1!$A$1:$N$397, 2, FALSE), "")</f>
        <v>5</v>
      </c>
    </row>
    <row r="296" spans="1:18" x14ac:dyDescent="0.2">
      <c r="A296" s="37" t="s">
        <v>234</v>
      </c>
      <c r="B296" s="9">
        <f t="shared" si="16"/>
        <v>75</v>
      </c>
      <c r="C296" s="8">
        <f t="shared" si="17"/>
        <v>9.375</v>
      </c>
      <c r="D296" s="9">
        <f t="shared" si="18"/>
        <v>59</v>
      </c>
      <c r="E296" s="9">
        <f t="shared" si="19"/>
        <v>6</v>
      </c>
      <c r="F296" s="6" t="str">
        <f>_xlfn.IFNA(VLOOKUP(A296, Championship!$A$1:$N$338, 2, FALSE), "")</f>
        <v/>
      </c>
      <c r="G296" s="6">
        <f>_xlfn.IFNA(VLOOKUP(A296, Playoff3!$A$1:$N$338, 2, FALSE), "")</f>
        <v>6</v>
      </c>
      <c r="H296" s="6" t="str">
        <f>_xlfn.IFNA(VLOOKUP(A296, Playoff2!$A$1:$N$339, 2, FALSE), "")</f>
        <v/>
      </c>
      <c r="I296" s="6" t="str">
        <f>_xlfn.IFNA(VLOOKUP(A296, Playoff1!$A$1:$N$339, 2, FALSE), "")</f>
        <v/>
      </c>
      <c r="J296" s="6">
        <f>_xlfn.IFNA(VLOOKUP(A296, Wildcard!$A$1:$N$339, 2, FALSE), "")</f>
        <v>9</v>
      </c>
      <c r="K296" s="6">
        <f>_xlfn.IFNA(VLOOKUP(A296, Game8!$A$1:$N$339, 2, FALSE), "")</f>
        <v>21</v>
      </c>
      <c r="L296" s="6">
        <f>_xlfn.IFNA(VLOOKUP(A296, Game7!$A$1:$N$391, 2, FALSE), "")</f>
        <v>6</v>
      </c>
      <c r="M296" s="6">
        <f>_xlfn.IFNA(VLOOKUP(A296, Game6!$A$1:$N$391, 2, FALSE), "")</f>
        <v>11</v>
      </c>
      <c r="N296" s="6" t="str">
        <f>_xlfn.IFNA(VLOOKUP(A296, Game5!$A$1:$N$391, 2, FALSE), "")</f>
        <v/>
      </c>
      <c r="O296" s="6">
        <f>_xlfn.IFNA(VLOOKUP(A296, Game4!$A$1:$N$391, 2, FALSE), "")</f>
        <v>4</v>
      </c>
      <c r="P296" s="6" t="str">
        <f>_xlfn.IFNA(VLOOKUP(A296, Game3!$A$1:$N$391, 2, FALSE), "")</f>
        <v/>
      </c>
      <c r="Q296" s="6">
        <f>_xlfn.IFNA(VLOOKUP(A296, Game2!$A$1:$N$392, 2, FALSE), "")</f>
        <v>7</v>
      </c>
      <c r="R296" s="3">
        <f>_xlfn.IFNA(VLOOKUP(A296, Game1!$A$1:$N$397, 2, FALSE), "")</f>
        <v>11</v>
      </c>
    </row>
    <row r="297" spans="1:18" x14ac:dyDescent="0.2">
      <c r="A297" s="37" t="s">
        <v>430</v>
      </c>
      <c r="B297" s="9">
        <f t="shared" si="16"/>
        <v>74</v>
      </c>
      <c r="C297" s="8">
        <f t="shared" si="17"/>
        <v>8.2222222222222214</v>
      </c>
      <c r="D297" s="9">
        <f t="shared" si="18"/>
        <v>50</v>
      </c>
      <c r="E297" s="9">
        <f t="shared" si="19"/>
        <v>7</v>
      </c>
      <c r="F297" s="6" t="str">
        <f>_xlfn.IFNA(VLOOKUP(A297, Championship!$A$1:$N$338, 2, FALSE), "")</f>
        <v/>
      </c>
      <c r="G297" s="6" t="str">
        <f>_xlfn.IFNA(VLOOKUP(A297, Playoff3!$A$1:$N$338, 2, FALSE), "")</f>
        <v/>
      </c>
      <c r="H297" s="6" t="str">
        <f>_xlfn.IFNA(VLOOKUP(A297, Playoff2!$A$1:$N$339, 2, FALSE), "")</f>
        <v/>
      </c>
      <c r="I297" s="6">
        <f>_xlfn.IFNA(VLOOKUP(A297, Playoff1!$A$1:$N$339, 2, FALSE), "")</f>
        <v>7</v>
      </c>
      <c r="J297" s="6" t="str">
        <f>_xlfn.IFNA(VLOOKUP(A297, Wildcard!$A$1:$N$339, 2, FALSE), "")</f>
        <v/>
      </c>
      <c r="K297" s="6">
        <f>_xlfn.IFNA(VLOOKUP(A297, Game8!$A$1:$N$339, 2, FALSE), "")</f>
        <v>8</v>
      </c>
      <c r="L297" s="6">
        <f>_xlfn.IFNA(VLOOKUP(A297, Game7!$A$1:$N$391, 2, FALSE), "")</f>
        <v>6</v>
      </c>
      <c r="M297" s="6">
        <f>_xlfn.IFNA(VLOOKUP(A297, Game6!$A$1:$N$391, 2, FALSE), "")</f>
        <v>8</v>
      </c>
      <c r="N297" s="6">
        <f>_xlfn.IFNA(VLOOKUP(A297, Game5!$A$1:$N$391, 2, FALSE), "")</f>
        <v>15</v>
      </c>
      <c r="O297" s="6">
        <f>_xlfn.IFNA(VLOOKUP(A297, Game4!$A$1:$N$391, 2, FALSE), "")</f>
        <v>4</v>
      </c>
      <c r="P297" s="6">
        <f>_xlfn.IFNA(VLOOKUP(A297, Game3!$A$1:$N$391, 2, FALSE), "")</f>
        <v>8</v>
      </c>
      <c r="Q297" s="6">
        <f>_xlfn.IFNA(VLOOKUP(A297, Game2!$A$1:$N$392, 2, FALSE), "")</f>
        <v>7</v>
      </c>
      <c r="R297" s="3">
        <f>_xlfn.IFNA(VLOOKUP(A297, Game1!$A$1:$N$397, 2, FALSE), "")</f>
        <v>11</v>
      </c>
    </row>
    <row r="298" spans="1:18" x14ac:dyDescent="0.2">
      <c r="A298" s="11" t="s">
        <v>530</v>
      </c>
      <c r="B298" s="9">
        <f t="shared" si="16"/>
        <v>73</v>
      </c>
      <c r="C298" s="8">
        <f t="shared" si="17"/>
        <v>12.166666666666666</v>
      </c>
      <c r="D298" s="9">
        <f t="shared" si="18"/>
        <v>67</v>
      </c>
      <c r="E298" s="9">
        <f t="shared" si="19"/>
        <v>14</v>
      </c>
      <c r="F298" s="6" t="str">
        <f>_xlfn.IFNA(VLOOKUP(A298, Championship!$A$1:$N$338, 2, FALSE), "")</f>
        <v/>
      </c>
      <c r="G298" s="6">
        <f>_xlfn.IFNA(VLOOKUP(A298, Playoff3!$A$1:$N$338, 2, FALSE), "")</f>
        <v>14</v>
      </c>
      <c r="H298" s="6" t="str">
        <f>_xlfn.IFNA(VLOOKUP(A298, Playoff2!$A$1:$N$339, 2, FALSE), "")</f>
        <v/>
      </c>
      <c r="I298" s="6" t="str">
        <f>_xlfn.IFNA(VLOOKUP(A298, Playoff1!$A$1:$N$339, 2, FALSE), "")</f>
        <v/>
      </c>
      <c r="J298" s="6" t="str">
        <f>_xlfn.IFNA(VLOOKUP(A298, Wildcard!$A$1:$N$339, 2, FALSE), "")</f>
        <v/>
      </c>
      <c r="K298" s="6" t="str">
        <f>_xlfn.IFNA(VLOOKUP(A298, Game8!$A$1:$N$339, 2, FALSE), "")</f>
        <v/>
      </c>
      <c r="L298" s="6">
        <f>_xlfn.IFNA(VLOOKUP(A298, Game7!$A$1:$N$391, 2, FALSE), "")</f>
        <v>6</v>
      </c>
      <c r="M298" s="6">
        <f>_xlfn.IFNA(VLOOKUP(A298, Game6!$A$1:$N$391, 2, FALSE), "")</f>
        <v>16</v>
      </c>
      <c r="N298" s="6">
        <f>_xlfn.IFNA(VLOOKUP(A298, Game5!$A$1:$N$391, 2, FALSE), "")</f>
        <v>9</v>
      </c>
      <c r="O298" s="6" t="str">
        <f>_xlfn.IFNA(VLOOKUP(A298, Game4!$A$1:$N$391, 2, FALSE), "")</f>
        <v/>
      </c>
      <c r="P298" s="6">
        <f>_xlfn.IFNA(VLOOKUP(A298, Game3!$A$1:$N$391, 2, FALSE), "")</f>
        <v>18</v>
      </c>
      <c r="Q298" s="6">
        <f>_xlfn.IFNA(VLOOKUP(A298, Game2!$A$1:$N$392, 2, FALSE), "")</f>
        <v>10</v>
      </c>
      <c r="R298" s="3" t="str">
        <f>_xlfn.IFNA(VLOOKUP(A298, Game1!$A$1:$N$397, 2, FALSE), "")</f>
        <v/>
      </c>
    </row>
    <row r="299" spans="1:18" x14ac:dyDescent="0.2">
      <c r="A299" s="11" t="s">
        <v>536</v>
      </c>
      <c r="B299" s="9">
        <f t="shared" si="16"/>
        <v>69</v>
      </c>
      <c r="C299" s="8">
        <f t="shared" si="17"/>
        <v>8.625</v>
      </c>
      <c r="D299" s="9">
        <f t="shared" si="18"/>
        <v>57</v>
      </c>
      <c r="E299" s="9">
        <f t="shared" si="19"/>
        <v>12</v>
      </c>
      <c r="F299" s="6">
        <f>_xlfn.IFNA(VLOOKUP(A299, Championship!$A$1:$N$338, 2, FALSE), "")</f>
        <v>4</v>
      </c>
      <c r="G299" s="6" t="str">
        <f>_xlfn.IFNA(VLOOKUP(A299, Playoff3!$A$1:$N$338, 2, FALSE), "")</f>
        <v/>
      </c>
      <c r="H299" s="6">
        <f>_xlfn.IFNA(VLOOKUP(A299, Playoff2!$A$1:$N$339, 2, FALSE), "")</f>
        <v>8</v>
      </c>
      <c r="I299" s="6" t="str">
        <f>_xlfn.IFNA(VLOOKUP(A299, Playoff1!$A$1:$N$339, 2, FALSE), "")</f>
        <v/>
      </c>
      <c r="J299" s="6" t="str">
        <f>_xlfn.IFNA(VLOOKUP(A299, Wildcard!$A$1:$N$339, 2, FALSE), "")</f>
        <v/>
      </c>
      <c r="K299" s="6">
        <f>_xlfn.IFNA(VLOOKUP(A299, Game8!$A$1:$N$339, 2, FALSE), "")</f>
        <v>16</v>
      </c>
      <c r="L299" s="6">
        <f>_xlfn.IFNA(VLOOKUP(A299, Game7!$A$1:$N$391, 2, FALSE), "")</f>
        <v>6</v>
      </c>
      <c r="M299" s="6">
        <f>_xlfn.IFNA(VLOOKUP(A299, Game6!$A$1:$N$391, 2, FALSE), "")</f>
        <v>4</v>
      </c>
      <c r="N299" s="6" t="str">
        <f>_xlfn.IFNA(VLOOKUP(A299, Game5!$A$1:$N$391, 2, FALSE), "")</f>
        <v/>
      </c>
      <c r="O299" s="6">
        <f>_xlfn.IFNA(VLOOKUP(A299, Game4!$A$1:$N$391, 2, FALSE), "")</f>
        <v>4</v>
      </c>
      <c r="P299" s="6">
        <f>_xlfn.IFNA(VLOOKUP(A299, Game3!$A$1:$N$391, 2, FALSE), "")</f>
        <v>13</v>
      </c>
      <c r="Q299" s="6">
        <f>_xlfn.IFNA(VLOOKUP(A299, Game2!$A$1:$N$392, 2, FALSE), "")</f>
        <v>14</v>
      </c>
      <c r="R299" s="3" t="str">
        <f>_xlfn.IFNA(VLOOKUP(A299, Game1!$A$1:$N$397, 2, FALSE), "")</f>
        <v/>
      </c>
    </row>
    <row r="300" spans="1:18" x14ac:dyDescent="0.2">
      <c r="A300" s="37" t="s">
        <v>226</v>
      </c>
      <c r="B300" s="9">
        <f t="shared" si="16"/>
        <v>69</v>
      </c>
      <c r="C300" s="8">
        <f t="shared" si="17"/>
        <v>6.9</v>
      </c>
      <c r="D300" s="9">
        <f t="shared" si="18"/>
        <v>54</v>
      </c>
      <c r="E300" s="9">
        <f t="shared" si="19"/>
        <v>18</v>
      </c>
      <c r="F300" s="6" t="str">
        <f>_xlfn.IFNA(VLOOKUP(A300, Championship!$A$1:$N$338, 2, FALSE), "")</f>
        <v/>
      </c>
      <c r="G300" s="6" t="str">
        <f>_xlfn.IFNA(VLOOKUP(A300, Playoff3!$A$1:$N$338, 2, FALSE), "")</f>
        <v/>
      </c>
      <c r="H300" s="6" t="str">
        <f>_xlfn.IFNA(VLOOKUP(A300, Playoff2!$A$1:$N$339, 2, FALSE), "")</f>
        <v/>
      </c>
      <c r="I300" s="6">
        <f>_xlfn.IFNA(VLOOKUP(A300, Playoff1!$A$1:$N$339, 2, FALSE), "")</f>
        <v>18</v>
      </c>
      <c r="J300" s="6">
        <f>_xlfn.IFNA(VLOOKUP(A300, Wildcard!$A$1:$N$339, 2, FALSE), "")</f>
        <v>9</v>
      </c>
      <c r="K300" s="6">
        <f>_xlfn.IFNA(VLOOKUP(A300, Game8!$A$1:$N$339, 2, FALSE), "")</f>
        <v>11</v>
      </c>
      <c r="L300" s="6">
        <f>_xlfn.IFNA(VLOOKUP(A300, Game7!$A$1:$N$391, 2, FALSE), "")</f>
        <v>4</v>
      </c>
      <c r="M300" s="6">
        <f>_xlfn.IFNA(VLOOKUP(A300, Game6!$A$1:$N$391, 2, FALSE), "")</f>
        <v>2</v>
      </c>
      <c r="N300" s="6">
        <f>_xlfn.IFNA(VLOOKUP(A300, Game5!$A$1:$N$391, 2, FALSE), "")</f>
        <v>8</v>
      </c>
      <c r="O300" s="6">
        <f>_xlfn.IFNA(VLOOKUP(A300, Game4!$A$1:$N$391, 2, FALSE), "")</f>
        <v>1</v>
      </c>
      <c r="P300" s="6">
        <f>_xlfn.IFNA(VLOOKUP(A300, Game3!$A$1:$N$391, 2, FALSE), "")</f>
        <v>8</v>
      </c>
      <c r="Q300" s="6">
        <f>_xlfn.IFNA(VLOOKUP(A300, Game2!$A$1:$N$392, 2, FALSE), "")</f>
        <v>1</v>
      </c>
      <c r="R300" s="3">
        <f>_xlfn.IFNA(VLOOKUP(A300, Game1!$A$1:$N$397, 2, FALSE), "")</f>
        <v>7</v>
      </c>
    </row>
    <row r="301" spans="1:18" x14ac:dyDescent="0.2">
      <c r="A301" s="37" t="s">
        <v>179</v>
      </c>
      <c r="B301" s="9">
        <f t="shared" si="16"/>
        <v>69</v>
      </c>
      <c r="C301" s="8">
        <f t="shared" si="17"/>
        <v>7.666666666666667</v>
      </c>
      <c r="D301" s="9">
        <f t="shared" si="18"/>
        <v>48</v>
      </c>
      <c r="E301" s="9">
        <f t="shared" si="19"/>
        <v>0</v>
      </c>
      <c r="F301" s="6" t="str">
        <f>_xlfn.IFNA(VLOOKUP(A301, Championship!$A$1:$N$338, 2, FALSE), "")</f>
        <v/>
      </c>
      <c r="G301" s="6" t="str">
        <f>_xlfn.IFNA(VLOOKUP(A301, Playoff3!$A$1:$N$338, 2, FALSE), "")</f>
        <v/>
      </c>
      <c r="H301" s="6" t="str">
        <f>_xlfn.IFNA(VLOOKUP(A301, Playoff2!$A$1:$N$339, 2, FALSE), "")</f>
        <v/>
      </c>
      <c r="I301" s="6" t="str">
        <f>_xlfn.IFNA(VLOOKUP(A301, Playoff1!$A$1:$N$339, 2, FALSE), "")</f>
        <v/>
      </c>
      <c r="J301" s="6">
        <f>_xlfn.IFNA(VLOOKUP(A301, Wildcard!$A$1:$N$339, 2, FALSE), "")</f>
        <v>6</v>
      </c>
      <c r="K301" s="6">
        <f>_xlfn.IFNA(VLOOKUP(A301, Game8!$A$1:$N$339, 2, FALSE), "")</f>
        <v>13</v>
      </c>
      <c r="L301" s="6">
        <f>_xlfn.IFNA(VLOOKUP(A301, Game7!$A$1:$N$391, 2, FALSE), "")</f>
        <v>6</v>
      </c>
      <c r="M301" s="6">
        <f>_xlfn.IFNA(VLOOKUP(A301, Game6!$A$1:$N$391, 2, FALSE), "")</f>
        <v>4</v>
      </c>
      <c r="N301" s="6">
        <f>_xlfn.IFNA(VLOOKUP(A301, Game5!$A$1:$N$391, 2, FALSE), "")</f>
        <v>6</v>
      </c>
      <c r="O301" s="6">
        <f>_xlfn.IFNA(VLOOKUP(A301, Game4!$A$1:$N$391, 2, FALSE), "")</f>
        <v>7</v>
      </c>
      <c r="P301" s="6">
        <f>_xlfn.IFNA(VLOOKUP(A301, Game3!$A$1:$N$391, 2, FALSE), "")</f>
        <v>13</v>
      </c>
      <c r="Q301" s="6">
        <f>_xlfn.IFNA(VLOOKUP(A301, Game2!$A$1:$N$392, 2, FALSE), "")</f>
        <v>5</v>
      </c>
      <c r="R301" s="3">
        <f>_xlfn.IFNA(VLOOKUP(A301, Game1!$A$1:$N$397, 2, FALSE), "")</f>
        <v>9</v>
      </c>
    </row>
    <row r="302" spans="1:18" x14ac:dyDescent="0.2">
      <c r="A302" s="37" t="s">
        <v>260</v>
      </c>
      <c r="B302" s="9">
        <f t="shared" si="16"/>
        <v>68</v>
      </c>
      <c r="C302" s="8">
        <f t="shared" si="17"/>
        <v>9.7142857142857135</v>
      </c>
      <c r="D302" s="9">
        <f t="shared" si="18"/>
        <v>57</v>
      </c>
      <c r="E302" s="9">
        <f t="shared" si="19"/>
        <v>0</v>
      </c>
      <c r="F302" s="6" t="str">
        <f>_xlfn.IFNA(VLOOKUP(A302, Championship!$A$1:$N$338, 2, FALSE), "")</f>
        <v/>
      </c>
      <c r="G302" s="6" t="str">
        <f>_xlfn.IFNA(VLOOKUP(A302, Playoff3!$A$1:$N$338, 2, FALSE), "")</f>
        <v/>
      </c>
      <c r="H302" s="6" t="str">
        <f>_xlfn.IFNA(VLOOKUP(A302, Playoff2!$A$1:$N$339, 2, FALSE), "")</f>
        <v/>
      </c>
      <c r="I302" s="6" t="str">
        <f>_xlfn.IFNA(VLOOKUP(A302, Playoff1!$A$1:$N$339, 2, FALSE), "")</f>
        <v/>
      </c>
      <c r="J302" s="6" t="str">
        <f>_xlfn.IFNA(VLOOKUP(A302, Wildcard!$A$1:$N$339, 2, FALSE), "")</f>
        <v/>
      </c>
      <c r="K302" s="6" t="str">
        <f>_xlfn.IFNA(VLOOKUP(A302, Game8!$A$1:$N$339, 2, FALSE), "")</f>
        <v/>
      </c>
      <c r="L302" s="6">
        <f>_xlfn.IFNA(VLOOKUP(A302, Game7!$A$1:$N$391, 2, FALSE), "")</f>
        <v>11</v>
      </c>
      <c r="M302" s="6">
        <f>_xlfn.IFNA(VLOOKUP(A302, Game6!$A$1:$N$391, 2, FALSE), "")</f>
        <v>9</v>
      </c>
      <c r="N302" s="6">
        <f>_xlfn.IFNA(VLOOKUP(A302, Game5!$A$1:$N$391, 2, FALSE), "")</f>
        <v>13</v>
      </c>
      <c r="O302" s="6">
        <f>_xlfn.IFNA(VLOOKUP(A302, Game4!$A$1:$N$391, 2, FALSE), "")</f>
        <v>17</v>
      </c>
      <c r="P302" s="6">
        <f>_xlfn.IFNA(VLOOKUP(A302, Game3!$A$1:$N$391, 2, FALSE), "")</f>
        <v>7</v>
      </c>
      <c r="Q302" s="6">
        <f>_xlfn.IFNA(VLOOKUP(A302, Game2!$A$1:$N$392, 2, FALSE), "")</f>
        <v>4</v>
      </c>
      <c r="R302" s="3">
        <f>_xlfn.IFNA(VLOOKUP(A302, Game1!$A$1:$N$397, 2, FALSE), "")</f>
        <v>7</v>
      </c>
    </row>
    <row r="303" spans="1:18" x14ac:dyDescent="0.2">
      <c r="A303" s="37" t="s">
        <v>274</v>
      </c>
      <c r="B303" s="9">
        <f t="shared" si="16"/>
        <v>67</v>
      </c>
      <c r="C303" s="8">
        <f t="shared" si="17"/>
        <v>9.5714285714285712</v>
      </c>
      <c r="D303" s="9">
        <f t="shared" si="18"/>
        <v>60</v>
      </c>
      <c r="E303" s="9">
        <f t="shared" si="19"/>
        <v>0</v>
      </c>
      <c r="F303" s="6" t="str">
        <f>_xlfn.IFNA(VLOOKUP(A303, Championship!$A$1:$N$338, 2, FALSE), "")</f>
        <v/>
      </c>
      <c r="G303" s="6" t="str">
        <f>_xlfn.IFNA(VLOOKUP(A303, Playoff3!$A$1:$N$338, 2, FALSE), "")</f>
        <v/>
      </c>
      <c r="H303" s="6" t="str">
        <f>_xlfn.IFNA(VLOOKUP(A303, Playoff2!$A$1:$N$339, 2, FALSE), "")</f>
        <v/>
      </c>
      <c r="I303" s="6" t="str">
        <f>_xlfn.IFNA(VLOOKUP(A303, Playoff1!$A$1:$N$339, 2, FALSE), "")</f>
        <v/>
      </c>
      <c r="J303" s="6" t="str">
        <f>_xlfn.IFNA(VLOOKUP(A303, Wildcard!$A$1:$N$339, 2, FALSE), "")</f>
        <v/>
      </c>
      <c r="K303" s="6">
        <f>_xlfn.IFNA(VLOOKUP(A303, Game8!$A$1:$N$339, 2, FALSE), "")</f>
        <v>19</v>
      </c>
      <c r="L303" s="6">
        <f>_xlfn.IFNA(VLOOKUP(A303, Game7!$A$1:$N$391, 2, FALSE), "")</f>
        <v>3</v>
      </c>
      <c r="M303" s="6" t="str">
        <f>_xlfn.IFNA(VLOOKUP(A303, Game6!$A$1:$N$391, 2, FALSE), "")</f>
        <v/>
      </c>
      <c r="N303" s="6">
        <f>_xlfn.IFNA(VLOOKUP(A303, Game5!$A$1:$N$391, 2, FALSE), "")</f>
        <v>6</v>
      </c>
      <c r="O303" s="6">
        <f>_xlfn.IFNA(VLOOKUP(A303, Game4!$A$1:$N$391, 2, FALSE), "")</f>
        <v>11</v>
      </c>
      <c r="P303" s="6">
        <f>_xlfn.IFNA(VLOOKUP(A303, Game3!$A$1:$N$391, 2, FALSE), "")</f>
        <v>10</v>
      </c>
      <c r="Q303" s="6">
        <f>_xlfn.IFNA(VLOOKUP(A303, Game2!$A$1:$N$392, 2, FALSE), "")</f>
        <v>14</v>
      </c>
      <c r="R303" s="3">
        <f>_xlfn.IFNA(VLOOKUP(A303, Game1!$A$1:$N$397, 2, FALSE), "")</f>
        <v>4</v>
      </c>
    </row>
    <row r="304" spans="1:18" x14ac:dyDescent="0.2">
      <c r="A304" s="37" t="s">
        <v>373</v>
      </c>
      <c r="B304" s="9">
        <f t="shared" si="16"/>
        <v>67</v>
      </c>
      <c r="C304" s="8">
        <f t="shared" si="17"/>
        <v>9.5714285714285712</v>
      </c>
      <c r="D304" s="9">
        <f t="shared" si="18"/>
        <v>59</v>
      </c>
      <c r="E304" s="9">
        <f t="shared" si="19"/>
        <v>0</v>
      </c>
      <c r="F304" s="6" t="str">
        <f>_xlfn.IFNA(VLOOKUP(A304, Championship!$A$1:$N$338, 2, FALSE), "")</f>
        <v/>
      </c>
      <c r="G304" s="6" t="str">
        <f>_xlfn.IFNA(VLOOKUP(A304, Playoff3!$A$1:$N$338, 2, FALSE), "")</f>
        <v/>
      </c>
      <c r="H304" s="6" t="str">
        <f>_xlfn.IFNA(VLOOKUP(A304, Playoff2!$A$1:$N$339, 2, FALSE), "")</f>
        <v/>
      </c>
      <c r="I304" s="6" t="str">
        <f>_xlfn.IFNA(VLOOKUP(A304, Playoff1!$A$1:$N$339, 2, FALSE), "")</f>
        <v/>
      </c>
      <c r="J304" s="6" t="str">
        <f>_xlfn.IFNA(VLOOKUP(A304, Wildcard!$A$1:$N$339, 2, FALSE), "")</f>
        <v/>
      </c>
      <c r="K304" s="6" t="str">
        <f>_xlfn.IFNA(VLOOKUP(A304, Game8!$A$1:$N$339, 2, FALSE), "")</f>
        <v/>
      </c>
      <c r="L304" s="6">
        <f>_xlfn.IFNA(VLOOKUP(A304, Game7!$A$1:$N$391, 2, FALSE), "")</f>
        <v>4</v>
      </c>
      <c r="M304" s="6">
        <f>_xlfn.IFNA(VLOOKUP(A304, Game6!$A$1:$N$391, 2, FALSE), "")</f>
        <v>8</v>
      </c>
      <c r="N304" s="6">
        <f>_xlfn.IFNA(VLOOKUP(A304, Game5!$A$1:$N$391, 2, FALSE), "")</f>
        <v>8</v>
      </c>
      <c r="O304" s="6">
        <f>_xlfn.IFNA(VLOOKUP(A304, Game4!$A$1:$N$391, 2, FALSE), "")</f>
        <v>19</v>
      </c>
      <c r="P304" s="6">
        <f>_xlfn.IFNA(VLOOKUP(A304, Game3!$A$1:$N$391, 2, FALSE), "")</f>
        <v>13</v>
      </c>
      <c r="Q304" s="6">
        <f>_xlfn.IFNA(VLOOKUP(A304, Game2!$A$1:$N$392, 2, FALSE), "")</f>
        <v>11</v>
      </c>
      <c r="R304" s="3">
        <f>_xlfn.IFNA(VLOOKUP(A304, Game1!$A$1:$N$397, 2, FALSE), "")</f>
        <v>4</v>
      </c>
    </row>
    <row r="305" spans="1:18" x14ac:dyDescent="0.2">
      <c r="A305" s="37" t="s">
        <v>220</v>
      </c>
      <c r="B305" s="9">
        <f t="shared" si="16"/>
        <v>67</v>
      </c>
      <c r="C305" s="8">
        <f t="shared" si="17"/>
        <v>6.7</v>
      </c>
      <c r="D305" s="9">
        <f t="shared" si="18"/>
        <v>48</v>
      </c>
      <c r="E305" s="9">
        <f t="shared" si="19"/>
        <v>19</v>
      </c>
      <c r="F305" s="6">
        <f>_xlfn.IFNA(VLOOKUP(A305, Championship!$A$1:$N$338, 2, FALSE), "")</f>
        <v>6</v>
      </c>
      <c r="G305" s="6" t="str">
        <f>_xlfn.IFNA(VLOOKUP(A305, Playoff3!$A$1:$N$338, 2, FALSE), "")</f>
        <v/>
      </c>
      <c r="H305" s="6">
        <f>_xlfn.IFNA(VLOOKUP(A305, Playoff2!$A$1:$N$339, 2, FALSE), "")</f>
        <v>4</v>
      </c>
      <c r="I305" s="6">
        <f>_xlfn.IFNA(VLOOKUP(A305, Playoff1!$A$1:$N$339, 2, FALSE), "")</f>
        <v>9</v>
      </c>
      <c r="J305" s="6">
        <f>_xlfn.IFNA(VLOOKUP(A305, Wildcard!$A$1:$N$339, 2, FALSE), "")</f>
        <v>6</v>
      </c>
      <c r="K305" s="6">
        <f>_xlfn.IFNA(VLOOKUP(A305, Game8!$A$1:$N$339, 2, FALSE), "")</f>
        <v>16</v>
      </c>
      <c r="L305" s="6" t="str">
        <f>_xlfn.IFNA(VLOOKUP(A305, Game7!$A$1:$N$391, 2, FALSE), "")</f>
        <v/>
      </c>
      <c r="M305" s="6">
        <f>_xlfn.IFNA(VLOOKUP(A305, Game6!$A$1:$N$391, 2, FALSE), "")</f>
        <v>4</v>
      </c>
      <c r="N305" s="6">
        <f>_xlfn.IFNA(VLOOKUP(A305, Game5!$A$1:$N$391, 2, FALSE), "")</f>
        <v>10</v>
      </c>
      <c r="O305" s="6">
        <f>_xlfn.IFNA(VLOOKUP(A305, Game4!$A$1:$N$391, 2, FALSE), "")</f>
        <v>1</v>
      </c>
      <c r="P305" s="6" t="str">
        <f>_xlfn.IFNA(VLOOKUP(A305, Game3!$A$1:$N$391, 2, FALSE), "")</f>
        <v/>
      </c>
      <c r="Q305" s="6">
        <f>_xlfn.IFNA(VLOOKUP(A305, Game2!$A$1:$N$392, 2, FALSE), "")</f>
        <v>4</v>
      </c>
      <c r="R305" s="3">
        <f>_xlfn.IFNA(VLOOKUP(A305, Game1!$A$1:$N$397, 2, FALSE), "")</f>
        <v>7</v>
      </c>
    </row>
    <row r="306" spans="1:18" x14ac:dyDescent="0.2">
      <c r="A306" s="11" t="s">
        <v>616</v>
      </c>
      <c r="B306" s="9">
        <f t="shared" si="16"/>
        <v>67</v>
      </c>
      <c r="C306" s="8">
        <f t="shared" si="17"/>
        <v>6.7</v>
      </c>
      <c r="D306" s="9">
        <f t="shared" si="18"/>
        <v>55</v>
      </c>
      <c r="E306" s="9">
        <f t="shared" si="19"/>
        <v>37</v>
      </c>
      <c r="F306" s="6">
        <f>_xlfn.IFNA(VLOOKUP(A306, Championship!$A$1:$N$338, 2, FALSE), "")</f>
        <v>12</v>
      </c>
      <c r="G306" s="6">
        <f>_xlfn.IFNA(VLOOKUP(A306, Playoff3!$A$1:$N$338, 2, FALSE), "")</f>
        <v>17</v>
      </c>
      <c r="H306" s="6">
        <f>_xlfn.IFNA(VLOOKUP(A306, Playoff2!$A$1:$N$339, 2, FALSE), "")</f>
        <v>6</v>
      </c>
      <c r="I306" s="6">
        <f>_xlfn.IFNA(VLOOKUP(A306, Playoff1!$A$1:$N$339, 2, FALSE), "")</f>
        <v>2</v>
      </c>
      <c r="J306" s="6">
        <f>_xlfn.IFNA(VLOOKUP(A306, Wildcard!$A$1:$N$339, 2, FALSE), "")</f>
        <v>14</v>
      </c>
      <c r="K306" s="6">
        <f>_xlfn.IFNA(VLOOKUP(A306, Game8!$A$1:$N$339, 2, FALSE), "")</f>
        <v>2</v>
      </c>
      <c r="L306" s="6">
        <f>_xlfn.IFNA(VLOOKUP(A306, Game7!$A$1:$N$391, 2, FALSE), "")</f>
        <v>4</v>
      </c>
      <c r="M306" s="6">
        <f>_xlfn.IFNA(VLOOKUP(A306, Game6!$A$1:$N$391, 2, FALSE), "")</f>
        <v>2</v>
      </c>
      <c r="N306" s="6">
        <f>_xlfn.IFNA(VLOOKUP(A306, Game5!$A$1:$N$391, 2, FALSE), "")</f>
        <v>6</v>
      </c>
      <c r="O306" s="6">
        <f>_xlfn.IFNA(VLOOKUP(A306, Game4!$A$1:$N$391, 2, FALSE), "")</f>
        <v>2</v>
      </c>
      <c r="P306" s="6" t="str">
        <f>_xlfn.IFNA(VLOOKUP(A306, Game3!$A$1:$N$391, 2, FALSE), "")</f>
        <v/>
      </c>
      <c r="Q306" s="6" t="str">
        <f>_xlfn.IFNA(VLOOKUP(A306, Game2!$A$1:$N$392, 2, FALSE), "")</f>
        <v/>
      </c>
      <c r="R306" s="3" t="str">
        <f>_xlfn.IFNA(VLOOKUP(A306, Game1!$A$1:$N$397, 2, FALSE), "")</f>
        <v/>
      </c>
    </row>
    <row r="307" spans="1:18" x14ac:dyDescent="0.2">
      <c r="A307" s="41" t="s">
        <v>585</v>
      </c>
      <c r="B307" s="9">
        <f t="shared" si="16"/>
        <v>64</v>
      </c>
      <c r="C307" s="8">
        <f t="shared" si="17"/>
        <v>8</v>
      </c>
      <c r="D307" s="9">
        <f t="shared" si="18"/>
        <v>52</v>
      </c>
      <c r="E307" s="9">
        <f t="shared" si="19"/>
        <v>11</v>
      </c>
      <c r="F307" s="6" t="str">
        <f>_xlfn.IFNA(VLOOKUP(A307, Championship!$A$1:$N$338, 2, FALSE), "")</f>
        <v/>
      </c>
      <c r="G307" s="6" t="str">
        <f>_xlfn.IFNA(VLOOKUP(A307, Playoff3!$A$1:$N$338, 2, FALSE), "")</f>
        <v/>
      </c>
      <c r="H307" s="6">
        <f>_xlfn.IFNA(VLOOKUP(A307, Playoff2!$A$1:$N$339, 2, FALSE), "")</f>
        <v>7</v>
      </c>
      <c r="I307" s="6">
        <f>_xlfn.IFNA(VLOOKUP(A307, Playoff1!$A$1:$N$339, 2, FALSE), "")</f>
        <v>4</v>
      </c>
      <c r="J307" s="6" t="str">
        <f>_xlfn.IFNA(VLOOKUP(A307, Wildcard!$A$1:$N$339, 2, FALSE), "")</f>
        <v/>
      </c>
      <c r="K307" s="6">
        <f>_xlfn.IFNA(VLOOKUP(A307, Game8!$A$1:$N$339, 2, FALSE), "")</f>
        <v>13</v>
      </c>
      <c r="L307" s="6">
        <f>_xlfn.IFNA(VLOOKUP(A307, Game7!$A$1:$N$391, 2, FALSE), "")</f>
        <v>4</v>
      </c>
      <c r="M307" s="6">
        <f>_xlfn.IFNA(VLOOKUP(A307, Game6!$A$1:$N$391, 2, FALSE), "")</f>
        <v>6</v>
      </c>
      <c r="N307" s="6">
        <f>_xlfn.IFNA(VLOOKUP(A307, Game5!$A$1:$N$391, 2, FALSE), "")</f>
        <v>13</v>
      </c>
      <c r="O307" s="6">
        <f>_xlfn.IFNA(VLOOKUP(A307, Game4!$A$1:$N$391, 2, FALSE), "")</f>
        <v>4</v>
      </c>
      <c r="P307" s="6">
        <f>_xlfn.IFNA(VLOOKUP(A307, Game3!$A$1:$N$391, 2, FALSE), "")</f>
        <v>13</v>
      </c>
      <c r="Q307" s="6" t="str">
        <f>_xlfn.IFNA(VLOOKUP(A307, Game2!$A$1:$N$392, 2, FALSE), "")</f>
        <v/>
      </c>
      <c r="R307" s="3" t="str">
        <f>_xlfn.IFNA(VLOOKUP(A307, Game1!$A$1:$N$397, 2, FALSE), "")</f>
        <v/>
      </c>
    </row>
    <row r="308" spans="1:18" x14ac:dyDescent="0.2">
      <c r="A308" s="11" t="s">
        <v>603</v>
      </c>
      <c r="B308" s="9">
        <f t="shared" si="16"/>
        <v>64</v>
      </c>
      <c r="C308" s="8">
        <f t="shared" si="17"/>
        <v>9.1428571428571423</v>
      </c>
      <c r="D308" s="9">
        <f t="shared" si="18"/>
        <v>54</v>
      </c>
      <c r="E308" s="9">
        <f t="shared" si="19"/>
        <v>0</v>
      </c>
      <c r="F308" s="6" t="str">
        <f>_xlfn.IFNA(VLOOKUP(A308, Championship!$A$1:$N$338, 2, FALSE), "")</f>
        <v/>
      </c>
      <c r="G308" s="6" t="str">
        <f>_xlfn.IFNA(VLOOKUP(A308, Playoff3!$A$1:$N$338, 2, FALSE), "")</f>
        <v/>
      </c>
      <c r="H308" s="6" t="str">
        <f>_xlfn.IFNA(VLOOKUP(A308, Playoff2!$A$1:$N$339, 2, FALSE), "")</f>
        <v/>
      </c>
      <c r="I308" s="6" t="str">
        <f>_xlfn.IFNA(VLOOKUP(A308, Playoff1!$A$1:$N$339, 2, FALSE), "")</f>
        <v/>
      </c>
      <c r="J308" s="6" t="str">
        <f>_xlfn.IFNA(VLOOKUP(A308, Wildcard!$A$1:$N$339, 2, FALSE), "")</f>
        <v/>
      </c>
      <c r="K308" s="6" t="str">
        <f>_xlfn.IFNA(VLOOKUP(A308, Game8!$A$1:$N$339, 2, FALSE), "")</f>
        <v/>
      </c>
      <c r="L308" s="6">
        <f>_xlfn.IFNA(VLOOKUP(A308, Game7!$A$1:$N$391, 2, FALSE), "")</f>
        <v>4</v>
      </c>
      <c r="M308" s="6">
        <f>_xlfn.IFNA(VLOOKUP(A308, Game6!$A$1:$N$391, 2, FALSE), "")</f>
        <v>6</v>
      </c>
      <c r="N308" s="6">
        <f>_xlfn.IFNA(VLOOKUP(A308, Game5!$A$1:$N$391, 2, FALSE), "")</f>
        <v>11</v>
      </c>
      <c r="O308" s="6">
        <f>_xlfn.IFNA(VLOOKUP(A308, Game4!$A$1:$N$391, 2, FALSE), "")</f>
        <v>9</v>
      </c>
      <c r="P308" s="6">
        <f>_xlfn.IFNA(VLOOKUP(A308, Game3!$A$1:$N$391, 2, FALSE), "")</f>
        <v>13</v>
      </c>
      <c r="Q308" s="6">
        <f>_xlfn.IFNA(VLOOKUP(A308, Game2!$A$1:$N$392, 2, FALSE), "")</f>
        <v>7</v>
      </c>
      <c r="R308" s="3">
        <f>_xlfn.IFNA(VLOOKUP(A308, Game1!$A$1:$N$397, 2, FALSE), "")</f>
        <v>14</v>
      </c>
    </row>
    <row r="309" spans="1:18" x14ac:dyDescent="0.2">
      <c r="A309" s="11" t="s">
        <v>653</v>
      </c>
      <c r="B309" s="9">
        <f t="shared" si="16"/>
        <v>63</v>
      </c>
      <c r="C309" s="8">
        <f t="shared" si="17"/>
        <v>10.5</v>
      </c>
      <c r="D309" s="9">
        <f t="shared" si="18"/>
        <v>59</v>
      </c>
      <c r="E309" s="9">
        <f t="shared" si="19"/>
        <v>11</v>
      </c>
      <c r="F309" s="6" t="str">
        <f>_xlfn.IFNA(VLOOKUP(A309, Championship!$A$1:$N$338, 2, FALSE), "")</f>
        <v/>
      </c>
      <c r="G309" s="6" t="str">
        <f>_xlfn.IFNA(VLOOKUP(A309, Playoff3!$A$1:$N$338, 2, FALSE), "")</f>
        <v/>
      </c>
      <c r="H309" s="6">
        <f>_xlfn.IFNA(VLOOKUP(A309, Playoff2!$A$1:$N$339, 2, FALSE), "")</f>
        <v>7</v>
      </c>
      <c r="I309" s="6">
        <f>_xlfn.IFNA(VLOOKUP(A309, Playoff1!$A$1:$N$339, 2, FALSE), "")</f>
        <v>4</v>
      </c>
      <c r="J309" s="6">
        <f>_xlfn.IFNA(VLOOKUP(A309, Wildcard!$A$1:$N$339, 2, FALSE), "")</f>
        <v>10</v>
      </c>
      <c r="K309" s="6">
        <f>_xlfn.IFNA(VLOOKUP(A309, Game8!$A$1:$N$339, 2, FALSE), "")</f>
        <v>21</v>
      </c>
      <c r="L309" s="6">
        <f>_xlfn.IFNA(VLOOKUP(A309, Game7!$A$1:$N$391, 2, FALSE), "")</f>
        <v>7</v>
      </c>
      <c r="M309" s="6">
        <f>_xlfn.IFNA(VLOOKUP(A309, Game6!$A$1:$N$391, 2, FALSE), "")</f>
        <v>14</v>
      </c>
      <c r="N309" s="6" t="str">
        <f>_xlfn.IFNA(VLOOKUP(A309, Game5!$A$1:$N$391, 2, FALSE), "")</f>
        <v/>
      </c>
      <c r="O309" s="6" t="str">
        <f>_xlfn.IFNA(VLOOKUP(A309, Game4!$A$1:$N$391, 2, FALSE), "")</f>
        <v/>
      </c>
      <c r="P309" s="6" t="str">
        <f>_xlfn.IFNA(VLOOKUP(A309, Game3!$A$1:$N$391, 2, FALSE), "")</f>
        <v/>
      </c>
      <c r="Q309" s="6" t="str">
        <f>_xlfn.IFNA(VLOOKUP(A309, Game2!$A$1:$N$392, 2, FALSE), "")</f>
        <v/>
      </c>
      <c r="R309" s="3" t="str">
        <f>_xlfn.IFNA(VLOOKUP(A309, Game1!$A$1:$N$397, 2, FALSE), "")</f>
        <v/>
      </c>
    </row>
    <row r="310" spans="1:18" x14ac:dyDescent="0.2">
      <c r="A310" s="11" t="s">
        <v>650</v>
      </c>
      <c r="B310" s="9">
        <f t="shared" si="16"/>
        <v>62</v>
      </c>
      <c r="C310" s="8">
        <f t="shared" si="17"/>
        <v>7.75</v>
      </c>
      <c r="D310" s="9">
        <f t="shared" si="18"/>
        <v>50</v>
      </c>
      <c r="E310" s="9">
        <f t="shared" si="19"/>
        <v>19</v>
      </c>
      <c r="F310" s="6">
        <f>_xlfn.IFNA(VLOOKUP(A310, Championship!$A$1:$N$338, 2, FALSE), "")</f>
        <v>7</v>
      </c>
      <c r="G310" s="6">
        <f>_xlfn.IFNA(VLOOKUP(A310, Playoff3!$A$1:$N$338, 2, FALSE), "")</f>
        <v>6</v>
      </c>
      <c r="H310" s="6">
        <f>_xlfn.IFNA(VLOOKUP(A310, Playoff2!$A$1:$N$339, 2, FALSE), "")</f>
        <v>2</v>
      </c>
      <c r="I310" s="6">
        <f>_xlfn.IFNA(VLOOKUP(A310, Playoff1!$A$1:$N$339, 2, FALSE), "")</f>
        <v>4</v>
      </c>
      <c r="J310" s="6">
        <f>_xlfn.IFNA(VLOOKUP(A310, Wildcard!$A$1:$N$339, 2, FALSE), "")</f>
        <v>11</v>
      </c>
      <c r="K310" s="6">
        <f>_xlfn.IFNA(VLOOKUP(A310, Game8!$A$1:$N$339, 2, FALSE), "")</f>
        <v>8</v>
      </c>
      <c r="L310" s="6">
        <f>_xlfn.IFNA(VLOOKUP(A310, Game7!$A$1:$N$391, 2, FALSE), "")</f>
        <v>10</v>
      </c>
      <c r="M310" s="6">
        <f>_xlfn.IFNA(VLOOKUP(A310, Game6!$A$1:$N$391, 2, FALSE), "")</f>
        <v>14</v>
      </c>
      <c r="N310" s="6" t="str">
        <f>_xlfn.IFNA(VLOOKUP(A310, Game5!$A$1:$N$391, 2, FALSE), "")</f>
        <v/>
      </c>
      <c r="O310" s="6" t="str">
        <f>_xlfn.IFNA(VLOOKUP(A310, Game4!$A$1:$N$391, 2, FALSE), "")</f>
        <v/>
      </c>
      <c r="P310" s="6" t="str">
        <f>_xlfn.IFNA(VLOOKUP(A310, Game3!$A$1:$N$391, 2, FALSE), "")</f>
        <v/>
      </c>
      <c r="Q310" s="6" t="str">
        <f>_xlfn.IFNA(VLOOKUP(A310, Game2!$A$1:$N$392, 2, FALSE), "")</f>
        <v/>
      </c>
      <c r="R310" s="3" t="str">
        <f>_xlfn.IFNA(VLOOKUP(A310, Game1!$A$1:$N$397, 2, FALSE), "")</f>
        <v/>
      </c>
    </row>
    <row r="311" spans="1:18" x14ac:dyDescent="0.2">
      <c r="A311" s="37" t="s">
        <v>265</v>
      </c>
      <c r="B311" s="9">
        <f t="shared" si="16"/>
        <v>62</v>
      </c>
      <c r="C311" s="8">
        <f t="shared" si="17"/>
        <v>10.333333333333334</v>
      </c>
      <c r="D311" s="9">
        <f t="shared" si="18"/>
        <v>56</v>
      </c>
      <c r="E311" s="9">
        <f t="shared" si="19"/>
        <v>0</v>
      </c>
      <c r="F311" s="6" t="str">
        <f>_xlfn.IFNA(VLOOKUP(A311, Championship!$A$1:$N$338, 2, FALSE), "")</f>
        <v/>
      </c>
      <c r="G311" s="6" t="str">
        <f>_xlfn.IFNA(VLOOKUP(A311, Playoff3!$A$1:$N$338, 2, FALSE), "")</f>
        <v/>
      </c>
      <c r="H311" s="6" t="str">
        <f>_xlfn.IFNA(VLOOKUP(A311, Playoff2!$A$1:$N$339, 2, FALSE), "")</f>
        <v/>
      </c>
      <c r="I311" s="6" t="str">
        <f>_xlfn.IFNA(VLOOKUP(A311, Playoff1!$A$1:$N$339, 2, FALSE), "")</f>
        <v/>
      </c>
      <c r="J311" s="6" t="str">
        <f>_xlfn.IFNA(VLOOKUP(A311, Wildcard!$A$1:$N$339, 2, FALSE), "")</f>
        <v/>
      </c>
      <c r="K311" s="6" t="str">
        <f>_xlfn.IFNA(VLOOKUP(A311, Game8!$A$1:$N$339, 2, FALSE), "")</f>
        <v/>
      </c>
      <c r="L311" s="6" t="str">
        <f>_xlfn.IFNA(VLOOKUP(A311, Game7!$A$1:$N$391, 2, FALSE), "")</f>
        <v/>
      </c>
      <c r="M311" s="6">
        <f>_xlfn.IFNA(VLOOKUP(A311, Game6!$A$1:$N$391, 2, FALSE), "")</f>
        <v>6</v>
      </c>
      <c r="N311" s="6">
        <f>_xlfn.IFNA(VLOOKUP(A311, Game5!$A$1:$N$391, 2, FALSE), "")</f>
        <v>6</v>
      </c>
      <c r="O311" s="6">
        <f>_xlfn.IFNA(VLOOKUP(A311, Game4!$A$1:$N$391, 2, FALSE), "")</f>
        <v>19</v>
      </c>
      <c r="P311" s="6">
        <f>_xlfn.IFNA(VLOOKUP(A311, Game3!$A$1:$N$391, 2, FALSE), "")</f>
        <v>11</v>
      </c>
      <c r="Q311" s="6">
        <f>_xlfn.IFNA(VLOOKUP(A311, Game2!$A$1:$N$392, 2, FALSE), "")</f>
        <v>11</v>
      </c>
      <c r="R311" s="3">
        <f>_xlfn.IFNA(VLOOKUP(A311, Game1!$A$1:$N$397, 2, FALSE), "")</f>
        <v>9</v>
      </c>
    </row>
    <row r="312" spans="1:18" x14ac:dyDescent="0.2">
      <c r="A312" s="11" t="s">
        <v>629</v>
      </c>
      <c r="B312" s="9">
        <f t="shared" si="16"/>
        <v>61</v>
      </c>
      <c r="C312" s="8">
        <f t="shared" si="17"/>
        <v>10.166666666666666</v>
      </c>
      <c r="D312" s="9">
        <f t="shared" si="18"/>
        <v>57</v>
      </c>
      <c r="E312" s="9">
        <f t="shared" si="19"/>
        <v>13</v>
      </c>
      <c r="F312" s="6" t="str">
        <f>_xlfn.IFNA(VLOOKUP(A312, Championship!$A$1:$N$338, 2, FALSE), "")</f>
        <v/>
      </c>
      <c r="G312" s="6" t="str">
        <f>_xlfn.IFNA(VLOOKUP(A312, Playoff3!$A$1:$N$338, 2, FALSE), "")</f>
        <v/>
      </c>
      <c r="H312" s="6">
        <f>_xlfn.IFNA(VLOOKUP(A312, Playoff2!$A$1:$N$339, 2, FALSE), "")</f>
        <v>4</v>
      </c>
      <c r="I312" s="6">
        <f>_xlfn.IFNA(VLOOKUP(A312, Playoff1!$A$1:$N$339, 2, FALSE), "")</f>
        <v>9</v>
      </c>
      <c r="J312" s="6" t="str">
        <f>_xlfn.IFNA(VLOOKUP(A312, Wildcard!$A$1:$N$339, 2, FALSE), "")</f>
        <v/>
      </c>
      <c r="K312" s="6">
        <f>_xlfn.IFNA(VLOOKUP(A312, Game8!$A$1:$N$339, 2, FALSE), "")</f>
        <v>16</v>
      </c>
      <c r="L312" s="6">
        <f>_xlfn.IFNA(VLOOKUP(A312, Game7!$A$1:$N$391, 2, FALSE), "")</f>
        <v>4</v>
      </c>
      <c r="M312" s="6">
        <f>_xlfn.IFNA(VLOOKUP(A312, Game6!$A$1:$N$391, 2, FALSE), "")</f>
        <v>8</v>
      </c>
      <c r="N312" s="6">
        <f>_xlfn.IFNA(VLOOKUP(A312, Game5!$A$1:$N$391, 2, FALSE), "")</f>
        <v>20</v>
      </c>
      <c r="O312" s="6" t="str">
        <f>_xlfn.IFNA(VLOOKUP(A312, Game4!$A$1:$N$391, 2, FALSE), "")</f>
        <v/>
      </c>
      <c r="P312" s="6" t="str">
        <f>_xlfn.IFNA(VLOOKUP(A312, Game3!$A$1:$N$391, 2, FALSE), "")</f>
        <v/>
      </c>
      <c r="Q312" s="6" t="str">
        <f>_xlfn.IFNA(VLOOKUP(A312, Game2!$A$1:$N$392, 2, FALSE), "")</f>
        <v/>
      </c>
      <c r="R312" s="3" t="str">
        <f>_xlfn.IFNA(VLOOKUP(A312, Game1!$A$1:$N$397, 2, FALSE), "")</f>
        <v/>
      </c>
    </row>
    <row r="313" spans="1:18" x14ac:dyDescent="0.2">
      <c r="A313" s="11" t="s">
        <v>491</v>
      </c>
      <c r="B313" s="9">
        <f t="shared" si="16"/>
        <v>60</v>
      </c>
      <c r="C313" s="8">
        <f t="shared" si="17"/>
        <v>10</v>
      </c>
      <c r="D313" s="9">
        <f t="shared" si="18"/>
        <v>54</v>
      </c>
      <c r="E313" s="9">
        <f t="shared" si="19"/>
        <v>0</v>
      </c>
      <c r="F313" s="6" t="str">
        <f>_xlfn.IFNA(VLOOKUP(A313, Championship!$A$1:$N$338, 2, FALSE), "")</f>
        <v/>
      </c>
      <c r="G313" s="6" t="str">
        <f>_xlfn.IFNA(VLOOKUP(A313, Playoff3!$A$1:$N$338, 2, FALSE), "")</f>
        <v/>
      </c>
      <c r="H313" s="6" t="str">
        <f>_xlfn.IFNA(VLOOKUP(A313, Playoff2!$A$1:$N$339, 2, FALSE), "")</f>
        <v/>
      </c>
      <c r="I313" s="6" t="str">
        <f>_xlfn.IFNA(VLOOKUP(A313, Playoff1!$A$1:$N$339, 2, FALSE), "")</f>
        <v/>
      </c>
      <c r="J313" s="6" t="str">
        <f>_xlfn.IFNA(VLOOKUP(A313, Wildcard!$A$1:$N$339, 2, FALSE), "")</f>
        <v/>
      </c>
      <c r="K313" s="6" t="str">
        <f>_xlfn.IFNA(VLOOKUP(A313, Game8!$A$1:$N$339, 2, FALSE), "")</f>
        <v/>
      </c>
      <c r="L313" s="6">
        <f>_xlfn.IFNA(VLOOKUP(A313, Game7!$A$1:$N$391, 2, FALSE), "")</f>
        <v>9</v>
      </c>
      <c r="M313" s="6">
        <f>_xlfn.IFNA(VLOOKUP(A313, Game6!$A$1:$N$391, 2, FALSE), "")</f>
        <v>6</v>
      </c>
      <c r="N313" s="6">
        <f>_xlfn.IFNA(VLOOKUP(A313, Game5!$A$1:$N$391, 2, FALSE), "")</f>
        <v>19</v>
      </c>
      <c r="O313" s="6">
        <f>_xlfn.IFNA(VLOOKUP(A313, Game4!$A$1:$N$391, 2, FALSE), "")</f>
        <v>6</v>
      </c>
      <c r="P313" s="6">
        <f>_xlfn.IFNA(VLOOKUP(A313, Game3!$A$1:$N$391, 2, FALSE), "")</f>
        <v>8</v>
      </c>
      <c r="Q313" s="6">
        <f>_xlfn.IFNA(VLOOKUP(A313, Game2!$A$1:$N$392, 2, FALSE), "")</f>
        <v>12</v>
      </c>
      <c r="R313" s="3" t="str">
        <f>_xlfn.IFNA(VLOOKUP(A313, Game1!$A$1:$N$397, 2, FALSE), "")</f>
        <v/>
      </c>
    </row>
    <row r="314" spans="1:18" x14ac:dyDescent="0.2">
      <c r="A314" s="37" t="s">
        <v>275</v>
      </c>
      <c r="B314" s="9">
        <f t="shared" si="16"/>
        <v>58</v>
      </c>
      <c r="C314" s="8">
        <f t="shared" si="17"/>
        <v>8.2857142857142865</v>
      </c>
      <c r="D314" s="9">
        <f t="shared" si="18"/>
        <v>50</v>
      </c>
      <c r="E314" s="9">
        <f t="shared" si="19"/>
        <v>0</v>
      </c>
      <c r="F314" s="6" t="str">
        <f>_xlfn.IFNA(VLOOKUP(A314, Championship!$A$1:$N$338, 2, FALSE), "")</f>
        <v/>
      </c>
      <c r="G314" s="6" t="str">
        <f>_xlfn.IFNA(VLOOKUP(A314, Playoff3!$A$1:$N$338, 2, FALSE), "")</f>
        <v/>
      </c>
      <c r="H314" s="6" t="str">
        <f>_xlfn.IFNA(VLOOKUP(A314, Playoff2!$A$1:$N$339, 2, FALSE), "")</f>
        <v/>
      </c>
      <c r="I314" s="6" t="str">
        <f>_xlfn.IFNA(VLOOKUP(A314, Playoff1!$A$1:$N$339, 2, FALSE), "")</f>
        <v/>
      </c>
      <c r="J314" s="6" t="str">
        <f>_xlfn.IFNA(VLOOKUP(A314, Wildcard!$A$1:$N$339, 2, FALSE), "")</f>
        <v/>
      </c>
      <c r="K314" s="6" t="str">
        <f>_xlfn.IFNA(VLOOKUP(A314, Game8!$A$1:$N$339, 2, FALSE), "")</f>
        <v/>
      </c>
      <c r="L314" s="6">
        <f>_xlfn.IFNA(VLOOKUP(A314, Game7!$A$1:$N$391, 2, FALSE), "")</f>
        <v>12</v>
      </c>
      <c r="M314" s="6">
        <f>_xlfn.IFNA(VLOOKUP(A314, Game6!$A$1:$N$391, 2, FALSE), "")</f>
        <v>2</v>
      </c>
      <c r="N314" s="6">
        <f>_xlfn.IFNA(VLOOKUP(A314, Game5!$A$1:$N$391, 2, FALSE), "")</f>
        <v>7</v>
      </c>
      <c r="O314" s="6">
        <f>_xlfn.IFNA(VLOOKUP(A314, Game4!$A$1:$N$391, 2, FALSE), "")</f>
        <v>11</v>
      </c>
      <c r="P314" s="6">
        <f>_xlfn.IFNA(VLOOKUP(A314, Game3!$A$1:$N$391, 2, FALSE), "")</f>
        <v>12</v>
      </c>
      <c r="Q314" s="6">
        <f>_xlfn.IFNA(VLOOKUP(A314, Game2!$A$1:$N$392, 2, FALSE), "")</f>
        <v>8</v>
      </c>
      <c r="R314" s="3">
        <f>_xlfn.IFNA(VLOOKUP(A314, Game1!$A$1:$N$397, 2, FALSE), "")</f>
        <v>6</v>
      </c>
    </row>
    <row r="315" spans="1:18" x14ac:dyDescent="0.2">
      <c r="A315" s="11" t="s">
        <v>676</v>
      </c>
      <c r="B315" s="9">
        <f t="shared" si="16"/>
        <v>58</v>
      </c>
      <c r="C315" s="8">
        <f t="shared" si="17"/>
        <v>9.6666666666666661</v>
      </c>
      <c r="D315" s="9">
        <f t="shared" si="18"/>
        <v>52</v>
      </c>
      <c r="E315" s="9">
        <f t="shared" si="19"/>
        <v>41</v>
      </c>
      <c r="F315" s="6">
        <f>_xlfn.IFNA(VLOOKUP(A315, Championship!$A$1:$N$338, 2, FALSE), "")</f>
        <v>6</v>
      </c>
      <c r="G315" s="6">
        <f>_xlfn.IFNA(VLOOKUP(A315, Playoff3!$A$1:$N$338, 2, FALSE), "")</f>
        <v>14</v>
      </c>
      <c r="H315" s="6">
        <f>_xlfn.IFNA(VLOOKUP(A315, Playoff2!$A$1:$N$339, 2, FALSE), "")</f>
        <v>6</v>
      </c>
      <c r="I315" s="6">
        <f>_xlfn.IFNA(VLOOKUP(A315, Playoff1!$A$1:$N$339, 2, FALSE), "")</f>
        <v>15</v>
      </c>
      <c r="J315" s="6">
        <f>_xlfn.IFNA(VLOOKUP(A315, Wildcard!$A$1:$N$339, 2, FALSE), "")</f>
        <v>11</v>
      </c>
      <c r="K315" s="6">
        <f>_xlfn.IFNA(VLOOKUP(A315, Game8!$A$1:$N$339, 2, FALSE), "")</f>
        <v>6</v>
      </c>
      <c r="L315" s="6" t="str">
        <f>_xlfn.IFNA(VLOOKUP(A315, Game7!$A$1:$N$391, 2, FALSE), "")</f>
        <v/>
      </c>
      <c r="M315" s="6" t="str">
        <f>_xlfn.IFNA(VLOOKUP(A315, Game6!$A$1:$N$391, 2, FALSE), "")</f>
        <v/>
      </c>
      <c r="N315" s="6" t="str">
        <f>_xlfn.IFNA(VLOOKUP(A315, Game5!$A$1:$N$391, 2, FALSE), "")</f>
        <v/>
      </c>
      <c r="O315" s="6" t="str">
        <f>_xlfn.IFNA(VLOOKUP(A315, Game4!$A$1:$N$391, 2, FALSE), "")</f>
        <v/>
      </c>
      <c r="P315" s="6" t="str">
        <f>_xlfn.IFNA(VLOOKUP(A315, Game3!$A$1:$N$391, 2, FALSE), "")</f>
        <v/>
      </c>
      <c r="Q315" s="6" t="str">
        <f>_xlfn.IFNA(VLOOKUP(A315, Game2!$A$1:$N$392, 2, FALSE), "")</f>
        <v/>
      </c>
      <c r="R315" s="3" t="str">
        <f>_xlfn.IFNA(VLOOKUP(A315, Game1!$A$1:$N$397, 2, FALSE), "")</f>
        <v/>
      </c>
    </row>
    <row r="316" spans="1:18" x14ac:dyDescent="0.2">
      <c r="A316" s="37" t="s">
        <v>288</v>
      </c>
      <c r="B316" s="9">
        <f t="shared" si="16"/>
        <v>58</v>
      </c>
      <c r="C316" s="8">
        <f t="shared" si="17"/>
        <v>8.2857142857142865</v>
      </c>
      <c r="D316" s="9">
        <f t="shared" si="18"/>
        <v>52</v>
      </c>
      <c r="E316" s="9">
        <f t="shared" si="19"/>
        <v>0</v>
      </c>
      <c r="F316" s="6" t="str">
        <f>_xlfn.IFNA(VLOOKUP(A316, Championship!$A$1:$N$338, 2, FALSE), "")</f>
        <v/>
      </c>
      <c r="G316" s="6" t="str">
        <f>_xlfn.IFNA(VLOOKUP(A316, Playoff3!$A$1:$N$338, 2, FALSE), "")</f>
        <v/>
      </c>
      <c r="H316" s="6" t="str">
        <f>_xlfn.IFNA(VLOOKUP(A316, Playoff2!$A$1:$N$339, 2, FALSE), "")</f>
        <v/>
      </c>
      <c r="I316" s="6" t="str">
        <f>_xlfn.IFNA(VLOOKUP(A316, Playoff1!$A$1:$N$339, 2, FALSE), "")</f>
        <v/>
      </c>
      <c r="J316" s="6" t="str">
        <f>_xlfn.IFNA(VLOOKUP(A316, Wildcard!$A$1:$N$339, 2, FALSE), "")</f>
        <v/>
      </c>
      <c r="K316" s="6" t="str">
        <f>_xlfn.IFNA(VLOOKUP(A316, Game8!$A$1:$N$339, 2, FALSE), "")</f>
        <v/>
      </c>
      <c r="L316" s="6">
        <f>_xlfn.IFNA(VLOOKUP(A316, Game7!$A$1:$N$391, 2, FALSE), "")</f>
        <v>2</v>
      </c>
      <c r="M316" s="6">
        <f>_xlfn.IFNA(VLOOKUP(A316, Game6!$A$1:$N$391, 2, FALSE), "")</f>
        <v>6</v>
      </c>
      <c r="N316" s="6">
        <f>_xlfn.IFNA(VLOOKUP(A316, Game5!$A$1:$N$391, 2, FALSE), "")</f>
        <v>16</v>
      </c>
      <c r="O316" s="6">
        <f>_xlfn.IFNA(VLOOKUP(A316, Game4!$A$1:$N$391, 2, FALSE), "")</f>
        <v>8</v>
      </c>
      <c r="P316" s="6">
        <f>_xlfn.IFNA(VLOOKUP(A316, Game3!$A$1:$N$391, 2, FALSE), "")</f>
        <v>13</v>
      </c>
      <c r="Q316" s="6">
        <f>_xlfn.IFNA(VLOOKUP(A316, Game2!$A$1:$N$392, 2, FALSE), "")</f>
        <v>4</v>
      </c>
      <c r="R316" s="3">
        <f>_xlfn.IFNA(VLOOKUP(A316, Game1!$A$1:$N$397, 2, FALSE), "")</f>
        <v>9</v>
      </c>
    </row>
    <row r="317" spans="1:18" x14ac:dyDescent="0.2">
      <c r="A317" s="37" t="s">
        <v>210</v>
      </c>
      <c r="B317" s="9">
        <f t="shared" si="16"/>
        <v>57</v>
      </c>
      <c r="C317" s="8">
        <f t="shared" si="17"/>
        <v>6.333333333333333</v>
      </c>
      <c r="D317" s="9">
        <f t="shared" si="18"/>
        <v>44</v>
      </c>
      <c r="E317" s="9">
        <f t="shared" si="19"/>
        <v>6</v>
      </c>
      <c r="F317" s="6" t="str">
        <f>_xlfn.IFNA(VLOOKUP(A317, Championship!$A$1:$N$338, 2, FALSE), "")</f>
        <v/>
      </c>
      <c r="G317" s="6" t="str">
        <f>_xlfn.IFNA(VLOOKUP(A317, Playoff3!$A$1:$N$338, 2, FALSE), "")</f>
        <v/>
      </c>
      <c r="H317" s="6" t="str">
        <f>_xlfn.IFNA(VLOOKUP(A317, Playoff2!$A$1:$N$339, 2, FALSE), "")</f>
        <v/>
      </c>
      <c r="I317" s="6">
        <f>_xlfn.IFNA(VLOOKUP(A317, Playoff1!$A$1:$N$339, 2, FALSE), "")</f>
        <v>6</v>
      </c>
      <c r="J317" s="6" t="str">
        <f>_xlfn.IFNA(VLOOKUP(A317, Wildcard!$A$1:$N$339, 2, FALSE), "")</f>
        <v/>
      </c>
      <c r="K317" s="6">
        <f>_xlfn.IFNA(VLOOKUP(A317, Game8!$A$1:$N$339, 2, FALSE), "")</f>
        <v>6</v>
      </c>
      <c r="L317" s="6">
        <f>_xlfn.IFNA(VLOOKUP(A317, Game7!$A$1:$N$391, 2, FALSE), "")</f>
        <v>6</v>
      </c>
      <c r="M317" s="6">
        <f>_xlfn.IFNA(VLOOKUP(A317, Game6!$A$1:$N$391, 2, FALSE), "")</f>
        <v>2</v>
      </c>
      <c r="N317" s="6">
        <f>_xlfn.IFNA(VLOOKUP(A317, Game5!$A$1:$N$391, 2, FALSE), "")</f>
        <v>12</v>
      </c>
      <c r="O317" s="6">
        <f>_xlfn.IFNA(VLOOKUP(A317, Game4!$A$1:$N$391, 2, FALSE), "")</f>
        <v>13</v>
      </c>
      <c r="P317" s="6">
        <f>_xlfn.IFNA(VLOOKUP(A317, Game3!$A$1:$N$391, 2, FALSE), "")</f>
        <v>7</v>
      </c>
      <c r="Q317" s="6">
        <f>_xlfn.IFNA(VLOOKUP(A317, Game2!$A$1:$N$392, 2, FALSE), "")</f>
        <v>5</v>
      </c>
      <c r="R317" s="3">
        <f>_xlfn.IFNA(VLOOKUP(A317, Game1!$A$1:$N$397, 2, FALSE), "")</f>
        <v>0</v>
      </c>
    </row>
    <row r="318" spans="1:18" x14ac:dyDescent="0.2">
      <c r="A318" s="37" t="s">
        <v>379</v>
      </c>
      <c r="B318" s="9">
        <f t="shared" si="16"/>
        <v>56</v>
      </c>
      <c r="C318" s="8">
        <f t="shared" si="17"/>
        <v>9.3333333333333339</v>
      </c>
      <c r="D318" s="9">
        <f t="shared" si="18"/>
        <v>52</v>
      </c>
      <c r="E318" s="9">
        <f t="shared" si="19"/>
        <v>0</v>
      </c>
      <c r="F318" s="6" t="str">
        <f>_xlfn.IFNA(VLOOKUP(A318, Championship!$A$1:$N$338, 2, FALSE), "")</f>
        <v/>
      </c>
      <c r="G318" s="6" t="str">
        <f>_xlfn.IFNA(VLOOKUP(A318, Playoff3!$A$1:$N$338, 2, FALSE), "")</f>
        <v/>
      </c>
      <c r="H318" s="6" t="str">
        <f>_xlfn.IFNA(VLOOKUP(A318, Playoff2!$A$1:$N$339, 2, FALSE), "")</f>
        <v/>
      </c>
      <c r="I318" s="6" t="str">
        <f>_xlfn.IFNA(VLOOKUP(A318, Playoff1!$A$1:$N$339, 2, FALSE), "")</f>
        <v/>
      </c>
      <c r="J318" s="6" t="str">
        <f>_xlfn.IFNA(VLOOKUP(A318, Wildcard!$A$1:$N$339, 2, FALSE), "")</f>
        <v/>
      </c>
      <c r="K318" s="6">
        <f>_xlfn.IFNA(VLOOKUP(A318, Game8!$A$1:$N$339, 2, FALSE), "")</f>
        <v>11</v>
      </c>
      <c r="L318" s="6" t="str">
        <f>_xlfn.IFNA(VLOOKUP(A318, Game7!$A$1:$N$391, 2, FALSE), "")</f>
        <v/>
      </c>
      <c r="M318" s="6" t="str">
        <f>_xlfn.IFNA(VLOOKUP(A318, Game6!$A$1:$N$391, 2, FALSE), "")</f>
        <v/>
      </c>
      <c r="N318" s="6">
        <f>_xlfn.IFNA(VLOOKUP(A318, Game5!$A$1:$N$391, 2, FALSE), "")</f>
        <v>13</v>
      </c>
      <c r="O318" s="6">
        <f>_xlfn.IFNA(VLOOKUP(A318, Game4!$A$1:$N$391, 2, FALSE), "")</f>
        <v>16</v>
      </c>
      <c r="P318" s="6">
        <f>_xlfn.IFNA(VLOOKUP(A318, Game3!$A$1:$N$391, 2, FALSE), "")</f>
        <v>6</v>
      </c>
      <c r="Q318" s="6">
        <f>_xlfn.IFNA(VLOOKUP(A318, Game2!$A$1:$N$392, 2, FALSE), "")</f>
        <v>4</v>
      </c>
      <c r="R318" s="3">
        <f>_xlfn.IFNA(VLOOKUP(A318, Game1!$A$1:$N$397, 2, FALSE), "")</f>
        <v>6</v>
      </c>
    </row>
    <row r="319" spans="1:18" x14ac:dyDescent="0.2">
      <c r="A319" s="37" t="s">
        <v>150</v>
      </c>
      <c r="B319" s="9">
        <f t="shared" si="16"/>
        <v>56</v>
      </c>
      <c r="C319" s="8">
        <f t="shared" si="17"/>
        <v>9.3333333333333339</v>
      </c>
      <c r="D319" s="9">
        <f t="shared" si="18"/>
        <v>51</v>
      </c>
      <c r="E319" s="9">
        <f t="shared" si="19"/>
        <v>0</v>
      </c>
      <c r="F319" s="6" t="str">
        <f>_xlfn.IFNA(VLOOKUP(A319, Championship!$A$1:$N$338, 2, FALSE), "")</f>
        <v/>
      </c>
      <c r="G319" s="6" t="str">
        <f>_xlfn.IFNA(VLOOKUP(A319, Playoff3!$A$1:$N$338, 2, FALSE), "")</f>
        <v/>
      </c>
      <c r="H319" s="6" t="str">
        <f>_xlfn.IFNA(VLOOKUP(A319, Playoff2!$A$1:$N$339, 2, FALSE), "")</f>
        <v/>
      </c>
      <c r="I319" s="6" t="str">
        <f>_xlfn.IFNA(VLOOKUP(A319, Playoff1!$A$1:$N$339, 2, FALSE), "")</f>
        <v/>
      </c>
      <c r="J319" s="6" t="str">
        <f>_xlfn.IFNA(VLOOKUP(A319, Wildcard!$A$1:$N$339, 2, FALSE), "")</f>
        <v/>
      </c>
      <c r="K319" s="6" t="str">
        <f>_xlfn.IFNA(VLOOKUP(A319, Game8!$A$1:$N$339, 2, FALSE), "")</f>
        <v/>
      </c>
      <c r="L319" s="6" t="str">
        <f>_xlfn.IFNA(VLOOKUP(A319, Game7!$A$1:$N$391, 2, FALSE), "")</f>
        <v/>
      </c>
      <c r="M319" s="6">
        <f>_xlfn.IFNA(VLOOKUP(A319, Game6!$A$1:$N$391, 2, FALSE), "")</f>
        <v>9</v>
      </c>
      <c r="N319" s="6">
        <f>_xlfn.IFNA(VLOOKUP(A319, Game5!$A$1:$N$391, 2, FALSE), "")</f>
        <v>9</v>
      </c>
      <c r="O319" s="6">
        <f>_xlfn.IFNA(VLOOKUP(A319, Game4!$A$1:$N$391, 2, FALSE), "")</f>
        <v>5</v>
      </c>
      <c r="P319" s="6">
        <f>_xlfn.IFNA(VLOOKUP(A319, Game3!$A$1:$N$391, 2, FALSE), "")</f>
        <v>6</v>
      </c>
      <c r="Q319" s="6">
        <f>_xlfn.IFNA(VLOOKUP(A319, Game2!$A$1:$N$392, 2, FALSE), "")</f>
        <v>13</v>
      </c>
      <c r="R319" s="3">
        <f>_xlfn.IFNA(VLOOKUP(A319, Game1!$A$1:$N$397, 2, FALSE), "")</f>
        <v>14</v>
      </c>
    </row>
    <row r="320" spans="1:18" x14ac:dyDescent="0.2">
      <c r="A320" s="37" t="s">
        <v>479</v>
      </c>
      <c r="B320" s="9">
        <f t="shared" si="16"/>
        <v>56</v>
      </c>
      <c r="C320" s="8">
        <f t="shared" si="17"/>
        <v>11.2</v>
      </c>
      <c r="D320" s="9">
        <f t="shared" si="18"/>
        <v>56</v>
      </c>
      <c r="E320" s="9">
        <f t="shared" si="19"/>
        <v>0</v>
      </c>
      <c r="F320" s="6" t="str">
        <f>_xlfn.IFNA(VLOOKUP(A320, Championship!$A$1:$N$338, 2, FALSE), "")</f>
        <v/>
      </c>
      <c r="G320" s="6" t="str">
        <f>_xlfn.IFNA(VLOOKUP(A320, Playoff3!$A$1:$N$338, 2, FALSE), "")</f>
        <v/>
      </c>
      <c r="H320" s="6" t="str">
        <f>_xlfn.IFNA(VLOOKUP(A320, Playoff2!$A$1:$N$339, 2, FALSE), "")</f>
        <v/>
      </c>
      <c r="I320" s="6" t="str">
        <f>_xlfn.IFNA(VLOOKUP(A320, Playoff1!$A$1:$N$339, 2, FALSE), "")</f>
        <v/>
      </c>
      <c r="J320" s="6" t="str">
        <f>_xlfn.IFNA(VLOOKUP(A320, Wildcard!$A$1:$N$339, 2, FALSE), "")</f>
        <v/>
      </c>
      <c r="K320" s="6" t="str">
        <f>_xlfn.IFNA(VLOOKUP(A320, Game8!$A$1:$N$339, 2, FALSE), "")</f>
        <v/>
      </c>
      <c r="L320" s="6" t="str">
        <f>_xlfn.IFNA(VLOOKUP(A320, Game7!$A$1:$N$391, 2, FALSE), "")</f>
        <v/>
      </c>
      <c r="M320" s="6" t="str">
        <f>_xlfn.IFNA(VLOOKUP(A320, Game6!$A$1:$N$391, 2, FALSE), "")</f>
        <v/>
      </c>
      <c r="N320" s="6">
        <f>_xlfn.IFNA(VLOOKUP(A320, Game5!$A$1:$N$391, 2, FALSE), "")</f>
        <v>16</v>
      </c>
      <c r="O320" s="6">
        <f>_xlfn.IFNA(VLOOKUP(A320, Game4!$A$1:$N$391, 2, FALSE), "")</f>
        <v>6</v>
      </c>
      <c r="P320" s="6">
        <f>_xlfn.IFNA(VLOOKUP(A320, Game3!$A$1:$N$391, 2, FALSE), "")</f>
        <v>11</v>
      </c>
      <c r="Q320" s="6">
        <f>_xlfn.IFNA(VLOOKUP(A320, Game2!$A$1:$N$392, 2, FALSE), "")</f>
        <v>12</v>
      </c>
      <c r="R320" s="3">
        <f>_xlfn.IFNA(VLOOKUP(A320, Game1!$A$1:$N$397, 2, FALSE), "")</f>
        <v>11</v>
      </c>
    </row>
    <row r="321" spans="1:18" x14ac:dyDescent="0.2">
      <c r="A321" s="11" t="s">
        <v>679</v>
      </c>
      <c r="B321" s="9">
        <f t="shared" si="16"/>
        <v>56</v>
      </c>
      <c r="C321" s="8">
        <f t="shared" si="17"/>
        <v>9.3333333333333339</v>
      </c>
      <c r="D321" s="9">
        <f t="shared" si="18"/>
        <v>50</v>
      </c>
      <c r="E321" s="9">
        <f t="shared" si="19"/>
        <v>41</v>
      </c>
      <c r="F321" s="6">
        <f>_xlfn.IFNA(VLOOKUP(A321, Championship!$A$1:$N$338, 2, FALSE), "")</f>
        <v>9</v>
      </c>
      <c r="G321" s="6">
        <f>_xlfn.IFNA(VLOOKUP(A321, Playoff3!$A$1:$N$338, 2, FALSE), "")</f>
        <v>9</v>
      </c>
      <c r="H321" s="6">
        <f>_xlfn.IFNA(VLOOKUP(A321, Playoff2!$A$1:$N$339, 2, FALSE), "")</f>
        <v>9</v>
      </c>
      <c r="I321" s="6">
        <f>_xlfn.IFNA(VLOOKUP(A321, Playoff1!$A$1:$N$339, 2, FALSE), "")</f>
        <v>14</v>
      </c>
      <c r="J321" s="6">
        <f>_xlfn.IFNA(VLOOKUP(A321, Wildcard!$A$1:$N$339, 2, FALSE), "")</f>
        <v>9</v>
      </c>
      <c r="K321" s="6">
        <f>_xlfn.IFNA(VLOOKUP(A321, Game8!$A$1:$N$339, 2, FALSE), "")</f>
        <v>6</v>
      </c>
      <c r="L321" s="6" t="str">
        <f>_xlfn.IFNA(VLOOKUP(A321, Game7!$A$1:$N$391, 2, FALSE), "")</f>
        <v/>
      </c>
      <c r="M321" s="6" t="str">
        <f>_xlfn.IFNA(VLOOKUP(A321, Game6!$A$1:$N$391, 2, FALSE), "")</f>
        <v/>
      </c>
      <c r="N321" s="6" t="str">
        <f>_xlfn.IFNA(VLOOKUP(A321, Game5!$A$1:$N$391, 2, FALSE), "")</f>
        <v/>
      </c>
      <c r="O321" s="6" t="str">
        <f>_xlfn.IFNA(VLOOKUP(A321, Game4!$A$1:$N$391, 2, FALSE), "")</f>
        <v/>
      </c>
      <c r="P321" s="6" t="str">
        <f>_xlfn.IFNA(VLOOKUP(A321, Game3!$A$1:$N$391, 2, FALSE), "")</f>
        <v/>
      </c>
      <c r="Q321" s="6" t="str">
        <f>_xlfn.IFNA(VLOOKUP(A321, Game2!$A$1:$N$392, 2, FALSE), "")</f>
        <v/>
      </c>
      <c r="R321" s="3" t="str">
        <f>_xlfn.IFNA(VLOOKUP(A321, Game1!$A$1:$N$397, 2, FALSE), "")</f>
        <v/>
      </c>
    </row>
    <row r="322" spans="1:18" x14ac:dyDescent="0.2">
      <c r="A322" s="37" t="s">
        <v>426</v>
      </c>
      <c r="B322" s="9">
        <f t="shared" si="16"/>
        <v>55</v>
      </c>
      <c r="C322" s="8">
        <f t="shared" si="17"/>
        <v>6.875</v>
      </c>
      <c r="D322" s="9">
        <f t="shared" si="18"/>
        <v>47</v>
      </c>
      <c r="E322" s="9">
        <f t="shared" si="19"/>
        <v>4</v>
      </c>
      <c r="F322" s="6" t="str">
        <f>_xlfn.IFNA(VLOOKUP(A322, Championship!$A$1:$N$338, 2, FALSE), "")</f>
        <v/>
      </c>
      <c r="G322" s="6" t="str">
        <f>_xlfn.IFNA(VLOOKUP(A322, Playoff3!$A$1:$N$338, 2, FALSE), "")</f>
        <v/>
      </c>
      <c r="H322" s="6">
        <f>_xlfn.IFNA(VLOOKUP(A322, Playoff2!$A$1:$N$339, 2, FALSE), "")</f>
        <v>2</v>
      </c>
      <c r="I322" s="6">
        <f>_xlfn.IFNA(VLOOKUP(A322, Playoff1!$A$1:$N$339, 2, FALSE), "")</f>
        <v>2</v>
      </c>
      <c r="J322" s="6" t="str">
        <f>_xlfn.IFNA(VLOOKUP(A322, Wildcard!$A$1:$N$339, 2, FALSE), "")</f>
        <v/>
      </c>
      <c r="K322" s="6" t="str">
        <f>_xlfn.IFNA(VLOOKUP(A322, Game8!$A$1:$N$339, 2, FALSE), "")</f>
        <v/>
      </c>
      <c r="L322" s="6">
        <f>_xlfn.IFNA(VLOOKUP(A322, Game7!$A$1:$N$391, 2, FALSE), "")</f>
        <v>4</v>
      </c>
      <c r="M322" s="6">
        <f>_xlfn.IFNA(VLOOKUP(A322, Game6!$A$1:$N$391, 2, FALSE), "")</f>
        <v>6</v>
      </c>
      <c r="N322" s="6">
        <f>_xlfn.IFNA(VLOOKUP(A322, Game5!$A$1:$N$391, 2, FALSE), "")</f>
        <v>15</v>
      </c>
      <c r="O322" s="6">
        <f>_xlfn.IFNA(VLOOKUP(A322, Game4!$A$1:$N$391, 2, FALSE), "")</f>
        <v>4</v>
      </c>
      <c r="P322" s="6">
        <f>_xlfn.IFNA(VLOOKUP(A322, Game3!$A$1:$N$391, 2, FALSE), "")</f>
        <v>13</v>
      </c>
      <c r="Q322" s="6" t="str">
        <f>_xlfn.IFNA(VLOOKUP(A322, Game2!$A$1:$N$392, 2, FALSE), "")</f>
        <v/>
      </c>
      <c r="R322" s="3">
        <f>_xlfn.IFNA(VLOOKUP(A322, Game1!$A$1:$N$397, 2, FALSE), "")</f>
        <v>9</v>
      </c>
    </row>
    <row r="323" spans="1:18" x14ac:dyDescent="0.2">
      <c r="A323" s="11" t="s">
        <v>535</v>
      </c>
      <c r="B323" s="9">
        <f t="shared" ref="B323:B386" si="20">SUM(F323:R323)</f>
        <v>54</v>
      </c>
      <c r="C323" s="8">
        <f t="shared" ref="C323:C386" si="21">SUM(F323:R323)/COUNT(F323:R323)</f>
        <v>7.7142857142857144</v>
      </c>
      <c r="D323" s="9">
        <f t="shared" ref="D323:D386" si="22">IF(COUNT(F323:R323)&gt;=5,LARGE(F323:R323,1)+LARGE(F323:R323,2)+LARGE(F323:R323,3)+LARGE(F323:R323,4)+LARGE(F323:R323,5)) + IF(COUNT(F323:R323)=4,LARGE(F323:R323,1)+LARGE(F323:R323,2)+LARGE(F323:R323,3)+LARGE(F323:R323,4)) + IF(COUNT(F323:R323)=3,LARGE(F323:R323,1)+LARGE(F323:R323,2)+LARGE(F323:R323,3)) + IF(COUNT(F323:R323)=2,LARGE(F323:R323,1)+LARGE(F323:R323,2)) + IF(COUNT(F323:R323)=1,LARGE(F323:R323,1))</f>
        <v>44</v>
      </c>
      <c r="E323" s="9">
        <f t="shared" ref="E323:E386" si="23">SUM(F323:I323)</f>
        <v>0</v>
      </c>
      <c r="F323" s="6" t="str">
        <f>_xlfn.IFNA(VLOOKUP(A323, Championship!$A$1:$N$338, 2, FALSE), "")</f>
        <v/>
      </c>
      <c r="G323" s="6" t="str">
        <f>_xlfn.IFNA(VLOOKUP(A323, Playoff3!$A$1:$N$338, 2, FALSE), "")</f>
        <v/>
      </c>
      <c r="H323" s="6" t="str">
        <f>_xlfn.IFNA(VLOOKUP(A323, Playoff2!$A$1:$N$339, 2, FALSE), "")</f>
        <v/>
      </c>
      <c r="I323" s="6" t="str">
        <f>_xlfn.IFNA(VLOOKUP(A323, Playoff1!$A$1:$N$339, 2, FALSE), "")</f>
        <v/>
      </c>
      <c r="J323" s="6" t="str">
        <f>_xlfn.IFNA(VLOOKUP(A323, Wildcard!$A$1:$N$339, 2, FALSE), "")</f>
        <v/>
      </c>
      <c r="K323" s="6">
        <f>_xlfn.IFNA(VLOOKUP(A323, Game8!$A$1:$N$339, 2, FALSE), "")</f>
        <v>6</v>
      </c>
      <c r="L323" s="6">
        <f>_xlfn.IFNA(VLOOKUP(A323, Game7!$A$1:$N$391, 2, FALSE), "")</f>
        <v>7</v>
      </c>
      <c r="M323" s="6">
        <f>_xlfn.IFNA(VLOOKUP(A323, Game6!$A$1:$N$391, 2, FALSE), "")</f>
        <v>8</v>
      </c>
      <c r="N323" s="6">
        <f>_xlfn.IFNA(VLOOKUP(A323, Game5!$A$1:$N$391, 2, FALSE), "")</f>
        <v>11</v>
      </c>
      <c r="O323" s="6">
        <f>_xlfn.IFNA(VLOOKUP(A323, Game4!$A$1:$N$391, 2, FALSE), "")</f>
        <v>4</v>
      </c>
      <c r="P323" s="6">
        <f>_xlfn.IFNA(VLOOKUP(A323, Game3!$A$1:$N$391, 2, FALSE), "")</f>
        <v>11</v>
      </c>
      <c r="Q323" s="6">
        <f>_xlfn.IFNA(VLOOKUP(A323, Game2!$A$1:$N$392, 2, FALSE), "")</f>
        <v>7</v>
      </c>
      <c r="R323" s="3" t="str">
        <f>_xlfn.IFNA(VLOOKUP(A323, Game1!$A$1:$N$397, 2, FALSE), "")</f>
        <v/>
      </c>
    </row>
    <row r="324" spans="1:18" x14ac:dyDescent="0.2">
      <c r="A324" s="11" t="s">
        <v>666</v>
      </c>
      <c r="B324" s="9">
        <f t="shared" si="20"/>
        <v>53</v>
      </c>
      <c r="C324" s="8">
        <f t="shared" si="21"/>
        <v>7.5714285714285712</v>
      </c>
      <c r="D324" s="9">
        <f t="shared" si="22"/>
        <v>45</v>
      </c>
      <c r="E324" s="9">
        <f t="shared" si="23"/>
        <v>26</v>
      </c>
      <c r="F324" s="6">
        <f>_xlfn.IFNA(VLOOKUP(A324, Championship!$A$1:$N$338, 2, FALSE), "")</f>
        <v>6</v>
      </c>
      <c r="G324" s="6">
        <f>_xlfn.IFNA(VLOOKUP(A324, Playoff3!$A$1:$N$338, 2, FALSE), "")</f>
        <v>9</v>
      </c>
      <c r="H324" s="6">
        <f>_xlfn.IFNA(VLOOKUP(A324, Playoff2!$A$1:$N$339, 2, FALSE), "")</f>
        <v>5</v>
      </c>
      <c r="I324" s="6">
        <f>_xlfn.IFNA(VLOOKUP(A324, Playoff1!$A$1:$N$339, 2, FALSE), "")</f>
        <v>6</v>
      </c>
      <c r="J324" s="6">
        <f>_xlfn.IFNA(VLOOKUP(A324, Wildcard!$A$1:$N$339, 2, FALSE), "")</f>
        <v>11</v>
      </c>
      <c r="K324" s="6">
        <f>_xlfn.IFNA(VLOOKUP(A324, Game8!$A$1:$N$339, 2, FALSE), "")</f>
        <v>3</v>
      </c>
      <c r="L324" s="6">
        <f>_xlfn.IFNA(VLOOKUP(A324, Game7!$A$1:$N$391, 2, FALSE), "")</f>
        <v>13</v>
      </c>
      <c r="M324" s="6" t="str">
        <f>_xlfn.IFNA(VLOOKUP(A324, Game6!$A$1:$N$391, 2, FALSE), "")</f>
        <v/>
      </c>
      <c r="N324" s="6" t="str">
        <f>_xlfn.IFNA(VLOOKUP(A324, Game5!$A$1:$N$391, 2, FALSE), "")</f>
        <v/>
      </c>
      <c r="O324" s="6" t="str">
        <f>_xlfn.IFNA(VLOOKUP(A324, Game4!$A$1:$N$391, 2, FALSE), "")</f>
        <v/>
      </c>
      <c r="P324" s="6" t="str">
        <f>_xlfn.IFNA(VLOOKUP(A324, Game3!$A$1:$N$391, 2, FALSE), "")</f>
        <v/>
      </c>
      <c r="Q324" s="6" t="str">
        <f>_xlfn.IFNA(VLOOKUP(A324, Game2!$A$1:$N$392, 2, FALSE), "")</f>
        <v/>
      </c>
      <c r="R324" s="3" t="str">
        <f>_xlfn.IFNA(VLOOKUP(A324, Game1!$A$1:$N$397, 2, FALSE), "")</f>
        <v/>
      </c>
    </row>
    <row r="325" spans="1:18" x14ac:dyDescent="0.2">
      <c r="A325" s="37" t="s">
        <v>382</v>
      </c>
      <c r="B325" s="9">
        <f t="shared" si="20"/>
        <v>53</v>
      </c>
      <c r="C325" s="8">
        <f t="shared" si="21"/>
        <v>6.625</v>
      </c>
      <c r="D325" s="9">
        <f t="shared" si="22"/>
        <v>43</v>
      </c>
      <c r="E325" s="9">
        <f t="shared" si="23"/>
        <v>6</v>
      </c>
      <c r="F325" s="6" t="str">
        <f>_xlfn.IFNA(VLOOKUP(A325, Championship!$A$1:$N$338, 2, FALSE), "")</f>
        <v/>
      </c>
      <c r="G325" s="6">
        <f>_xlfn.IFNA(VLOOKUP(A325, Playoff3!$A$1:$N$338, 2, FALSE), "")</f>
        <v>6</v>
      </c>
      <c r="H325" s="6" t="str">
        <f>_xlfn.IFNA(VLOOKUP(A325, Playoff2!$A$1:$N$339, 2, FALSE), "")</f>
        <v/>
      </c>
      <c r="I325" s="6" t="str">
        <f>_xlfn.IFNA(VLOOKUP(A325, Playoff1!$A$1:$N$339, 2, FALSE), "")</f>
        <v/>
      </c>
      <c r="J325" s="6" t="str">
        <f>_xlfn.IFNA(VLOOKUP(A325, Wildcard!$A$1:$N$339, 2, FALSE), "")</f>
        <v/>
      </c>
      <c r="K325" s="6" t="str">
        <f>_xlfn.IFNA(VLOOKUP(A325, Game8!$A$1:$N$339, 2, FALSE), "")</f>
        <v/>
      </c>
      <c r="L325" s="6">
        <f>_xlfn.IFNA(VLOOKUP(A325, Game7!$A$1:$N$391, 2, FALSE), "")</f>
        <v>4</v>
      </c>
      <c r="M325" s="6">
        <f>_xlfn.IFNA(VLOOKUP(A325, Game6!$A$1:$N$391, 2, FALSE), "")</f>
        <v>2</v>
      </c>
      <c r="N325" s="6">
        <f>_xlfn.IFNA(VLOOKUP(A325, Game5!$A$1:$N$391, 2, FALSE), "")</f>
        <v>13</v>
      </c>
      <c r="O325" s="6">
        <f>_xlfn.IFNA(VLOOKUP(A325, Game4!$A$1:$N$391, 2, FALSE), "")</f>
        <v>4</v>
      </c>
      <c r="P325" s="6">
        <f>_xlfn.IFNA(VLOOKUP(A325, Game3!$A$1:$N$391, 2, FALSE), "")</f>
        <v>9</v>
      </c>
      <c r="Q325" s="6">
        <f>_xlfn.IFNA(VLOOKUP(A325, Game2!$A$1:$N$392, 2, FALSE), "")</f>
        <v>9</v>
      </c>
      <c r="R325" s="3">
        <f>_xlfn.IFNA(VLOOKUP(A325, Game1!$A$1:$N$397, 2, FALSE), "")</f>
        <v>6</v>
      </c>
    </row>
    <row r="326" spans="1:18" x14ac:dyDescent="0.2">
      <c r="A326" s="11" t="s">
        <v>712</v>
      </c>
      <c r="B326" s="9">
        <f t="shared" si="20"/>
        <v>52</v>
      </c>
      <c r="C326" s="8">
        <f t="shared" si="21"/>
        <v>17.333333333333332</v>
      </c>
      <c r="D326" s="9">
        <f t="shared" si="22"/>
        <v>52</v>
      </c>
      <c r="E326" s="9">
        <f t="shared" si="23"/>
        <v>52</v>
      </c>
      <c r="F326" s="6">
        <f>_xlfn.IFNA(VLOOKUP(A326, Championship!$A$1:$N$338, 2, FALSE), "")</f>
        <v>19</v>
      </c>
      <c r="G326" s="6">
        <f>_xlfn.IFNA(VLOOKUP(A326, Playoff3!$A$1:$N$338, 2, FALSE), "")</f>
        <v>19</v>
      </c>
      <c r="H326" s="6" t="str">
        <f>_xlfn.IFNA(VLOOKUP(A326, Playoff2!$A$1:$N$339, 2, FALSE), "")</f>
        <v/>
      </c>
      <c r="I326" s="6">
        <f>_xlfn.IFNA(VLOOKUP(A326, Playoff1!$A$1:$N$339, 2, FALSE), "")</f>
        <v>14</v>
      </c>
      <c r="J326" s="6" t="str">
        <f>_xlfn.IFNA(VLOOKUP(A326, Wildcard!$A$1:$N$339, 2, FALSE), "")</f>
        <v/>
      </c>
      <c r="K326" s="6" t="str">
        <f>_xlfn.IFNA(VLOOKUP(A326, Game8!$A$1:$N$339, 2, FALSE), "")</f>
        <v/>
      </c>
      <c r="L326" s="6" t="str">
        <f>_xlfn.IFNA(VLOOKUP(A326, Game7!$A$1:$N$391, 2, FALSE), "")</f>
        <v/>
      </c>
      <c r="M326" s="6" t="str">
        <f>_xlfn.IFNA(VLOOKUP(A326, Game6!$A$1:$N$391, 2, FALSE), "")</f>
        <v/>
      </c>
      <c r="N326" s="6" t="str">
        <f>_xlfn.IFNA(VLOOKUP(A326, Game5!$A$1:$N$391, 2, FALSE), "")</f>
        <v/>
      </c>
      <c r="O326" s="6" t="str">
        <f>_xlfn.IFNA(VLOOKUP(A326, Game4!$A$1:$N$391, 2, FALSE), "")</f>
        <v/>
      </c>
      <c r="P326" s="6" t="str">
        <f>_xlfn.IFNA(VLOOKUP(A326, Game3!$A$1:$N$391, 2, FALSE), "")</f>
        <v/>
      </c>
      <c r="Q326" s="6" t="str">
        <f>_xlfn.IFNA(VLOOKUP(A326, Game2!$A$1:$N$392, 2, FALSE), "")</f>
        <v/>
      </c>
      <c r="R326" s="3" t="str">
        <f>_xlfn.IFNA(VLOOKUP(A326, Game1!$A$1:$N$397, 2, FALSE), "")</f>
        <v/>
      </c>
    </row>
    <row r="327" spans="1:18" x14ac:dyDescent="0.2">
      <c r="A327" s="37" t="s">
        <v>158</v>
      </c>
      <c r="B327" s="9">
        <f t="shared" si="20"/>
        <v>52</v>
      </c>
      <c r="C327" s="8">
        <f t="shared" si="21"/>
        <v>13</v>
      </c>
      <c r="D327" s="9">
        <f t="shared" si="22"/>
        <v>52</v>
      </c>
      <c r="E327" s="9">
        <f t="shared" si="23"/>
        <v>0</v>
      </c>
      <c r="F327" s="6" t="str">
        <f>_xlfn.IFNA(VLOOKUP(A327, Championship!$A$1:$N$338, 2, FALSE), "")</f>
        <v/>
      </c>
      <c r="G327" s="6" t="str">
        <f>_xlfn.IFNA(VLOOKUP(A327, Playoff3!$A$1:$N$338, 2, FALSE), "")</f>
        <v/>
      </c>
      <c r="H327" s="6" t="str">
        <f>_xlfn.IFNA(VLOOKUP(A327, Playoff2!$A$1:$N$339, 2, FALSE), "")</f>
        <v/>
      </c>
      <c r="I327" s="6" t="str">
        <f>_xlfn.IFNA(VLOOKUP(A327, Playoff1!$A$1:$N$339, 2, FALSE), "")</f>
        <v/>
      </c>
      <c r="J327" s="6" t="str">
        <f>_xlfn.IFNA(VLOOKUP(A327, Wildcard!$A$1:$N$339, 2, FALSE), "")</f>
        <v/>
      </c>
      <c r="K327" s="6" t="str">
        <f>_xlfn.IFNA(VLOOKUP(A327, Game8!$A$1:$N$339, 2, FALSE), "")</f>
        <v/>
      </c>
      <c r="L327" s="6" t="str">
        <f>_xlfn.IFNA(VLOOKUP(A327, Game7!$A$1:$N$391, 2, FALSE), "")</f>
        <v/>
      </c>
      <c r="M327" s="6" t="str">
        <f>_xlfn.IFNA(VLOOKUP(A327, Game6!$A$1:$N$391, 2, FALSE), "")</f>
        <v/>
      </c>
      <c r="N327" s="6" t="str">
        <f>_xlfn.IFNA(VLOOKUP(A327, Game5!$A$1:$N$391, 2, FALSE), "")</f>
        <v/>
      </c>
      <c r="O327" s="6">
        <f>_xlfn.IFNA(VLOOKUP(A327, Game4!$A$1:$N$391, 2, FALSE), "")</f>
        <v>13</v>
      </c>
      <c r="P327" s="6">
        <f>_xlfn.IFNA(VLOOKUP(A327, Game3!$A$1:$N$391, 2, FALSE), "")</f>
        <v>16</v>
      </c>
      <c r="Q327" s="6">
        <f>_xlfn.IFNA(VLOOKUP(A327, Game2!$A$1:$N$392, 2, FALSE), "")</f>
        <v>12</v>
      </c>
      <c r="R327" s="3">
        <f>_xlfn.IFNA(VLOOKUP(A327, Game1!$A$1:$N$397, 2, FALSE), "")</f>
        <v>11</v>
      </c>
    </row>
    <row r="328" spans="1:18" x14ac:dyDescent="0.2">
      <c r="A328" s="22" t="s">
        <v>584</v>
      </c>
      <c r="B328" s="9">
        <f t="shared" si="20"/>
        <v>51</v>
      </c>
      <c r="C328" s="8">
        <f t="shared" si="21"/>
        <v>8.5</v>
      </c>
      <c r="D328" s="9">
        <f t="shared" si="22"/>
        <v>47</v>
      </c>
      <c r="E328" s="9">
        <f t="shared" si="23"/>
        <v>0</v>
      </c>
      <c r="F328" s="6" t="str">
        <f>_xlfn.IFNA(VLOOKUP(A328, Championship!$A$1:$N$338, 2, FALSE), "")</f>
        <v/>
      </c>
      <c r="G328" s="6" t="str">
        <f>_xlfn.IFNA(VLOOKUP(A328, Playoff3!$A$1:$N$338, 2, FALSE), "")</f>
        <v/>
      </c>
      <c r="H328" s="6" t="str">
        <f>_xlfn.IFNA(VLOOKUP(A328, Playoff2!$A$1:$N$339, 2, FALSE), "")</f>
        <v/>
      </c>
      <c r="I328" s="6" t="str">
        <f>_xlfn.IFNA(VLOOKUP(A328, Playoff1!$A$1:$N$339, 2, FALSE), "")</f>
        <v/>
      </c>
      <c r="J328" s="6" t="str">
        <f>_xlfn.IFNA(VLOOKUP(A328, Wildcard!$A$1:$N$339, 2, FALSE), "")</f>
        <v/>
      </c>
      <c r="K328" s="6">
        <f>_xlfn.IFNA(VLOOKUP(A328, Game8!$A$1:$N$339, 2, FALSE), "")</f>
        <v>8</v>
      </c>
      <c r="L328" s="6">
        <f>_xlfn.IFNA(VLOOKUP(A328, Game7!$A$1:$N$391, 2, FALSE), "")</f>
        <v>9</v>
      </c>
      <c r="M328" s="6">
        <f>_xlfn.IFNA(VLOOKUP(A328, Game6!$A$1:$N$391, 2, FALSE), "")</f>
        <v>6</v>
      </c>
      <c r="N328" s="6">
        <f>_xlfn.IFNA(VLOOKUP(A328, Game5!$A$1:$N$391, 2, FALSE), "")</f>
        <v>4</v>
      </c>
      <c r="O328" s="6">
        <f>_xlfn.IFNA(VLOOKUP(A328, Game4!$A$1:$N$391, 2, FALSE), "")</f>
        <v>11</v>
      </c>
      <c r="P328" s="6">
        <f>_xlfn.IFNA(VLOOKUP(A328, Game3!$A$1:$N$391, 2, FALSE), "")</f>
        <v>13</v>
      </c>
      <c r="Q328" s="6" t="str">
        <f>_xlfn.IFNA(VLOOKUP(A328, Game2!$A$1:$N$392, 2, FALSE), "")</f>
        <v/>
      </c>
      <c r="R328" s="3" t="str">
        <f>_xlfn.IFNA(VLOOKUP(A328, Game1!$A$1:$N$397, 2, FALSE), "")</f>
        <v/>
      </c>
    </row>
    <row r="329" spans="1:18" x14ac:dyDescent="0.2">
      <c r="A329" s="37" t="s">
        <v>199</v>
      </c>
      <c r="B329" s="9">
        <f t="shared" si="20"/>
        <v>50</v>
      </c>
      <c r="C329" s="8">
        <f t="shared" si="21"/>
        <v>6.25</v>
      </c>
      <c r="D329" s="9">
        <f t="shared" si="22"/>
        <v>39</v>
      </c>
      <c r="E329" s="9">
        <f t="shared" si="23"/>
        <v>0</v>
      </c>
      <c r="F329" s="6" t="str">
        <f>_xlfn.IFNA(VLOOKUP(A329, Championship!$A$1:$N$338, 2, FALSE), "")</f>
        <v/>
      </c>
      <c r="G329" s="6" t="str">
        <f>_xlfn.IFNA(VLOOKUP(A329, Playoff3!$A$1:$N$338, 2, FALSE), "")</f>
        <v/>
      </c>
      <c r="H329" s="6" t="str">
        <f>_xlfn.IFNA(VLOOKUP(A329, Playoff2!$A$1:$N$339, 2, FALSE), "")</f>
        <v/>
      </c>
      <c r="I329" s="6" t="str">
        <f>_xlfn.IFNA(VLOOKUP(A329, Playoff1!$A$1:$N$339, 2, FALSE), "")</f>
        <v/>
      </c>
      <c r="J329" s="6">
        <f>_xlfn.IFNA(VLOOKUP(A329, Wildcard!$A$1:$N$339, 2, FALSE), "")</f>
        <v>8</v>
      </c>
      <c r="K329" s="6">
        <f>_xlfn.IFNA(VLOOKUP(A329, Game8!$A$1:$N$339, 2, FALSE), "")</f>
        <v>6</v>
      </c>
      <c r="L329" s="6">
        <f>_xlfn.IFNA(VLOOKUP(A329, Game7!$A$1:$N$391, 2, FALSE), "")</f>
        <v>2</v>
      </c>
      <c r="M329" s="6">
        <f>_xlfn.IFNA(VLOOKUP(A329, Game6!$A$1:$N$391, 2, FALSE), "")</f>
        <v>6</v>
      </c>
      <c r="N329" s="6">
        <f>_xlfn.IFNA(VLOOKUP(A329, Game5!$A$1:$N$391, 2, FALSE), "")</f>
        <v>11</v>
      </c>
      <c r="O329" s="6" t="str">
        <f>_xlfn.IFNA(VLOOKUP(A329, Game4!$A$1:$N$391, 2, FALSE), "")</f>
        <v/>
      </c>
      <c r="P329" s="6">
        <f>_xlfn.IFNA(VLOOKUP(A329, Game3!$A$1:$N$391, 2, FALSE), "")</f>
        <v>8</v>
      </c>
      <c r="Q329" s="6">
        <f>_xlfn.IFNA(VLOOKUP(A329, Game2!$A$1:$N$392, 2, FALSE), "")</f>
        <v>5</v>
      </c>
      <c r="R329" s="3">
        <f>_xlfn.IFNA(VLOOKUP(A329, Game1!$A$1:$N$397, 2, FALSE), "")</f>
        <v>4</v>
      </c>
    </row>
    <row r="330" spans="1:18" x14ac:dyDescent="0.2">
      <c r="A330" s="37" t="s">
        <v>142</v>
      </c>
      <c r="B330" s="9">
        <f t="shared" si="20"/>
        <v>50</v>
      </c>
      <c r="C330" s="8">
        <f t="shared" si="21"/>
        <v>5.5555555555555554</v>
      </c>
      <c r="D330" s="9">
        <f t="shared" si="22"/>
        <v>38</v>
      </c>
      <c r="E330" s="9">
        <f t="shared" si="23"/>
        <v>0</v>
      </c>
      <c r="F330" s="6" t="str">
        <f>_xlfn.IFNA(VLOOKUP(A330, Championship!$A$1:$N$338, 2, FALSE), "")</f>
        <v/>
      </c>
      <c r="G330" s="6" t="str">
        <f>_xlfn.IFNA(VLOOKUP(A330, Playoff3!$A$1:$N$338, 2, FALSE), "")</f>
        <v/>
      </c>
      <c r="H330" s="6" t="str">
        <f>_xlfn.IFNA(VLOOKUP(A330, Playoff2!$A$1:$N$339, 2, FALSE), "")</f>
        <v/>
      </c>
      <c r="I330" s="6" t="str">
        <f>_xlfn.IFNA(VLOOKUP(A330, Playoff1!$A$1:$N$339, 2, FALSE), "")</f>
        <v/>
      </c>
      <c r="J330" s="6">
        <f>_xlfn.IFNA(VLOOKUP(A330, Wildcard!$A$1:$N$339, 2, FALSE), "")</f>
        <v>9</v>
      </c>
      <c r="K330" s="6">
        <f>_xlfn.IFNA(VLOOKUP(A330, Game8!$A$1:$N$339, 2, FALSE), "")</f>
        <v>8</v>
      </c>
      <c r="L330" s="6">
        <f>_xlfn.IFNA(VLOOKUP(A330, Game7!$A$1:$N$391, 2, FALSE), "")</f>
        <v>6</v>
      </c>
      <c r="M330" s="6">
        <f>_xlfn.IFNA(VLOOKUP(A330, Game6!$A$1:$N$391, 2, FALSE), "")</f>
        <v>11</v>
      </c>
      <c r="N330" s="6">
        <f>_xlfn.IFNA(VLOOKUP(A330, Game5!$A$1:$N$391, 2, FALSE), "")</f>
        <v>3</v>
      </c>
      <c r="O330" s="6">
        <f>_xlfn.IFNA(VLOOKUP(A330, Game4!$A$1:$N$391, 2, FALSE), "")</f>
        <v>3</v>
      </c>
      <c r="P330" s="6">
        <f>_xlfn.IFNA(VLOOKUP(A330, Game3!$A$1:$N$391, 2, FALSE), "")</f>
        <v>3</v>
      </c>
      <c r="Q330" s="6">
        <f>_xlfn.IFNA(VLOOKUP(A330, Game2!$A$1:$N$392, 2, FALSE), "")</f>
        <v>4</v>
      </c>
      <c r="R330" s="3">
        <f>_xlfn.IFNA(VLOOKUP(A330, Game1!$A$1:$N$397, 2, FALSE), "")</f>
        <v>3</v>
      </c>
    </row>
    <row r="331" spans="1:18" x14ac:dyDescent="0.2">
      <c r="A331" s="37" t="s">
        <v>289</v>
      </c>
      <c r="B331" s="9">
        <f t="shared" si="20"/>
        <v>49</v>
      </c>
      <c r="C331" s="8">
        <f t="shared" si="21"/>
        <v>8.1666666666666661</v>
      </c>
      <c r="D331" s="9">
        <f t="shared" si="22"/>
        <v>43</v>
      </c>
      <c r="E331" s="9">
        <f t="shared" si="23"/>
        <v>0</v>
      </c>
      <c r="F331" s="6" t="str">
        <f>_xlfn.IFNA(VLOOKUP(A331, Championship!$A$1:$N$338, 2, FALSE), "")</f>
        <v/>
      </c>
      <c r="G331" s="6" t="str">
        <f>_xlfn.IFNA(VLOOKUP(A331, Playoff3!$A$1:$N$338, 2, FALSE), "")</f>
        <v/>
      </c>
      <c r="H331" s="6" t="str">
        <f>_xlfn.IFNA(VLOOKUP(A331, Playoff2!$A$1:$N$339, 2, FALSE), "")</f>
        <v/>
      </c>
      <c r="I331" s="6" t="str">
        <f>_xlfn.IFNA(VLOOKUP(A331, Playoff1!$A$1:$N$339, 2, FALSE), "")</f>
        <v/>
      </c>
      <c r="J331" s="6" t="str">
        <f>_xlfn.IFNA(VLOOKUP(A331, Wildcard!$A$1:$N$339, 2, FALSE), "")</f>
        <v/>
      </c>
      <c r="K331" s="6">
        <f>_xlfn.IFNA(VLOOKUP(A331, Game8!$A$1:$N$339, 2, FALSE), "")</f>
        <v>11</v>
      </c>
      <c r="L331" s="6" t="str">
        <f>_xlfn.IFNA(VLOOKUP(A331, Game7!$A$1:$N$391, 2, FALSE), "")</f>
        <v/>
      </c>
      <c r="M331" s="6">
        <f>_xlfn.IFNA(VLOOKUP(A331, Game6!$A$1:$N$391, 2, FALSE), "")</f>
        <v>6</v>
      </c>
      <c r="N331" s="6">
        <f>_xlfn.IFNA(VLOOKUP(A331, Game5!$A$1:$N$391, 2, FALSE), "")</f>
        <v>8</v>
      </c>
      <c r="O331" s="6">
        <f>_xlfn.IFNA(VLOOKUP(A331, Game4!$A$1:$N$391, 2, FALSE), "")</f>
        <v>9</v>
      </c>
      <c r="P331" s="6" t="str">
        <f>_xlfn.IFNA(VLOOKUP(A331, Game3!$A$1:$N$391, 2, FALSE), "")</f>
        <v/>
      </c>
      <c r="Q331" s="6">
        <f>_xlfn.IFNA(VLOOKUP(A331, Game2!$A$1:$N$392, 2, FALSE), "")</f>
        <v>9</v>
      </c>
      <c r="R331" s="3">
        <f>_xlfn.IFNA(VLOOKUP(A331, Game1!$A$1:$N$397, 2, FALSE), "")</f>
        <v>6</v>
      </c>
    </row>
    <row r="332" spans="1:18" x14ac:dyDescent="0.2">
      <c r="A332" s="37" t="s">
        <v>304</v>
      </c>
      <c r="B332" s="9">
        <f t="shared" si="20"/>
        <v>48</v>
      </c>
      <c r="C332" s="8">
        <f t="shared" si="21"/>
        <v>9.6</v>
      </c>
      <c r="D332" s="9">
        <f t="shared" si="22"/>
        <v>48</v>
      </c>
      <c r="E332" s="9">
        <f t="shared" si="23"/>
        <v>0</v>
      </c>
      <c r="F332" s="6" t="str">
        <f>_xlfn.IFNA(VLOOKUP(A332, Championship!$A$1:$N$338, 2, FALSE), "")</f>
        <v/>
      </c>
      <c r="G332" s="6" t="str">
        <f>_xlfn.IFNA(VLOOKUP(A332, Playoff3!$A$1:$N$338, 2, FALSE), "")</f>
        <v/>
      </c>
      <c r="H332" s="6" t="str">
        <f>_xlfn.IFNA(VLOOKUP(A332, Playoff2!$A$1:$N$339, 2, FALSE), "")</f>
        <v/>
      </c>
      <c r="I332" s="6" t="str">
        <f>_xlfn.IFNA(VLOOKUP(A332, Playoff1!$A$1:$N$339, 2, FALSE), "")</f>
        <v/>
      </c>
      <c r="J332" s="6" t="str">
        <f>_xlfn.IFNA(VLOOKUP(A332, Wildcard!$A$1:$N$339, 2, FALSE), "")</f>
        <v/>
      </c>
      <c r="K332" s="6" t="str">
        <f>_xlfn.IFNA(VLOOKUP(A332, Game8!$A$1:$N$339, 2, FALSE), "")</f>
        <v/>
      </c>
      <c r="L332" s="6" t="str">
        <f>_xlfn.IFNA(VLOOKUP(A332, Game7!$A$1:$N$391, 2, FALSE), "")</f>
        <v/>
      </c>
      <c r="M332" s="6" t="str">
        <f>_xlfn.IFNA(VLOOKUP(A332, Game6!$A$1:$N$391, 2, FALSE), "")</f>
        <v/>
      </c>
      <c r="N332" s="6">
        <f>_xlfn.IFNA(VLOOKUP(A332, Game5!$A$1:$N$391, 2, FALSE), "")</f>
        <v>13</v>
      </c>
      <c r="O332" s="6">
        <f>_xlfn.IFNA(VLOOKUP(A332, Game4!$A$1:$N$391, 2, FALSE), "")</f>
        <v>8</v>
      </c>
      <c r="P332" s="6">
        <f>_xlfn.IFNA(VLOOKUP(A332, Game3!$A$1:$N$391, 2, FALSE), "")</f>
        <v>11</v>
      </c>
      <c r="Q332" s="6">
        <f>_xlfn.IFNA(VLOOKUP(A332, Game2!$A$1:$N$392, 2, FALSE), "")</f>
        <v>9</v>
      </c>
      <c r="R332" s="3">
        <f>_xlfn.IFNA(VLOOKUP(A332, Game1!$A$1:$N$397, 2, FALSE), "")</f>
        <v>7</v>
      </c>
    </row>
    <row r="333" spans="1:18" x14ac:dyDescent="0.2">
      <c r="A333" s="37" t="s">
        <v>162</v>
      </c>
      <c r="B333" s="9">
        <f t="shared" si="20"/>
        <v>48</v>
      </c>
      <c r="C333" s="8">
        <f t="shared" si="21"/>
        <v>6.8571428571428568</v>
      </c>
      <c r="D333" s="9">
        <f t="shared" si="22"/>
        <v>36</v>
      </c>
      <c r="E333" s="9">
        <f t="shared" si="23"/>
        <v>0</v>
      </c>
      <c r="F333" s="6" t="str">
        <f>_xlfn.IFNA(VLOOKUP(A333, Championship!$A$1:$N$338, 2, FALSE), "")</f>
        <v/>
      </c>
      <c r="G333" s="6" t="str">
        <f>_xlfn.IFNA(VLOOKUP(A333, Playoff3!$A$1:$N$338, 2, FALSE), "")</f>
        <v/>
      </c>
      <c r="H333" s="6" t="str">
        <f>_xlfn.IFNA(VLOOKUP(A333, Playoff2!$A$1:$N$339, 2, FALSE), "")</f>
        <v/>
      </c>
      <c r="I333" s="6" t="str">
        <f>_xlfn.IFNA(VLOOKUP(A333, Playoff1!$A$1:$N$339, 2, FALSE), "")</f>
        <v/>
      </c>
      <c r="J333" s="6" t="str">
        <f>_xlfn.IFNA(VLOOKUP(A333, Wildcard!$A$1:$N$339, 2, FALSE), "")</f>
        <v/>
      </c>
      <c r="K333" s="6" t="str">
        <f>_xlfn.IFNA(VLOOKUP(A333, Game8!$A$1:$N$339, 2, FALSE), "")</f>
        <v/>
      </c>
      <c r="L333" s="6">
        <f>_xlfn.IFNA(VLOOKUP(A333, Game7!$A$1:$N$391, 2, FALSE), "")</f>
        <v>7</v>
      </c>
      <c r="M333" s="6">
        <f>_xlfn.IFNA(VLOOKUP(A333, Game6!$A$1:$N$391, 2, FALSE), "")</f>
        <v>6</v>
      </c>
      <c r="N333" s="6">
        <f>_xlfn.IFNA(VLOOKUP(A333, Game5!$A$1:$N$391, 2, FALSE), "")</f>
        <v>6</v>
      </c>
      <c r="O333" s="6">
        <f>_xlfn.IFNA(VLOOKUP(A333, Game4!$A$1:$N$391, 2, FALSE), "")</f>
        <v>9</v>
      </c>
      <c r="P333" s="6">
        <f>_xlfn.IFNA(VLOOKUP(A333, Game3!$A$1:$N$391, 2, FALSE), "")</f>
        <v>6</v>
      </c>
      <c r="Q333" s="6">
        <f>_xlfn.IFNA(VLOOKUP(A333, Game2!$A$1:$N$392, 2, FALSE), "")</f>
        <v>8</v>
      </c>
      <c r="R333" s="3">
        <f>_xlfn.IFNA(VLOOKUP(A333, Game1!$A$1:$N$397, 2, FALSE), "")</f>
        <v>6</v>
      </c>
    </row>
    <row r="334" spans="1:18" x14ac:dyDescent="0.2">
      <c r="A334" s="37" t="s">
        <v>261</v>
      </c>
      <c r="B334" s="9">
        <f t="shared" si="20"/>
        <v>47</v>
      </c>
      <c r="C334" s="8">
        <f t="shared" si="21"/>
        <v>9.4</v>
      </c>
      <c r="D334" s="9">
        <f t="shared" si="22"/>
        <v>47</v>
      </c>
      <c r="E334" s="9">
        <f t="shared" si="23"/>
        <v>0</v>
      </c>
      <c r="F334" s="6" t="str">
        <f>_xlfn.IFNA(VLOOKUP(A334, Championship!$A$1:$N$338, 2, FALSE), "")</f>
        <v/>
      </c>
      <c r="G334" s="6" t="str">
        <f>_xlfn.IFNA(VLOOKUP(A334, Playoff3!$A$1:$N$338, 2, FALSE), "")</f>
        <v/>
      </c>
      <c r="H334" s="6" t="str">
        <f>_xlfn.IFNA(VLOOKUP(A334, Playoff2!$A$1:$N$339, 2, FALSE), "")</f>
        <v/>
      </c>
      <c r="I334" s="6" t="str">
        <f>_xlfn.IFNA(VLOOKUP(A334, Playoff1!$A$1:$N$339, 2, FALSE), "")</f>
        <v/>
      </c>
      <c r="J334" s="6" t="str">
        <f>_xlfn.IFNA(VLOOKUP(A334, Wildcard!$A$1:$N$339, 2, FALSE), "")</f>
        <v/>
      </c>
      <c r="K334" s="6" t="str">
        <f>_xlfn.IFNA(VLOOKUP(A334, Game8!$A$1:$N$339, 2, FALSE), "")</f>
        <v/>
      </c>
      <c r="L334" s="6" t="str">
        <f>_xlfn.IFNA(VLOOKUP(A334, Game7!$A$1:$N$391, 2, FALSE), "")</f>
        <v/>
      </c>
      <c r="M334" s="6" t="str">
        <f>_xlfn.IFNA(VLOOKUP(A334, Game6!$A$1:$N$391, 2, FALSE), "")</f>
        <v/>
      </c>
      <c r="N334" s="6">
        <f>_xlfn.IFNA(VLOOKUP(A334, Game5!$A$1:$N$391, 2, FALSE), "")</f>
        <v>4</v>
      </c>
      <c r="O334" s="6">
        <f>_xlfn.IFNA(VLOOKUP(A334, Game4!$A$1:$N$391, 2, FALSE), "")</f>
        <v>14</v>
      </c>
      <c r="P334" s="6">
        <f>_xlfn.IFNA(VLOOKUP(A334, Game3!$A$1:$N$391, 2, FALSE), "")</f>
        <v>8</v>
      </c>
      <c r="Q334" s="6">
        <f>_xlfn.IFNA(VLOOKUP(A334, Game2!$A$1:$N$392, 2, FALSE), "")</f>
        <v>10</v>
      </c>
      <c r="R334" s="3">
        <f>_xlfn.IFNA(VLOOKUP(A334, Game1!$A$1:$N$397, 2, FALSE), "")</f>
        <v>11</v>
      </c>
    </row>
    <row r="335" spans="1:18" x14ac:dyDescent="0.2">
      <c r="A335" s="41" t="s">
        <v>510</v>
      </c>
      <c r="B335" s="9">
        <f t="shared" si="20"/>
        <v>47</v>
      </c>
      <c r="C335" s="8">
        <f t="shared" si="21"/>
        <v>11.75</v>
      </c>
      <c r="D335" s="9">
        <f t="shared" si="22"/>
        <v>47</v>
      </c>
      <c r="E335" s="9">
        <f t="shared" si="23"/>
        <v>0</v>
      </c>
      <c r="F335" s="6" t="str">
        <f>_xlfn.IFNA(VLOOKUP(A335, Championship!$A$1:$N$338, 2, FALSE), "")</f>
        <v/>
      </c>
      <c r="G335" s="6" t="str">
        <f>_xlfn.IFNA(VLOOKUP(A335, Playoff3!$A$1:$N$338, 2, FALSE), "")</f>
        <v/>
      </c>
      <c r="H335" s="6" t="str">
        <f>_xlfn.IFNA(VLOOKUP(A335, Playoff2!$A$1:$N$339, 2, FALSE), "")</f>
        <v/>
      </c>
      <c r="I335" s="6" t="str">
        <f>_xlfn.IFNA(VLOOKUP(A335, Playoff1!$A$1:$N$339, 2, FALSE), "")</f>
        <v/>
      </c>
      <c r="J335" s="6" t="str">
        <f>_xlfn.IFNA(VLOOKUP(A335, Wildcard!$A$1:$N$339, 2, FALSE), "")</f>
        <v/>
      </c>
      <c r="K335" s="6">
        <f>_xlfn.IFNA(VLOOKUP(A335, Game8!$A$1:$N$339, 2, FALSE), "")</f>
        <v>7</v>
      </c>
      <c r="L335" s="6" t="str">
        <f>_xlfn.IFNA(VLOOKUP(A335, Game7!$A$1:$N$391, 2, FALSE), "")</f>
        <v/>
      </c>
      <c r="M335" s="6" t="str">
        <f>_xlfn.IFNA(VLOOKUP(A335, Game6!$A$1:$N$391, 2, FALSE), "")</f>
        <v/>
      </c>
      <c r="N335" s="6" t="str">
        <f>_xlfn.IFNA(VLOOKUP(A335, Game5!$A$1:$N$391, 2, FALSE), "")</f>
        <v/>
      </c>
      <c r="O335" s="6">
        <f>_xlfn.IFNA(VLOOKUP(A335, Game4!$A$1:$N$391, 2, FALSE), "")</f>
        <v>19</v>
      </c>
      <c r="P335" s="6">
        <f>_xlfn.IFNA(VLOOKUP(A335, Game3!$A$1:$N$391, 2, FALSE), "")</f>
        <v>18</v>
      </c>
      <c r="Q335" s="6">
        <f>_xlfn.IFNA(VLOOKUP(A335, Game2!$A$1:$N$392, 2, FALSE), "")</f>
        <v>3</v>
      </c>
      <c r="R335" s="3" t="str">
        <f>_xlfn.IFNA(VLOOKUP(A335, Game1!$A$1:$N$397, 2, FALSE), "")</f>
        <v/>
      </c>
    </row>
    <row r="336" spans="1:18" x14ac:dyDescent="0.2">
      <c r="A336" s="37" t="s">
        <v>464</v>
      </c>
      <c r="B336" s="9">
        <f t="shared" si="20"/>
        <v>46</v>
      </c>
      <c r="C336" s="8">
        <f t="shared" si="21"/>
        <v>6.5714285714285712</v>
      </c>
      <c r="D336" s="9">
        <f t="shared" si="22"/>
        <v>41</v>
      </c>
      <c r="E336" s="9">
        <f t="shared" si="23"/>
        <v>0</v>
      </c>
      <c r="F336" s="6" t="str">
        <f>_xlfn.IFNA(VLOOKUP(A336, Championship!$A$1:$N$338, 2, FALSE), "")</f>
        <v/>
      </c>
      <c r="G336" s="6" t="str">
        <f>_xlfn.IFNA(VLOOKUP(A336, Playoff3!$A$1:$N$338, 2, FALSE), "")</f>
        <v/>
      </c>
      <c r="H336" s="6" t="str">
        <f>_xlfn.IFNA(VLOOKUP(A336, Playoff2!$A$1:$N$339, 2, FALSE), "")</f>
        <v/>
      </c>
      <c r="I336" s="6" t="str">
        <f>_xlfn.IFNA(VLOOKUP(A336, Playoff1!$A$1:$N$339, 2, FALSE), "")</f>
        <v/>
      </c>
      <c r="J336" s="6" t="str">
        <f>_xlfn.IFNA(VLOOKUP(A336, Wildcard!$A$1:$N$339, 2, FALSE), "")</f>
        <v/>
      </c>
      <c r="K336" s="6" t="str">
        <f>_xlfn.IFNA(VLOOKUP(A336, Game8!$A$1:$N$339, 2, FALSE), "")</f>
        <v/>
      </c>
      <c r="L336" s="6">
        <f>_xlfn.IFNA(VLOOKUP(A336, Game7!$A$1:$N$391, 2, FALSE), "")</f>
        <v>11</v>
      </c>
      <c r="M336" s="6">
        <f>_xlfn.IFNA(VLOOKUP(A336, Game6!$A$1:$N$391, 2, FALSE), "")</f>
        <v>6</v>
      </c>
      <c r="N336" s="6">
        <f>_xlfn.IFNA(VLOOKUP(A336, Game5!$A$1:$N$391, 2, FALSE), "")</f>
        <v>4</v>
      </c>
      <c r="O336" s="6">
        <f>_xlfn.IFNA(VLOOKUP(A336, Game4!$A$1:$N$391, 2, FALSE), "")</f>
        <v>1</v>
      </c>
      <c r="P336" s="6">
        <f>_xlfn.IFNA(VLOOKUP(A336, Game3!$A$1:$N$391, 2, FALSE), "")</f>
        <v>11</v>
      </c>
      <c r="Q336" s="6">
        <f>_xlfn.IFNA(VLOOKUP(A336, Game2!$A$1:$N$392, 2, FALSE), "")</f>
        <v>6</v>
      </c>
      <c r="R336" s="3">
        <f>_xlfn.IFNA(VLOOKUP(A336, Game1!$A$1:$N$397, 2, FALSE), "")</f>
        <v>7</v>
      </c>
    </row>
    <row r="337" spans="1:18" x14ac:dyDescent="0.2">
      <c r="A337" s="37" t="s">
        <v>355</v>
      </c>
      <c r="B337" s="9">
        <f t="shared" si="20"/>
        <v>46</v>
      </c>
      <c r="C337" s="8">
        <f t="shared" si="21"/>
        <v>7.666666666666667</v>
      </c>
      <c r="D337" s="9">
        <f t="shared" si="22"/>
        <v>44</v>
      </c>
      <c r="E337" s="9">
        <f t="shared" si="23"/>
        <v>2</v>
      </c>
      <c r="F337" s="6" t="str">
        <f>_xlfn.IFNA(VLOOKUP(A337, Championship!$A$1:$N$338, 2, FALSE), "")</f>
        <v/>
      </c>
      <c r="G337" s="6" t="str">
        <f>_xlfn.IFNA(VLOOKUP(A337, Playoff3!$A$1:$N$338, 2, FALSE), "")</f>
        <v/>
      </c>
      <c r="H337" s="6">
        <f>_xlfn.IFNA(VLOOKUP(A337, Playoff2!$A$1:$N$339, 2, FALSE), "")</f>
        <v>2</v>
      </c>
      <c r="I337" s="6" t="str">
        <f>_xlfn.IFNA(VLOOKUP(A337, Playoff1!$A$1:$N$339, 2, FALSE), "")</f>
        <v/>
      </c>
      <c r="J337" s="6">
        <f>_xlfn.IFNA(VLOOKUP(A337, Wildcard!$A$1:$N$339, 2, FALSE), "")</f>
        <v>16</v>
      </c>
      <c r="K337" s="6" t="str">
        <f>_xlfn.IFNA(VLOOKUP(A337, Game8!$A$1:$N$339, 2, FALSE), "")</f>
        <v/>
      </c>
      <c r="L337" s="6">
        <f>_xlfn.IFNA(VLOOKUP(A337, Game7!$A$1:$N$391, 2, FALSE), "")</f>
        <v>7</v>
      </c>
      <c r="M337" s="6" t="str">
        <f>_xlfn.IFNA(VLOOKUP(A337, Game6!$A$1:$N$391, 2, FALSE), "")</f>
        <v/>
      </c>
      <c r="N337" s="6" t="str">
        <f>_xlfn.IFNA(VLOOKUP(A337, Game5!$A$1:$N$391, 2, FALSE), "")</f>
        <v/>
      </c>
      <c r="O337" s="6">
        <f>_xlfn.IFNA(VLOOKUP(A337, Game4!$A$1:$N$391, 2, FALSE), "")</f>
        <v>6</v>
      </c>
      <c r="P337" s="6" t="str">
        <f>_xlfn.IFNA(VLOOKUP(A337, Game3!$A$1:$N$391, 2, FALSE), "")</f>
        <v/>
      </c>
      <c r="Q337" s="6">
        <f>_xlfn.IFNA(VLOOKUP(A337, Game2!$A$1:$N$392, 2, FALSE), "")</f>
        <v>6</v>
      </c>
      <c r="R337" s="3">
        <f>_xlfn.IFNA(VLOOKUP(A337, Game1!$A$1:$N$397, 2, FALSE), "")</f>
        <v>9</v>
      </c>
    </row>
    <row r="338" spans="1:18" x14ac:dyDescent="0.2">
      <c r="A338" s="11" t="s">
        <v>632</v>
      </c>
      <c r="B338" s="9">
        <f t="shared" si="20"/>
        <v>46</v>
      </c>
      <c r="C338" s="8">
        <f t="shared" si="21"/>
        <v>7.666666666666667</v>
      </c>
      <c r="D338" s="9">
        <f t="shared" si="22"/>
        <v>44</v>
      </c>
      <c r="E338" s="9">
        <f t="shared" si="23"/>
        <v>2</v>
      </c>
      <c r="F338" s="6" t="str">
        <f>_xlfn.IFNA(VLOOKUP(A338, Championship!$A$1:$N$338, 2, FALSE), "")</f>
        <v/>
      </c>
      <c r="G338" s="6" t="str">
        <f>_xlfn.IFNA(VLOOKUP(A338, Playoff3!$A$1:$N$338, 2, FALSE), "")</f>
        <v/>
      </c>
      <c r="H338" s="6" t="str">
        <f>_xlfn.IFNA(VLOOKUP(A338, Playoff2!$A$1:$N$339, 2, FALSE), "")</f>
        <v/>
      </c>
      <c r="I338" s="6">
        <f>_xlfn.IFNA(VLOOKUP(A338, Playoff1!$A$1:$N$339, 2, FALSE), "")</f>
        <v>2</v>
      </c>
      <c r="J338" s="6">
        <f>_xlfn.IFNA(VLOOKUP(A338, Wildcard!$A$1:$N$339, 2, FALSE), "")</f>
        <v>8</v>
      </c>
      <c r="K338" s="6">
        <f>_xlfn.IFNA(VLOOKUP(A338, Game8!$A$1:$N$339, 2, FALSE), "")</f>
        <v>18</v>
      </c>
      <c r="L338" s="6">
        <f>_xlfn.IFNA(VLOOKUP(A338, Game7!$A$1:$N$391, 2, FALSE), "")</f>
        <v>6</v>
      </c>
      <c r="M338" s="6">
        <f>_xlfn.IFNA(VLOOKUP(A338, Game6!$A$1:$N$391, 2, FALSE), "")</f>
        <v>6</v>
      </c>
      <c r="N338" s="6">
        <f>_xlfn.IFNA(VLOOKUP(A338, Game5!$A$1:$N$391, 2, FALSE), "")</f>
        <v>6</v>
      </c>
      <c r="O338" s="6" t="str">
        <f>_xlfn.IFNA(VLOOKUP(A338, Game4!$A$1:$N$391, 2, FALSE), "")</f>
        <v/>
      </c>
      <c r="P338" s="6" t="str">
        <f>_xlfn.IFNA(VLOOKUP(A338, Game3!$A$1:$N$391, 2, FALSE), "")</f>
        <v/>
      </c>
      <c r="Q338" s="6" t="str">
        <f>_xlfn.IFNA(VLOOKUP(A338, Game2!$A$1:$N$392, 2, FALSE), "")</f>
        <v/>
      </c>
      <c r="R338" s="3" t="str">
        <f>_xlfn.IFNA(VLOOKUP(A338, Game1!$A$1:$N$397, 2, FALSE), "")</f>
        <v/>
      </c>
    </row>
    <row r="339" spans="1:18" x14ac:dyDescent="0.2">
      <c r="A339" s="37" t="s">
        <v>451</v>
      </c>
      <c r="B339" s="9">
        <f t="shared" si="20"/>
        <v>45</v>
      </c>
      <c r="C339" s="8">
        <f t="shared" si="21"/>
        <v>6.4285714285714288</v>
      </c>
      <c r="D339" s="9">
        <f t="shared" si="22"/>
        <v>41</v>
      </c>
      <c r="E339" s="9">
        <f t="shared" si="23"/>
        <v>0</v>
      </c>
      <c r="F339" s="6" t="str">
        <f>_xlfn.IFNA(VLOOKUP(A339, Championship!$A$1:$N$338, 2, FALSE), "")</f>
        <v/>
      </c>
      <c r="G339" s="6" t="str">
        <f>_xlfn.IFNA(VLOOKUP(A339, Playoff3!$A$1:$N$338, 2, FALSE), "")</f>
        <v/>
      </c>
      <c r="H339" s="6" t="str">
        <f>_xlfn.IFNA(VLOOKUP(A339, Playoff2!$A$1:$N$339, 2, FALSE), "")</f>
        <v/>
      </c>
      <c r="I339" s="6" t="str">
        <f>_xlfn.IFNA(VLOOKUP(A339, Playoff1!$A$1:$N$339, 2, FALSE), "")</f>
        <v/>
      </c>
      <c r="J339" s="6" t="str">
        <f>_xlfn.IFNA(VLOOKUP(A339, Wildcard!$A$1:$N$339, 2, FALSE), "")</f>
        <v/>
      </c>
      <c r="K339" s="6">
        <f>_xlfn.IFNA(VLOOKUP(A339, Game8!$A$1:$N$339, 2, FALSE), "")</f>
        <v>6</v>
      </c>
      <c r="L339" s="6" t="str">
        <f>_xlfn.IFNA(VLOOKUP(A339, Game7!$A$1:$N$391, 2, FALSE), "")</f>
        <v/>
      </c>
      <c r="M339" s="6">
        <f>_xlfn.IFNA(VLOOKUP(A339, Game6!$A$1:$N$391, 2, FALSE), "")</f>
        <v>2</v>
      </c>
      <c r="N339" s="6">
        <f>_xlfn.IFNA(VLOOKUP(A339, Game5!$A$1:$N$391, 2, FALSE), "")</f>
        <v>10</v>
      </c>
      <c r="O339" s="6">
        <f>_xlfn.IFNA(VLOOKUP(A339, Game4!$A$1:$N$391, 2, FALSE), "")</f>
        <v>2</v>
      </c>
      <c r="P339" s="6">
        <f>_xlfn.IFNA(VLOOKUP(A339, Game3!$A$1:$N$391, 2, FALSE), "")</f>
        <v>8</v>
      </c>
      <c r="Q339" s="6">
        <f>_xlfn.IFNA(VLOOKUP(A339, Game2!$A$1:$N$392, 2, FALSE), "")</f>
        <v>9</v>
      </c>
      <c r="R339" s="3">
        <f>_xlfn.IFNA(VLOOKUP(A339, Game1!$A$1:$N$397, 2, FALSE), "")</f>
        <v>8</v>
      </c>
    </row>
    <row r="340" spans="1:18" x14ac:dyDescent="0.2">
      <c r="A340" s="37" t="s">
        <v>301</v>
      </c>
      <c r="B340" s="9">
        <f t="shared" si="20"/>
        <v>45</v>
      </c>
      <c r="C340" s="8">
        <f t="shared" si="21"/>
        <v>9</v>
      </c>
      <c r="D340" s="9">
        <f t="shared" si="22"/>
        <v>45</v>
      </c>
      <c r="E340" s="9">
        <f t="shared" si="23"/>
        <v>0</v>
      </c>
      <c r="F340" s="6" t="str">
        <f>_xlfn.IFNA(VLOOKUP(A340, Championship!$A$1:$N$338, 2, FALSE), "")</f>
        <v/>
      </c>
      <c r="G340" s="6" t="str">
        <f>_xlfn.IFNA(VLOOKUP(A340, Playoff3!$A$1:$N$338, 2, FALSE), "")</f>
        <v/>
      </c>
      <c r="H340" s="6" t="str">
        <f>_xlfn.IFNA(VLOOKUP(A340, Playoff2!$A$1:$N$339, 2, FALSE), "")</f>
        <v/>
      </c>
      <c r="I340" s="6" t="str">
        <f>_xlfn.IFNA(VLOOKUP(A340, Playoff1!$A$1:$N$339, 2, FALSE), "")</f>
        <v/>
      </c>
      <c r="J340" s="6" t="str">
        <f>_xlfn.IFNA(VLOOKUP(A340, Wildcard!$A$1:$N$339, 2, FALSE), "")</f>
        <v/>
      </c>
      <c r="K340" s="6" t="str">
        <f>_xlfn.IFNA(VLOOKUP(A340, Game8!$A$1:$N$339, 2, FALSE), "")</f>
        <v/>
      </c>
      <c r="L340" s="6" t="str">
        <f>_xlfn.IFNA(VLOOKUP(A340, Game7!$A$1:$N$391, 2, FALSE), "")</f>
        <v/>
      </c>
      <c r="M340" s="6" t="str">
        <f>_xlfn.IFNA(VLOOKUP(A340, Game6!$A$1:$N$391, 2, FALSE), "")</f>
        <v/>
      </c>
      <c r="N340" s="6">
        <f>_xlfn.IFNA(VLOOKUP(A340, Game5!$A$1:$N$391, 2, FALSE), "")</f>
        <v>4</v>
      </c>
      <c r="O340" s="6">
        <f>_xlfn.IFNA(VLOOKUP(A340, Game4!$A$1:$N$391, 2, FALSE), "")</f>
        <v>11</v>
      </c>
      <c r="P340" s="6">
        <f>_xlfn.IFNA(VLOOKUP(A340, Game3!$A$1:$N$391, 2, FALSE), "")</f>
        <v>9</v>
      </c>
      <c r="Q340" s="6">
        <f>_xlfn.IFNA(VLOOKUP(A340, Game2!$A$1:$N$392, 2, FALSE), "")</f>
        <v>12</v>
      </c>
      <c r="R340" s="3">
        <f>_xlfn.IFNA(VLOOKUP(A340, Game1!$A$1:$N$397, 2, FALSE), "")</f>
        <v>9</v>
      </c>
    </row>
    <row r="341" spans="1:18" x14ac:dyDescent="0.2">
      <c r="A341" s="37" t="s">
        <v>92</v>
      </c>
      <c r="B341" s="9">
        <f t="shared" si="20"/>
        <v>45</v>
      </c>
      <c r="C341" s="8">
        <f t="shared" si="21"/>
        <v>7.5</v>
      </c>
      <c r="D341" s="9">
        <f t="shared" si="22"/>
        <v>41</v>
      </c>
      <c r="E341" s="9">
        <f t="shared" si="23"/>
        <v>8</v>
      </c>
      <c r="F341" s="6">
        <f>_xlfn.IFNA(VLOOKUP(A341, Championship!$A$1:$N$338, 2, FALSE), "")</f>
        <v>8</v>
      </c>
      <c r="G341" s="6" t="str">
        <f>_xlfn.IFNA(VLOOKUP(A341, Playoff3!$A$1:$N$338, 2, FALSE), "")</f>
        <v/>
      </c>
      <c r="H341" s="6" t="str">
        <f>_xlfn.IFNA(VLOOKUP(A341, Playoff2!$A$1:$N$339, 2, FALSE), "")</f>
        <v/>
      </c>
      <c r="I341" s="6" t="str">
        <f>_xlfn.IFNA(VLOOKUP(A341, Playoff1!$A$1:$N$339, 2, FALSE), "")</f>
        <v/>
      </c>
      <c r="J341" s="6">
        <f>_xlfn.IFNA(VLOOKUP(A341, Wildcard!$A$1:$N$339, 2, FALSE), "")</f>
        <v>4</v>
      </c>
      <c r="K341" s="6" t="str">
        <f>_xlfn.IFNA(VLOOKUP(A341, Game8!$A$1:$N$339, 2, FALSE), "")</f>
        <v/>
      </c>
      <c r="L341" s="6">
        <f>_xlfn.IFNA(VLOOKUP(A341, Game7!$A$1:$N$391, 2, FALSE), "")</f>
        <v>9</v>
      </c>
      <c r="M341" s="6" t="str">
        <f>_xlfn.IFNA(VLOOKUP(A341, Game6!$A$1:$N$391, 2, FALSE), "")</f>
        <v/>
      </c>
      <c r="N341" s="6">
        <f>_xlfn.IFNA(VLOOKUP(A341, Game5!$A$1:$N$391, 2, FALSE), "")</f>
        <v>8</v>
      </c>
      <c r="O341" s="6" t="str">
        <f>_xlfn.IFNA(VLOOKUP(A341, Game4!$A$1:$N$391, 2, FALSE), "")</f>
        <v/>
      </c>
      <c r="P341" s="6">
        <f>_xlfn.IFNA(VLOOKUP(A341, Game3!$A$1:$N$391, 2, FALSE), "")</f>
        <v>8</v>
      </c>
      <c r="Q341" s="6" t="str">
        <f>_xlfn.IFNA(VLOOKUP(A341, Game2!$A$1:$N$392, 2, FALSE), "")</f>
        <v/>
      </c>
      <c r="R341" s="3">
        <f>_xlfn.IFNA(VLOOKUP(A341, Game1!$A$1:$N$397, 2, FALSE), "")</f>
        <v>8</v>
      </c>
    </row>
    <row r="342" spans="1:18" x14ac:dyDescent="0.2">
      <c r="A342" s="41" t="s">
        <v>581</v>
      </c>
      <c r="B342" s="9">
        <f t="shared" si="20"/>
        <v>43</v>
      </c>
      <c r="C342" s="8">
        <f t="shared" si="21"/>
        <v>8.6</v>
      </c>
      <c r="D342" s="9">
        <f t="shared" si="22"/>
        <v>43</v>
      </c>
      <c r="E342" s="9">
        <f t="shared" si="23"/>
        <v>14</v>
      </c>
      <c r="F342" s="6">
        <f>_xlfn.IFNA(VLOOKUP(A342, Championship!$A$1:$N$338, 2, FALSE), "")</f>
        <v>13</v>
      </c>
      <c r="G342" s="6" t="str">
        <f>_xlfn.IFNA(VLOOKUP(A342, Playoff3!$A$1:$N$338, 2, FALSE), "")</f>
        <v/>
      </c>
      <c r="H342" s="6">
        <f>_xlfn.IFNA(VLOOKUP(A342, Playoff2!$A$1:$N$339, 2, FALSE), "")</f>
        <v>1</v>
      </c>
      <c r="I342" s="6" t="str">
        <f>_xlfn.IFNA(VLOOKUP(A342, Playoff1!$A$1:$N$339, 2, FALSE), "")</f>
        <v/>
      </c>
      <c r="J342" s="6" t="str">
        <f>_xlfn.IFNA(VLOOKUP(A342, Wildcard!$A$1:$N$339, 2, FALSE), "")</f>
        <v/>
      </c>
      <c r="K342" s="6">
        <f>_xlfn.IFNA(VLOOKUP(A342, Game8!$A$1:$N$339, 2, FALSE), "")</f>
        <v>16</v>
      </c>
      <c r="L342" s="6" t="str">
        <f>_xlfn.IFNA(VLOOKUP(A342, Game7!$A$1:$N$391, 2, FALSE), "")</f>
        <v/>
      </c>
      <c r="M342" s="6">
        <f>_xlfn.IFNA(VLOOKUP(A342, Game6!$A$1:$N$391, 2, FALSE), "")</f>
        <v>2</v>
      </c>
      <c r="N342" s="6" t="str">
        <f>_xlfn.IFNA(VLOOKUP(A342, Game5!$A$1:$N$391, 2, FALSE), "")</f>
        <v/>
      </c>
      <c r="O342" s="6" t="str">
        <f>_xlfn.IFNA(VLOOKUP(A342, Game4!$A$1:$N$391, 2, FALSE), "")</f>
        <v/>
      </c>
      <c r="P342" s="6">
        <f>_xlfn.IFNA(VLOOKUP(A342, Game3!$A$1:$N$391, 2, FALSE), "")</f>
        <v>11</v>
      </c>
      <c r="Q342" s="6" t="str">
        <f>_xlfn.IFNA(VLOOKUP(A342, Game2!$A$1:$N$392, 2, FALSE), "")</f>
        <v/>
      </c>
      <c r="R342" s="3" t="str">
        <f>_xlfn.IFNA(VLOOKUP(A342, Game1!$A$1:$N$397, 2, FALSE), "")</f>
        <v/>
      </c>
    </row>
    <row r="343" spans="1:18" x14ac:dyDescent="0.2">
      <c r="A343" s="37" t="s">
        <v>341</v>
      </c>
      <c r="B343" s="9">
        <f t="shared" si="20"/>
        <v>42</v>
      </c>
      <c r="C343" s="8">
        <f t="shared" si="21"/>
        <v>7</v>
      </c>
      <c r="D343" s="9">
        <f t="shared" si="22"/>
        <v>38</v>
      </c>
      <c r="E343" s="9">
        <f t="shared" si="23"/>
        <v>0</v>
      </c>
      <c r="F343" s="6" t="str">
        <f>_xlfn.IFNA(VLOOKUP(A343, Championship!$A$1:$N$338, 2, FALSE), "")</f>
        <v/>
      </c>
      <c r="G343" s="6" t="str">
        <f>_xlfn.IFNA(VLOOKUP(A343, Playoff3!$A$1:$N$338, 2, FALSE), "")</f>
        <v/>
      </c>
      <c r="H343" s="6" t="str">
        <f>_xlfn.IFNA(VLOOKUP(A343, Playoff2!$A$1:$N$339, 2, FALSE), "")</f>
        <v/>
      </c>
      <c r="I343" s="6" t="str">
        <f>_xlfn.IFNA(VLOOKUP(A343, Playoff1!$A$1:$N$339, 2, FALSE), "")</f>
        <v/>
      </c>
      <c r="J343" s="6" t="str">
        <f>_xlfn.IFNA(VLOOKUP(A343, Wildcard!$A$1:$N$339, 2, FALSE), "")</f>
        <v/>
      </c>
      <c r="K343" s="6" t="str">
        <f>_xlfn.IFNA(VLOOKUP(A343, Game8!$A$1:$N$339, 2, FALSE), "")</f>
        <v/>
      </c>
      <c r="L343" s="6" t="str">
        <f>_xlfn.IFNA(VLOOKUP(A343, Game7!$A$1:$N$391, 2, FALSE), "")</f>
        <v/>
      </c>
      <c r="M343" s="6">
        <f>_xlfn.IFNA(VLOOKUP(A343, Game6!$A$1:$N$391, 2, FALSE), "")</f>
        <v>8</v>
      </c>
      <c r="N343" s="6">
        <f>_xlfn.IFNA(VLOOKUP(A343, Game5!$A$1:$N$391, 2, FALSE), "")</f>
        <v>4</v>
      </c>
      <c r="O343" s="6">
        <f>_xlfn.IFNA(VLOOKUP(A343, Game4!$A$1:$N$391, 2, FALSE), "")</f>
        <v>4</v>
      </c>
      <c r="P343" s="6">
        <f>_xlfn.IFNA(VLOOKUP(A343, Game3!$A$1:$N$391, 2, FALSE), "")</f>
        <v>8</v>
      </c>
      <c r="Q343" s="6">
        <f>_xlfn.IFNA(VLOOKUP(A343, Game2!$A$1:$N$392, 2, FALSE), "")</f>
        <v>11</v>
      </c>
      <c r="R343" s="3">
        <f>_xlfn.IFNA(VLOOKUP(A343, Game1!$A$1:$N$397, 2, FALSE), "")</f>
        <v>7</v>
      </c>
    </row>
    <row r="344" spans="1:18" x14ac:dyDescent="0.2">
      <c r="A344" s="41" t="s">
        <v>499</v>
      </c>
      <c r="B344" s="9">
        <f t="shared" si="20"/>
        <v>41</v>
      </c>
      <c r="C344" s="8">
        <f t="shared" si="21"/>
        <v>10.25</v>
      </c>
      <c r="D344" s="9">
        <f t="shared" si="22"/>
        <v>41</v>
      </c>
      <c r="E344" s="9">
        <f t="shared" si="23"/>
        <v>0</v>
      </c>
      <c r="F344" s="6" t="str">
        <f>_xlfn.IFNA(VLOOKUP(A344, Championship!$A$1:$N$338, 2, FALSE), "")</f>
        <v/>
      </c>
      <c r="G344" s="6" t="str">
        <f>_xlfn.IFNA(VLOOKUP(A344, Playoff3!$A$1:$N$338, 2, FALSE), "")</f>
        <v/>
      </c>
      <c r="H344" s="6" t="str">
        <f>_xlfn.IFNA(VLOOKUP(A344, Playoff2!$A$1:$N$339, 2, FALSE), "")</f>
        <v/>
      </c>
      <c r="I344" s="6" t="str">
        <f>_xlfn.IFNA(VLOOKUP(A344, Playoff1!$A$1:$N$339, 2, FALSE), "")</f>
        <v/>
      </c>
      <c r="J344" s="6" t="str">
        <f>_xlfn.IFNA(VLOOKUP(A344, Wildcard!$A$1:$N$339, 2, FALSE), "")</f>
        <v/>
      </c>
      <c r="K344" s="6" t="str">
        <f>_xlfn.IFNA(VLOOKUP(A344, Game8!$A$1:$N$339, 2, FALSE), "")</f>
        <v/>
      </c>
      <c r="L344" s="6">
        <f>_xlfn.IFNA(VLOOKUP(A344, Game7!$A$1:$N$391, 2, FALSE), "")</f>
        <v>9</v>
      </c>
      <c r="M344" s="6" t="str">
        <f>_xlfn.IFNA(VLOOKUP(A344, Game6!$A$1:$N$391, 2, FALSE), "")</f>
        <v/>
      </c>
      <c r="N344" s="6" t="str">
        <f>_xlfn.IFNA(VLOOKUP(A344, Game5!$A$1:$N$391, 2, FALSE), "")</f>
        <v/>
      </c>
      <c r="O344" s="6">
        <f>_xlfn.IFNA(VLOOKUP(A344, Game4!$A$1:$N$391, 2, FALSE), "")</f>
        <v>9</v>
      </c>
      <c r="P344" s="6">
        <f>_xlfn.IFNA(VLOOKUP(A344, Game3!$A$1:$N$391, 2, FALSE), "")</f>
        <v>15</v>
      </c>
      <c r="Q344" s="6">
        <f>_xlfn.IFNA(VLOOKUP(A344, Game2!$A$1:$N$392, 2, FALSE), "")</f>
        <v>8</v>
      </c>
      <c r="R344" s="3" t="str">
        <f>_xlfn.IFNA(VLOOKUP(A344, Game1!$A$1:$N$397, 2, FALSE), "")</f>
        <v/>
      </c>
    </row>
    <row r="345" spans="1:18" x14ac:dyDescent="0.2">
      <c r="A345" s="37" t="s">
        <v>356</v>
      </c>
      <c r="B345" s="9">
        <f t="shared" si="20"/>
        <v>41</v>
      </c>
      <c r="C345" s="8">
        <f t="shared" si="21"/>
        <v>10.25</v>
      </c>
      <c r="D345" s="9">
        <f t="shared" si="22"/>
        <v>41</v>
      </c>
      <c r="E345" s="9">
        <f t="shared" si="23"/>
        <v>0</v>
      </c>
      <c r="F345" s="6" t="str">
        <f>_xlfn.IFNA(VLOOKUP(A345, Championship!$A$1:$N$338, 2, FALSE), "")</f>
        <v/>
      </c>
      <c r="G345" s="6" t="str">
        <f>_xlfn.IFNA(VLOOKUP(A345, Playoff3!$A$1:$N$338, 2, FALSE), "")</f>
        <v/>
      </c>
      <c r="H345" s="6" t="str">
        <f>_xlfn.IFNA(VLOOKUP(A345, Playoff2!$A$1:$N$339, 2, FALSE), "")</f>
        <v/>
      </c>
      <c r="I345" s="6" t="str">
        <f>_xlfn.IFNA(VLOOKUP(A345, Playoff1!$A$1:$N$339, 2, FALSE), "")</f>
        <v/>
      </c>
      <c r="J345" s="6" t="str">
        <f>_xlfn.IFNA(VLOOKUP(A345, Wildcard!$A$1:$N$339, 2, FALSE), "")</f>
        <v/>
      </c>
      <c r="K345" s="6" t="str">
        <f>_xlfn.IFNA(VLOOKUP(A345, Game8!$A$1:$N$339, 2, FALSE), "")</f>
        <v/>
      </c>
      <c r="L345" s="6" t="str">
        <f>_xlfn.IFNA(VLOOKUP(A345, Game7!$A$1:$N$391, 2, FALSE), "")</f>
        <v/>
      </c>
      <c r="M345" s="6" t="str">
        <f>_xlfn.IFNA(VLOOKUP(A345, Game6!$A$1:$N$391, 2, FALSE), "")</f>
        <v/>
      </c>
      <c r="N345" s="6" t="str">
        <f>_xlfn.IFNA(VLOOKUP(A345, Game5!$A$1:$N$391, 2, FALSE), "")</f>
        <v/>
      </c>
      <c r="O345" s="6">
        <f>_xlfn.IFNA(VLOOKUP(A345, Game4!$A$1:$N$391, 2, FALSE), "")</f>
        <v>11</v>
      </c>
      <c r="P345" s="6">
        <f>_xlfn.IFNA(VLOOKUP(A345, Game3!$A$1:$N$391, 2, FALSE), "")</f>
        <v>6</v>
      </c>
      <c r="Q345" s="6">
        <f>_xlfn.IFNA(VLOOKUP(A345, Game2!$A$1:$N$392, 2, FALSE), "")</f>
        <v>14</v>
      </c>
      <c r="R345" s="3">
        <f>_xlfn.IFNA(VLOOKUP(A345, Game1!$A$1:$N$397, 2, FALSE), "")</f>
        <v>10</v>
      </c>
    </row>
    <row r="346" spans="1:18" x14ac:dyDescent="0.2">
      <c r="A346" s="11" t="s">
        <v>546</v>
      </c>
      <c r="B346" s="9">
        <f t="shared" si="20"/>
        <v>41</v>
      </c>
      <c r="C346" s="8">
        <f t="shared" si="21"/>
        <v>5.8571428571428568</v>
      </c>
      <c r="D346" s="9">
        <f t="shared" si="22"/>
        <v>35</v>
      </c>
      <c r="E346" s="9">
        <f t="shared" si="23"/>
        <v>4</v>
      </c>
      <c r="F346" s="6" t="str">
        <f>_xlfn.IFNA(VLOOKUP(A346, Championship!$A$1:$N$338, 2, FALSE), "")</f>
        <v/>
      </c>
      <c r="G346" s="6">
        <f>_xlfn.IFNA(VLOOKUP(A346, Playoff3!$A$1:$N$338, 2, FALSE), "")</f>
        <v>4</v>
      </c>
      <c r="H346" s="6" t="str">
        <f>_xlfn.IFNA(VLOOKUP(A346, Playoff2!$A$1:$N$339, 2, FALSE), "")</f>
        <v/>
      </c>
      <c r="I346" s="6" t="str">
        <f>_xlfn.IFNA(VLOOKUP(A346, Playoff1!$A$1:$N$339, 2, FALSE), "")</f>
        <v/>
      </c>
      <c r="J346" s="6" t="str">
        <f>_xlfn.IFNA(VLOOKUP(A346, Wildcard!$A$1:$N$339, 2, FALSE), "")</f>
        <v/>
      </c>
      <c r="K346" s="6" t="str">
        <f>_xlfn.IFNA(VLOOKUP(A346, Game8!$A$1:$N$339, 2, FALSE), "")</f>
        <v/>
      </c>
      <c r="L346" s="6">
        <f>_xlfn.IFNA(VLOOKUP(A346, Game7!$A$1:$N$391, 2, FALSE), "")</f>
        <v>9</v>
      </c>
      <c r="M346" s="6">
        <f>_xlfn.IFNA(VLOOKUP(A346, Game6!$A$1:$N$391, 2, FALSE), "")</f>
        <v>4</v>
      </c>
      <c r="N346" s="6">
        <f>_xlfn.IFNA(VLOOKUP(A346, Game5!$A$1:$N$391, 2, FALSE), "")</f>
        <v>12</v>
      </c>
      <c r="O346" s="6">
        <f>_xlfn.IFNA(VLOOKUP(A346, Game4!$A$1:$N$391, 2, FALSE), "")</f>
        <v>2</v>
      </c>
      <c r="P346" s="6">
        <f>_xlfn.IFNA(VLOOKUP(A346, Game3!$A$1:$N$391, 2, FALSE), "")</f>
        <v>4</v>
      </c>
      <c r="Q346" s="6">
        <f>_xlfn.IFNA(VLOOKUP(A346, Game2!$A$1:$N$392, 2, FALSE), "")</f>
        <v>6</v>
      </c>
      <c r="R346" s="3" t="str">
        <f>_xlfn.IFNA(VLOOKUP(A346, Game1!$A$1:$N$397, 2, FALSE), "")</f>
        <v/>
      </c>
    </row>
    <row r="347" spans="1:18" x14ac:dyDescent="0.2">
      <c r="A347" s="37" t="s">
        <v>410</v>
      </c>
      <c r="B347" s="9">
        <f t="shared" si="20"/>
        <v>41</v>
      </c>
      <c r="C347" s="8">
        <f t="shared" si="21"/>
        <v>3.4166666666666665</v>
      </c>
      <c r="D347" s="9">
        <f t="shared" si="22"/>
        <v>28</v>
      </c>
      <c r="E347" s="9">
        <f t="shared" si="23"/>
        <v>5</v>
      </c>
      <c r="F347" s="6">
        <f>_xlfn.IFNA(VLOOKUP(A347, Championship!$A$1:$N$338, 2, FALSE), "")</f>
        <v>1</v>
      </c>
      <c r="G347" s="6">
        <f>_xlfn.IFNA(VLOOKUP(A347, Playoff3!$A$1:$N$338, 2, FALSE), "")</f>
        <v>0</v>
      </c>
      <c r="H347" s="6">
        <f>_xlfn.IFNA(VLOOKUP(A347, Playoff2!$A$1:$N$339, 2, FALSE), "")</f>
        <v>4</v>
      </c>
      <c r="I347" s="6">
        <f>_xlfn.IFNA(VLOOKUP(A347, Playoff1!$A$1:$N$339, 2, FALSE), "")</f>
        <v>0</v>
      </c>
      <c r="J347" s="6">
        <f>_xlfn.IFNA(VLOOKUP(A347, Wildcard!$A$1:$N$339, 2, FALSE), "")</f>
        <v>5</v>
      </c>
      <c r="K347" s="6">
        <f>_xlfn.IFNA(VLOOKUP(A347, Game8!$A$1:$N$339, 2, FALSE), "")</f>
        <v>5</v>
      </c>
      <c r="L347" s="6">
        <f>_xlfn.IFNA(VLOOKUP(A347, Game7!$A$1:$N$391, 2, FALSE), "")</f>
        <v>3</v>
      </c>
      <c r="M347" s="6" t="str">
        <f>_xlfn.IFNA(VLOOKUP(A347, Game6!$A$1:$N$391, 2, FALSE), "")</f>
        <v/>
      </c>
      <c r="N347" s="6">
        <f>_xlfn.IFNA(VLOOKUP(A347, Game5!$A$1:$N$391, 2, FALSE), "")</f>
        <v>3</v>
      </c>
      <c r="O347" s="6">
        <f>_xlfn.IFNA(VLOOKUP(A347, Game4!$A$1:$N$391, 2, FALSE), "")</f>
        <v>3</v>
      </c>
      <c r="P347" s="6">
        <f>_xlfn.IFNA(VLOOKUP(A347, Game3!$A$1:$N$391, 2, FALSE), "")</f>
        <v>6</v>
      </c>
      <c r="Q347" s="6">
        <f>_xlfn.IFNA(VLOOKUP(A347, Game2!$A$1:$N$392, 2, FALSE), "")</f>
        <v>3</v>
      </c>
      <c r="R347" s="3">
        <f>_xlfn.IFNA(VLOOKUP(A347, Game1!$A$1:$N$397, 2, FALSE), "")</f>
        <v>8</v>
      </c>
    </row>
    <row r="348" spans="1:18" x14ac:dyDescent="0.2">
      <c r="A348" s="37" t="s">
        <v>267</v>
      </c>
      <c r="B348" s="9">
        <f t="shared" si="20"/>
        <v>41</v>
      </c>
      <c r="C348" s="8">
        <f t="shared" si="21"/>
        <v>5.125</v>
      </c>
      <c r="D348" s="9">
        <f t="shared" si="22"/>
        <v>34</v>
      </c>
      <c r="E348" s="9">
        <f t="shared" si="23"/>
        <v>0</v>
      </c>
      <c r="F348" s="6" t="str">
        <f>_xlfn.IFNA(VLOOKUP(A348, Championship!$A$1:$N$338, 2, FALSE), "")</f>
        <v/>
      </c>
      <c r="G348" s="6" t="str">
        <f>_xlfn.IFNA(VLOOKUP(A348, Playoff3!$A$1:$N$338, 2, FALSE), "")</f>
        <v/>
      </c>
      <c r="H348" s="6" t="str">
        <f>_xlfn.IFNA(VLOOKUP(A348, Playoff2!$A$1:$N$339, 2, FALSE), "")</f>
        <v/>
      </c>
      <c r="I348" s="6" t="str">
        <f>_xlfn.IFNA(VLOOKUP(A348, Playoff1!$A$1:$N$339, 2, FALSE), "")</f>
        <v/>
      </c>
      <c r="J348" s="6" t="str">
        <f>_xlfn.IFNA(VLOOKUP(A348, Wildcard!$A$1:$N$339, 2, FALSE), "")</f>
        <v/>
      </c>
      <c r="K348" s="6">
        <f>_xlfn.IFNA(VLOOKUP(A348, Game8!$A$1:$N$339, 2, FALSE), "")</f>
        <v>8</v>
      </c>
      <c r="L348" s="6">
        <f>_xlfn.IFNA(VLOOKUP(A348, Game7!$A$1:$N$391, 2, FALSE), "")</f>
        <v>2</v>
      </c>
      <c r="M348" s="6">
        <f>_xlfn.IFNA(VLOOKUP(A348, Game6!$A$1:$N$391, 2, FALSE), "")</f>
        <v>6</v>
      </c>
      <c r="N348" s="6">
        <f>_xlfn.IFNA(VLOOKUP(A348, Game5!$A$1:$N$391, 2, FALSE), "")</f>
        <v>6</v>
      </c>
      <c r="O348" s="6">
        <f>_xlfn.IFNA(VLOOKUP(A348, Game4!$A$1:$N$391, 2, FALSE), "")</f>
        <v>6</v>
      </c>
      <c r="P348" s="6">
        <f>_xlfn.IFNA(VLOOKUP(A348, Game3!$A$1:$N$391, 2, FALSE), "")</f>
        <v>4</v>
      </c>
      <c r="Q348" s="6">
        <f>_xlfn.IFNA(VLOOKUP(A348, Game2!$A$1:$N$392, 2, FALSE), "")</f>
        <v>1</v>
      </c>
      <c r="R348" s="3">
        <f>_xlfn.IFNA(VLOOKUP(A348, Game1!$A$1:$N$397, 2, FALSE), "")</f>
        <v>8</v>
      </c>
    </row>
    <row r="349" spans="1:18" x14ac:dyDescent="0.2">
      <c r="A349" s="11" t="s">
        <v>137</v>
      </c>
      <c r="B349" s="9">
        <f t="shared" si="20"/>
        <v>40</v>
      </c>
      <c r="C349" s="8">
        <f t="shared" si="21"/>
        <v>8</v>
      </c>
      <c r="D349" s="9">
        <f t="shared" si="22"/>
        <v>40</v>
      </c>
      <c r="E349" s="9">
        <f t="shared" si="23"/>
        <v>2</v>
      </c>
      <c r="F349" s="6" t="str">
        <f>_xlfn.IFNA(VLOOKUP(A349, Championship!$A$1:$N$338, 2, FALSE), "")</f>
        <v/>
      </c>
      <c r="G349" s="6" t="str">
        <f>_xlfn.IFNA(VLOOKUP(A349, Playoff3!$A$1:$N$338, 2, FALSE), "")</f>
        <v/>
      </c>
      <c r="H349" s="6" t="str">
        <f>_xlfn.IFNA(VLOOKUP(A349, Playoff2!$A$1:$N$339, 2, FALSE), "")</f>
        <v/>
      </c>
      <c r="I349" s="6">
        <f>_xlfn.IFNA(VLOOKUP(A349, Playoff1!$A$1:$N$339, 2, FALSE), "")</f>
        <v>2</v>
      </c>
      <c r="J349" s="6">
        <f>_xlfn.IFNA(VLOOKUP(A349, Wildcard!$A$1:$N$339, 2, FALSE), "")</f>
        <v>10</v>
      </c>
      <c r="K349" s="6">
        <f>_xlfn.IFNA(VLOOKUP(A349, Game8!$A$1:$N$339, 2, FALSE), "")</f>
        <v>13</v>
      </c>
      <c r="L349" s="6">
        <f>_xlfn.IFNA(VLOOKUP(A349, Game7!$A$1:$N$391, 2, FALSE), "")</f>
        <v>9</v>
      </c>
      <c r="M349" s="6">
        <f>_xlfn.IFNA(VLOOKUP(A349, Game6!$A$1:$N$391, 2, FALSE), "")</f>
        <v>6</v>
      </c>
      <c r="N349" s="6" t="str">
        <f>_xlfn.IFNA(VLOOKUP(A349, Game5!$A$1:$N$391, 2, FALSE), "")</f>
        <v/>
      </c>
      <c r="O349" s="6" t="str">
        <f>_xlfn.IFNA(VLOOKUP(A349, Game4!$A$1:$N$391, 2, FALSE), "")</f>
        <v/>
      </c>
      <c r="P349" s="6" t="str">
        <f>_xlfn.IFNA(VLOOKUP(A349, Game3!$A$1:$N$391, 2, FALSE), "")</f>
        <v/>
      </c>
      <c r="Q349" s="6" t="str">
        <f>_xlfn.IFNA(VLOOKUP(A349, Game2!$A$1:$N$392, 2, FALSE), "")</f>
        <v/>
      </c>
      <c r="R349" s="3" t="str">
        <f>_xlfn.IFNA(VLOOKUP(A349, Game1!$A$1:$N$397, 2, FALSE), "")</f>
        <v/>
      </c>
    </row>
    <row r="350" spans="1:18" x14ac:dyDescent="0.2">
      <c r="A350" s="37" t="s">
        <v>167</v>
      </c>
      <c r="B350" s="9">
        <f t="shared" si="20"/>
        <v>40</v>
      </c>
      <c r="C350" s="8">
        <f t="shared" si="21"/>
        <v>6.666666666666667</v>
      </c>
      <c r="D350" s="9">
        <f t="shared" si="22"/>
        <v>36</v>
      </c>
      <c r="E350" s="9">
        <f t="shared" si="23"/>
        <v>0</v>
      </c>
      <c r="F350" s="6" t="str">
        <f>_xlfn.IFNA(VLOOKUP(A350, Championship!$A$1:$N$338, 2, FALSE), "")</f>
        <v/>
      </c>
      <c r="G350" s="6" t="str">
        <f>_xlfn.IFNA(VLOOKUP(A350, Playoff3!$A$1:$N$338, 2, FALSE), "")</f>
        <v/>
      </c>
      <c r="H350" s="6" t="str">
        <f>_xlfn.IFNA(VLOOKUP(A350, Playoff2!$A$1:$N$339, 2, FALSE), "")</f>
        <v/>
      </c>
      <c r="I350" s="6" t="str">
        <f>_xlfn.IFNA(VLOOKUP(A350, Playoff1!$A$1:$N$339, 2, FALSE), "")</f>
        <v/>
      </c>
      <c r="J350" s="6" t="str">
        <f>_xlfn.IFNA(VLOOKUP(A350, Wildcard!$A$1:$N$339, 2, FALSE), "")</f>
        <v/>
      </c>
      <c r="K350" s="6">
        <f>_xlfn.IFNA(VLOOKUP(A350, Game8!$A$1:$N$339, 2, FALSE), "")</f>
        <v>11</v>
      </c>
      <c r="L350" s="6">
        <f>_xlfn.IFNA(VLOOKUP(A350, Game7!$A$1:$N$391, 2, FALSE), "")</f>
        <v>6</v>
      </c>
      <c r="M350" s="6">
        <f>_xlfn.IFNA(VLOOKUP(A350, Game6!$A$1:$N$391, 2, FALSE), "")</f>
        <v>6</v>
      </c>
      <c r="N350" s="6">
        <f>_xlfn.IFNA(VLOOKUP(A350, Game5!$A$1:$N$391, 2, FALSE), "")</f>
        <v>6</v>
      </c>
      <c r="O350" s="6" t="str">
        <f>_xlfn.IFNA(VLOOKUP(A350, Game4!$A$1:$N$391, 2, FALSE), "")</f>
        <v/>
      </c>
      <c r="P350" s="6" t="str">
        <f>_xlfn.IFNA(VLOOKUP(A350, Game3!$A$1:$N$391, 2, FALSE), "")</f>
        <v/>
      </c>
      <c r="Q350" s="6">
        <f>_xlfn.IFNA(VLOOKUP(A350, Game2!$A$1:$N$392, 2, FALSE), "")</f>
        <v>4</v>
      </c>
      <c r="R350" s="3">
        <f>_xlfn.IFNA(VLOOKUP(A350, Game1!$A$1:$N$397, 2, FALSE), "")</f>
        <v>7</v>
      </c>
    </row>
    <row r="351" spans="1:18" x14ac:dyDescent="0.2">
      <c r="A351" s="37" t="s">
        <v>473</v>
      </c>
      <c r="B351" s="9">
        <f t="shared" si="20"/>
        <v>40</v>
      </c>
      <c r="C351" s="8">
        <f t="shared" si="21"/>
        <v>10</v>
      </c>
      <c r="D351" s="9">
        <f t="shared" si="22"/>
        <v>40</v>
      </c>
      <c r="E351" s="9">
        <f t="shared" si="23"/>
        <v>0</v>
      </c>
      <c r="F351" s="6" t="str">
        <f>_xlfn.IFNA(VLOOKUP(A351, Championship!$A$1:$N$338, 2, FALSE), "")</f>
        <v/>
      </c>
      <c r="G351" s="6" t="str">
        <f>_xlfn.IFNA(VLOOKUP(A351, Playoff3!$A$1:$N$338, 2, FALSE), "")</f>
        <v/>
      </c>
      <c r="H351" s="6" t="str">
        <f>_xlfn.IFNA(VLOOKUP(A351, Playoff2!$A$1:$N$339, 2, FALSE), "")</f>
        <v/>
      </c>
      <c r="I351" s="6" t="str">
        <f>_xlfn.IFNA(VLOOKUP(A351, Playoff1!$A$1:$N$339, 2, FALSE), "")</f>
        <v/>
      </c>
      <c r="J351" s="6" t="str">
        <f>_xlfn.IFNA(VLOOKUP(A351, Wildcard!$A$1:$N$339, 2, FALSE), "")</f>
        <v/>
      </c>
      <c r="K351" s="6" t="str">
        <f>_xlfn.IFNA(VLOOKUP(A351, Game8!$A$1:$N$339, 2, FALSE), "")</f>
        <v/>
      </c>
      <c r="L351" s="6" t="str">
        <f>_xlfn.IFNA(VLOOKUP(A351, Game7!$A$1:$N$391, 2, FALSE), "")</f>
        <v/>
      </c>
      <c r="M351" s="6" t="str">
        <f>_xlfn.IFNA(VLOOKUP(A351, Game6!$A$1:$N$391, 2, FALSE), "")</f>
        <v/>
      </c>
      <c r="N351" s="6">
        <f>_xlfn.IFNA(VLOOKUP(A351, Game5!$A$1:$N$391, 2, FALSE), "")</f>
        <v>14</v>
      </c>
      <c r="O351" s="6">
        <f>_xlfn.IFNA(VLOOKUP(A351, Game4!$A$1:$N$391, 2, FALSE), "")</f>
        <v>13</v>
      </c>
      <c r="P351" s="6" t="str">
        <f>_xlfn.IFNA(VLOOKUP(A351, Game3!$A$1:$N$391, 2, FALSE), "")</f>
        <v/>
      </c>
      <c r="Q351" s="6">
        <f>_xlfn.IFNA(VLOOKUP(A351, Game2!$A$1:$N$392, 2, FALSE), "")</f>
        <v>9</v>
      </c>
      <c r="R351" s="3">
        <f>_xlfn.IFNA(VLOOKUP(A351, Game1!$A$1:$N$397, 2, FALSE), "")</f>
        <v>4</v>
      </c>
    </row>
    <row r="352" spans="1:18" x14ac:dyDescent="0.2">
      <c r="A352" s="41" t="s">
        <v>575</v>
      </c>
      <c r="B352" s="9">
        <f t="shared" si="20"/>
        <v>39</v>
      </c>
      <c r="C352" s="8">
        <f t="shared" si="21"/>
        <v>9.75</v>
      </c>
      <c r="D352" s="9">
        <f t="shared" si="22"/>
        <v>39</v>
      </c>
      <c r="E352" s="9">
        <f t="shared" si="23"/>
        <v>9</v>
      </c>
      <c r="F352" s="6">
        <f>_xlfn.IFNA(VLOOKUP(A352, Championship!$A$1:$N$338, 2, FALSE), "")</f>
        <v>9</v>
      </c>
      <c r="G352" s="6" t="str">
        <f>_xlfn.IFNA(VLOOKUP(A352, Playoff3!$A$1:$N$338, 2, FALSE), "")</f>
        <v/>
      </c>
      <c r="H352" s="6" t="str">
        <f>_xlfn.IFNA(VLOOKUP(A352, Playoff2!$A$1:$N$339, 2, FALSE), "")</f>
        <v/>
      </c>
      <c r="I352" s="6" t="str">
        <f>_xlfn.IFNA(VLOOKUP(A352, Playoff1!$A$1:$N$339, 2, FALSE), "")</f>
        <v/>
      </c>
      <c r="J352" s="6" t="str">
        <f>_xlfn.IFNA(VLOOKUP(A352, Wildcard!$A$1:$N$339, 2, FALSE), "")</f>
        <v/>
      </c>
      <c r="K352" s="6" t="str">
        <f>_xlfn.IFNA(VLOOKUP(A352, Game8!$A$1:$N$339, 2, FALSE), "")</f>
        <v/>
      </c>
      <c r="L352" s="6" t="str">
        <f>_xlfn.IFNA(VLOOKUP(A352, Game7!$A$1:$N$391, 2, FALSE), "")</f>
        <v/>
      </c>
      <c r="M352" s="6">
        <f>_xlfn.IFNA(VLOOKUP(A352, Game6!$A$1:$N$391, 2, FALSE), "")</f>
        <v>14</v>
      </c>
      <c r="N352" s="6" t="str">
        <f>_xlfn.IFNA(VLOOKUP(A352, Game5!$A$1:$N$391, 2, FALSE), "")</f>
        <v/>
      </c>
      <c r="O352" s="6">
        <f>_xlfn.IFNA(VLOOKUP(A352, Game4!$A$1:$N$391, 2, FALSE), "")</f>
        <v>8</v>
      </c>
      <c r="P352" s="6">
        <f>_xlfn.IFNA(VLOOKUP(A352, Game3!$A$1:$N$391, 2, FALSE), "")</f>
        <v>8</v>
      </c>
      <c r="Q352" s="6" t="str">
        <f>_xlfn.IFNA(VLOOKUP(A352, Game2!$A$1:$N$392, 2, FALSE), "")</f>
        <v/>
      </c>
      <c r="R352" s="3" t="str">
        <f>_xlfn.IFNA(VLOOKUP(A352, Game1!$A$1:$N$397, 2, FALSE), "")</f>
        <v/>
      </c>
    </row>
    <row r="353" spans="1:18" x14ac:dyDescent="0.2">
      <c r="A353" s="37" t="s">
        <v>474</v>
      </c>
      <c r="B353" s="9">
        <f t="shared" si="20"/>
        <v>37</v>
      </c>
      <c r="C353" s="8">
        <f t="shared" si="21"/>
        <v>9.25</v>
      </c>
      <c r="D353" s="9">
        <f t="shared" si="22"/>
        <v>37</v>
      </c>
      <c r="E353" s="9">
        <f t="shared" si="23"/>
        <v>0</v>
      </c>
      <c r="F353" s="6" t="str">
        <f>_xlfn.IFNA(VLOOKUP(A353, Championship!$A$1:$N$338, 2, FALSE), "")</f>
        <v/>
      </c>
      <c r="G353" s="6" t="str">
        <f>_xlfn.IFNA(VLOOKUP(A353, Playoff3!$A$1:$N$338, 2, FALSE), "")</f>
        <v/>
      </c>
      <c r="H353" s="6" t="str">
        <f>_xlfn.IFNA(VLOOKUP(A353, Playoff2!$A$1:$N$339, 2, FALSE), "")</f>
        <v/>
      </c>
      <c r="I353" s="6" t="str">
        <f>_xlfn.IFNA(VLOOKUP(A353, Playoff1!$A$1:$N$339, 2, FALSE), "")</f>
        <v/>
      </c>
      <c r="J353" s="6" t="str">
        <f>_xlfn.IFNA(VLOOKUP(A353, Wildcard!$A$1:$N$339, 2, FALSE), "")</f>
        <v/>
      </c>
      <c r="K353" s="6" t="str">
        <f>_xlfn.IFNA(VLOOKUP(A353, Game8!$A$1:$N$339, 2, FALSE), "")</f>
        <v/>
      </c>
      <c r="L353" s="6" t="str">
        <f>_xlfn.IFNA(VLOOKUP(A353, Game7!$A$1:$N$391, 2, FALSE), "")</f>
        <v/>
      </c>
      <c r="M353" s="6" t="str">
        <f>_xlfn.IFNA(VLOOKUP(A353, Game6!$A$1:$N$391, 2, FALSE), "")</f>
        <v/>
      </c>
      <c r="N353" s="6" t="str">
        <f>_xlfn.IFNA(VLOOKUP(A353, Game5!$A$1:$N$391, 2, FALSE), "")</f>
        <v/>
      </c>
      <c r="O353" s="6">
        <f>_xlfn.IFNA(VLOOKUP(A353, Game4!$A$1:$N$391, 2, FALSE), "")</f>
        <v>12</v>
      </c>
      <c r="P353" s="6">
        <f>_xlfn.IFNA(VLOOKUP(A353, Game3!$A$1:$N$391, 2, FALSE), "")</f>
        <v>9</v>
      </c>
      <c r="Q353" s="6">
        <f>_xlfn.IFNA(VLOOKUP(A353, Game2!$A$1:$N$392, 2, FALSE), "")</f>
        <v>12</v>
      </c>
      <c r="R353" s="3">
        <f>_xlfn.IFNA(VLOOKUP(A353, Game1!$A$1:$N$397, 2, FALSE), "")</f>
        <v>4</v>
      </c>
    </row>
    <row r="354" spans="1:18" x14ac:dyDescent="0.2">
      <c r="A354" s="11" t="s">
        <v>721</v>
      </c>
      <c r="B354" s="9">
        <f t="shared" si="20"/>
        <v>37</v>
      </c>
      <c r="C354" s="8">
        <f t="shared" si="21"/>
        <v>12.333333333333334</v>
      </c>
      <c r="D354" s="9">
        <f t="shared" si="22"/>
        <v>37</v>
      </c>
      <c r="E354" s="9">
        <f t="shared" si="23"/>
        <v>37</v>
      </c>
      <c r="F354" s="6">
        <f>_xlfn.IFNA(VLOOKUP(A354, Championship!$A$1:$N$338, 2, FALSE), "")</f>
        <v>11</v>
      </c>
      <c r="G354" s="6">
        <f>_xlfn.IFNA(VLOOKUP(A354, Playoff3!$A$1:$N$338, 2, FALSE), "")</f>
        <v>21</v>
      </c>
      <c r="H354" s="6">
        <f>_xlfn.IFNA(VLOOKUP(A354, Playoff2!$A$1:$N$339, 2, FALSE), "")</f>
        <v>5</v>
      </c>
      <c r="I354" s="6" t="str">
        <f>_xlfn.IFNA(VLOOKUP(A354, Playoff1!$A$1:$N$339, 2, FALSE), "")</f>
        <v/>
      </c>
      <c r="J354" s="6" t="str">
        <f>_xlfn.IFNA(VLOOKUP(A354, Wildcard!$A$1:$N$339, 2, FALSE), "")</f>
        <v/>
      </c>
      <c r="K354" s="6" t="str">
        <f>_xlfn.IFNA(VLOOKUP(A354, Game8!$A$1:$N$339, 2, FALSE), "")</f>
        <v/>
      </c>
      <c r="L354" s="6" t="str">
        <f>_xlfn.IFNA(VLOOKUP(A354, Game7!$A$1:$N$391, 2, FALSE), "")</f>
        <v/>
      </c>
      <c r="M354" s="6" t="str">
        <f>_xlfn.IFNA(VLOOKUP(A354, Game6!$A$1:$N$391, 2, FALSE), "")</f>
        <v/>
      </c>
      <c r="N354" s="6" t="str">
        <f>_xlfn.IFNA(VLOOKUP(A354, Game5!$A$1:$N$391, 2, FALSE), "")</f>
        <v/>
      </c>
      <c r="O354" s="6" t="str">
        <f>_xlfn.IFNA(VLOOKUP(A354, Game4!$A$1:$N$391, 2, FALSE), "")</f>
        <v/>
      </c>
      <c r="P354" s="6" t="str">
        <f>_xlfn.IFNA(VLOOKUP(A354, Game3!$A$1:$N$391, 2, FALSE), "")</f>
        <v/>
      </c>
      <c r="Q354" s="6" t="str">
        <f>_xlfn.IFNA(VLOOKUP(A354, Game2!$A$1:$N$392, 2, FALSE), "")</f>
        <v/>
      </c>
      <c r="R354" s="3" t="str">
        <f>_xlfn.IFNA(VLOOKUP(A354, Game1!$A$1:$N$397, 2, FALSE), "")</f>
        <v/>
      </c>
    </row>
    <row r="355" spans="1:18" x14ac:dyDescent="0.2">
      <c r="A355" s="37" t="s">
        <v>252</v>
      </c>
      <c r="B355" s="9">
        <f t="shared" si="20"/>
        <v>35</v>
      </c>
      <c r="C355" s="8">
        <f t="shared" si="21"/>
        <v>8.75</v>
      </c>
      <c r="D355" s="9">
        <f t="shared" si="22"/>
        <v>35</v>
      </c>
      <c r="E355" s="9">
        <f t="shared" si="23"/>
        <v>0</v>
      </c>
      <c r="F355" s="6" t="str">
        <f>_xlfn.IFNA(VLOOKUP(A355, Championship!$A$1:$N$338, 2, FALSE), "")</f>
        <v/>
      </c>
      <c r="G355" s="6" t="str">
        <f>_xlfn.IFNA(VLOOKUP(A355, Playoff3!$A$1:$N$338, 2, FALSE), "")</f>
        <v/>
      </c>
      <c r="H355" s="6" t="str">
        <f>_xlfn.IFNA(VLOOKUP(A355, Playoff2!$A$1:$N$339, 2, FALSE), "")</f>
        <v/>
      </c>
      <c r="I355" s="6" t="str">
        <f>_xlfn.IFNA(VLOOKUP(A355, Playoff1!$A$1:$N$339, 2, FALSE), "")</f>
        <v/>
      </c>
      <c r="J355" s="6" t="str">
        <f>_xlfn.IFNA(VLOOKUP(A355, Wildcard!$A$1:$N$339, 2, FALSE), "")</f>
        <v/>
      </c>
      <c r="K355" s="6" t="str">
        <f>_xlfn.IFNA(VLOOKUP(A355, Game8!$A$1:$N$339, 2, FALSE), "")</f>
        <v/>
      </c>
      <c r="L355" s="6" t="str">
        <f>_xlfn.IFNA(VLOOKUP(A355, Game7!$A$1:$N$391, 2, FALSE), "")</f>
        <v/>
      </c>
      <c r="M355" s="6" t="str">
        <f>_xlfn.IFNA(VLOOKUP(A355, Game6!$A$1:$N$391, 2, FALSE), "")</f>
        <v/>
      </c>
      <c r="N355" s="6" t="str">
        <f>_xlfn.IFNA(VLOOKUP(A355, Game5!$A$1:$N$391, 2, FALSE), "")</f>
        <v/>
      </c>
      <c r="O355" s="6">
        <f>_xlfn.IFNA(VLOOKUP(A355, Game4!$A$1:$N$391, 2, FALSE), "")</f>
        <v>4</v>
      </c>
      <c r="P355" s="6">
        <f>_xlfn.IFNA(VLOOKUP(A355, Game3!$A$1:$N$391, 2, FALSE), "")</f>
        <v>8</v>
      </c>
      <c r="Q355" s="6">
        <f>_xlfn.IFNA(VLOOKUP(A355, Game2!$A$1:$N$392, 2, FALSE), "")</f>
        <v>12</v>
      </c>
      <c r="R355" s="3">
        <f>_xlfn.IFNA(VLOOKUP(A355, Game1!$A$1:$N$397, 2, FALSE), "")</f>
        <v>11</v>
      </c>
    </row>
    <row r="356" spans="1:18" x14ac:dyDescent="0.2">
      <c r="A356" s="11" t="s">
        <v>607</v>
      </c>
      <c r="B356" s="9">
        <f t="shared" si="20"/>
        <v>34</v>
      </c>
      <c r="C356" s="8">
        <f t="shared" si="21"/>
        <v>11.333333333333334</v>
      </c>
      <c r="D356" s="9">
        <f t="shared" si="22"/>
        <v>34</v>
      </c>
      <c r="E356" s="9">
        <f t="shared" si="23"/>
        <v>0</v>
      </c>
      <c r="F356" s="6" t="str">
        <f>_xlfn.IFNA(VLOOKUP(A356, Championship!$A$1:$N$338, 2, FALSE), "")</f>
        <v/>
      </c>
      <c r="G356" s="6" t="str">
        <f>_xlfn.IFNA(VLOOKUP(A356, Playoff3!$A$1:$N$338, 2, FALSE), "")</f>
        <v/>
      </c>
      <c r="H356" s="6" t="str">
        <f>_xlfn.IFNA(VLOOKUP(A356, Playoff2!$A$1:$N$339, 2, FALSE), "")</f>
        <v/>
      </c>
      <c r="I356" s="6" t="str">
        <f>_xlfn.IFNA(VLOOKUP(A356, Playoff1!$A$1:$N$339, 2, FALSE), "")</f>
        <v/>
      </c>
      <c r="J356" s="6" t="str">
        <f>_xlfn.IFNA(VLOOKUP(A356, Wildcard!$A$1:$N$339, 2, FALSE), "")</f>
        <v/>
      </c>
      <c r="K356" s="6" t="str">
        <f>_xlfn.IFNA(VLOOKUP(A356, Game8!$A$1:$N$339, 2, FALSE), "")</f>
        <v/>
      </c>
      <c r="L356" s="6">
        <f>_xlfn.IFNA(VLOOKUP(A356, Game7!$A$1:$N$391, 2, FALSE), "")</f>
        <v>7</v>
      </c>
      <c r="M356" s="6">
        <f>_xlfn.IFNA(VLOOKUP(A356, Game6!$A$1:$N$391, 2, FALSE), "")</f>
        <v>6</v>
      </c>
      <c r="N356" s="6" t="str">
        <f>_xlfn.IFNA(VLOOKUP(A356, Game5!$A$1:$N$391, 2, FALSE), "")</f>
        <v/>
      </c>
      <c r="O356" s="6">
        <f>_xlfn.IFNA(VLOOKUP(A356, Game4!$A$1:$N$391, 2, FALSE), "")</f>
        <v>21</v>
      </c>
      <c r="P356" s="6" t="str">
        <f>_xlfn.IFNA(VLOOKUP(A356, Game3!$A$1:$N$391, 2, FALSE), "")</f>
        <v/>
      </c>
      <c r="Q356" s="6" t="str">
        <f>_xlfn.IFNA(VLOOKUP(A356, Game2!$A$1:$N$392, 2, FALSE), "")</f>
        <v/>
      </c>
      <c r="R356" s="3" t="str">
        <f>_xlfn.IFNA(VLOOKUP(A356, Game1!$A$1:$N$397, 2, FALSE), "")</f>
        <v/>
      </c>
    </row>
    <row r="357" spans="1:18" x14ac:dyDescent="0.2">
      <c r="A357" s="37" t="s">
        <v>446</v>
      </c>
      <c r="B357" s="9">
        <f t="shared" si="20"/>
        <v>33</v>
      </c>
      <c r="C357" s="8">
        <f t="shared" si="21"/>
        <v>8.25</v>
      </c>
      <c r="D357" s="9">
        <f t="shared" si="22"/>
        <v>33</v>
      </c>
      <c r="E357" s="9">
        <f t="shared" si="23"/>
        <v>0</v>
      </c>
      <c r="F357" s="6" t="str">
        <f>_xlfn.IFNA(VLOOKUP(A357, Championship!$A$1:$N$338, 2, FALSE), "")</f>
        <v/>
      </c>
      <c r="G357" s="6" t="str">
        <f>_xlfn.IFNA(VLOOKUP(A357, Playoff3!$A$1:$N$338, 2, FALSE), "")</f>
        <v/>
      </c>
      <c r="H357" s="6" t="str">
        <f>_xlfn.IFNA(VLOOKUP(A357, Playoff2!$A$1:$N$339, 2, FALSE), "")</f>
        <v/>
      </c>
      <c r="I357" s="6" t="str">
        <f>_xlfn.IFNA(VLOOKUP(A357, Playoff1!$A$1:$N$339, 2, FALSE), "")</f>
        <v/>
      </c>
      <c r="J357" s="6" t="str">
        <f>_xlfn.IFNA(VLOOKUP(A357, Wildcard!$A$1:$N$339, 2, FALSE), "")</f>
        <v/>
      </c>
      <c r="K357" s="6" t="str">
        <f>_xlfn.IFNA(VLOOKUP(A357, Game8!$A$1:$N$339, 2, FALSE), "")</f>
        <v/>
      </c>
      <c r="L357" s="6" t="str">
        <f>_xlfn.IFNA(VLOOKUP(A357, Game7!$A$1:$N$391, 2, FALSE), "")</f>
        <v/>
      </c>
      <c r="M357" s="6" t="str">
        <f>_xlfn.IFNA(VLOOKUP(A357, Game6!$A$1:$N$391, 2, FALSE), "")</f>
        <v/>
      </c>
      <c r="N357" s="6">
        <f>_xlfn.IFNA(VLOOKUP(A357, Game5!$A$1:$N$391, 2, FALSE), "")</f>
        <v>13</v>
      </c>
      <c r="O357" s="6" t="str">
        <f>_xlfn.IFNA(VLOOKUP(A357, Game4!$A$1:$N$391, 2, FALSE), "")</f>
        <v/>
      </c>
      <c r="P357" s="6">
        <f>_xlfn.IFNA(VLOOKUP(A357, Game3!$A$1:$N$391, 2, FALSE), "")</f>
        <v>8</v>
      </c>
      <c r="Q357" s="6">
        <f>_xlfn.IFNA(VLOOKUP(A357, Game2!$A$1:$N$392, 2, FALSE), "")</f>
        <v>6</v>
      </c>
      <c r="R357" s="3">
        <f>_xlfn.IFNA(VLOOKUP(A357, Game1!$A$1:$N$397, 2, FALSE), "")</f>
        <v>6</v>
      </c>
    </row>
    <row r="358" spans="1:18" x14ac:dyDescent="0.2">
      <c r="A358" s="11" t="s">
        <v>726</v>
      </c>
      <c r="B358" s="9">
        <f t="shared" si="20"/>
        <v>32</v>
      </c>
      <c r="C358" s="8">
        <f t="shared" si="21"/>
        <v>10.666666666666666</v>
      </c>
      <c r="D358" s="9">
        <f t="shared" si="22"/>
        <v>32</v>
      </c>
      <c r="E358" s="9">
        <f t="shared" si="23"/>
        <v>32</v>
      </c>
      <c r="F358" s="6">
        <f>_xlfn.IFNA(VLOOKUP(A358, Championship!$A$1:$N$338, 2, FALSE), "")</f>
        <v>14</v>
      </c>
      <c r="G358" s="6">
        <f>_xlfn.IFNA(VLOOKUP(A358, Playoff3!$A$1:$N$338, 2, FALSE), "")</f>
        <v>4</v>
      </c>
      <c r="H358" s="6">
        <f>_xlfn.IFNA(VLOOKUP(A358, Playoff2!$A$1:$N$339, 2, FALSE), "")</f>
        <v>14</v>
      </c>
      <c r="I358" s="6" t="str">
        <f>_xlfn.IFNA(VLOOKUP(A358, Playoff1!$A$1:$N$339, 2, FALSE), "")</f>
        <v/>
      </c>
      <c r="J358" s="6" t="str">
        <f>_xlfn.IFNA(VLOOKUP(A358, Wildcard!$A$1:$N$339, 2, FALSE), "")</f>
        <v/>
      </c>
      <c r="K358" s="6" t="str">
        <f>_xlfn.IFNA(VLOOKUP(A358, Game8!$A$1:$N$339, 2, FALSE), "")</f>
        <v/>
      </c>
      <c r="L358" s="6" t="str">
        <f>_xlfn.IFNA(VLOOKUP(A358, Game7!$A$1:$N$391, 2, FALSE), "")</f>
        <v/>
      </c>
      <c r="M358" s="6" t="str">
        <f>_xlfn.IFNA(VLOOKUP(A358, Game6!$A$1:$N$391, 2, FALSE), "")</f>
        <v/>
      </c>
      <c r="N358" s="6" t="str">
        <f>_xlfn.IFNA(VLOOKUP(A358, Game5!$A$1:$N$391, 2, FALSE), "")</f>
        <v/>
      </c>
      <c r="O358" s="6" t="str">
        <f>_xlfn.IFNA(VLOOKUP(A358, Game4!$A$1:$N$391, 2, FALSE), "")</f>
        <v/>
      </c>
      <c r="P358" s="6" t="str">
        <f>_xlfn.IFNA(VLOOKUP(A358, Game3!$A$1:$N$391, 2, FALSE), "")</f>
        <v/>
      </c>
      <c r="Q358" s="6" t="str">
        <f>_xlfn.IFNA(VLOOKUP(A358, Game2!$A$1:$N$392, 2, FALSE), "")</f>
        <v/>
      </c>
      <c r="R358" s="3" t="str">
        <f>_xlfn.IFNA(VLOOKUP(A358, Game1!$A$1:$N$397, 2, FALSE), "")</f>
        <v/>
      </c>
    </row>
    <row r="359" spans="1:18" x14ac:dyDescent="0.2">
      <c r="A359" s="41" t="s">
        <v>516</v>
      </c>
      <c r="B359" s="9">
        <f t="shared" si="20"/>
        <v>31</v>
      </c>
      <c r="C359" s="8">
        <f t="shared" si="21"/>
        <v>10.333333333333334</v>
      </c>
      <c r="D359" s="9">
        <f t="shared" si="22"/>
        <v>31</v>
      </c>
      <c r="E359" s="9">
        <f t="shared" si="23"/>
        <v>0</v>
      </c>
      <c r="F359" s="6" t="str">
        <f>_xlfn.IFNA(VLOOKUP(A359, Championship!$A$1:$N$338, 2, FALSE), "")</f>
        <v/>
      </c>
      <c r="G359" s="6" t="str">
        <f>_xlfn.IFNA(VLOOKUP(A359, Playoff3!$A$1:$N$338, 2, FALSE), "")</f>
        <v/>
      </c>
      <c r="H359" s="6" t="str">
        <f>_xlfn.IFNA(VLOOKUP(A359, Playoff2!$A$1:$N$339, 2, FALSE), "")</f>
        <v/>
      </c>
      <c r="I359" s="6" t="str">
        <f>_xlfn.IFNA(VLOOKUP(A359, Playoff1!$A$1:$N$339, 2, FALSE), "")</f>
        <v/>
      </c>
      <c r="J359" s="6" t="str">
        <f>_xlfn.IFNA(VLOOKUP(A359, Wildcard!$A$1:$N$339, 2, FALSE), "")</f>
        <v/>
      </c>
      <c r="K359" s="6" t="str">
        <f>_xlfn.IFNA(VLOOKUP(A359, Game8!$A$1:$N$339, 2, FALSE), "")</f>
        <v/>
      </c>
      <c r="L359" s="6" t="str">
        <f>_xlfn.IFNA(VLOOKUP(A359, Game7!$A$1:$N$391, 2, FALSE), "")</f>
        <v/>
      </c>
      <c r="M359" s="6" t="str">
        <f>_xlfn.IFNA(VLOOKUP(A359, Game6!$A$1:$N$391, 2, FALSE), "")</f>
        <v/>
      </c>
      <c r="N359" s="6" t="str">
        <f>_xlfn.IFNA(VLOOKUP(A359, Game5!$A$1:$N$391, 2, FALSE), "")</f>
        <v/>
      </c>
      <c r="O359" s="6">
        <f>_xlfn.IFNA(VLOOKUP(A359, Game4!$A$1:$N$391, 2, FALSE), "")</f>
        <v>4</v>
      </c>
      <c r="P359" s="6">
        <f>_xlfn.IFNA(VLOOKUP(A359, Game3!$A$1:$N$391, 2, FALSE), "")</f>
        <v>16</v>
      </c>
      <c r="Q359" s="6">
        <f>_xlfn.IFNA(VLOOKUP(A359, Game2!$A$1:$N$392, 2, FALSE), "")</f>
        <v>11</v>
      </c>
      <c r="R359" s="3" t="str">
        <f>_xlfn.IFNA(VLOOKUP(A359, Game1!$A$1:$N$397, 2, FALSE), "")</f>
        <v/>
      </c>
    </row>
    <row r="360" spans="1:18" x14ac:dyDescent="0.2">
      <c r="A360" s="37" t="s">
        <v>388</v>
      </c>
      <c r="B360" s="9">
        <f t="shared" si="20"/>
        <v>31</v>
      </c>
      <c r="C360" s="8">
        <f t="shared" si="21"/>
        <v>5.166666666666667</v>
      </c>
      <c r="D360" s="9">
        <f t="shared" si="22"/>
        <v>31</v>
      </c>
      <c r="E360" s="9">
        <f t="shared" si="23"/>
        <v>0</v>
      </c>
      <c r="F360" s="6" t="str">
        <f>_xlfn.IFNA(VLOOKUP(A360, Championship!$A$1:$N$338, 2, FALSE), "")</f>
        <v/>
      </c>
      <c r="G360" s="6" t="str">
        <f>_xlfn.IFNA(VLOOKUP(A360, Playoff3!$A$1:$N$338, 2, FALSE), "")</f>
        <v/>
      </c>
      <c r="H360" s="6" t="str">
        <f>_xlfn.IFNA(VLOOKUP(A360, Playoff2!$A$1:$N$339, 2, FALSE), "")</f>
        <v/>
      </c>
      <c r="I360" s="6" t="str">
        <f>_xlfn.IFNA(VLOOKUP(A360, Playoff1!$A$1:$N$339, 2, FALSE), "")</f>
        <v/>
      </c>
      <c r="J360" s="6">
        <f>_xlfn.IFNA(VLOOKUP(A360, Wildcard!$A$1:$N$339, 2, FALSE), "")</f>
        <v>3</v>
      </c>
      <c r="K360" s="6">
        <f>_xlfn.IFNA(VLOOKUP(A360, Game8!$A$1:$N$339, 2, FALSE), "")</f>
        <v>8</v>
      </c>
      <c r="L360" s="6">
        <f>_xlfn.IFNA(VLOOKUP(A360, Game7!$A$1:$N$391, 2, FALSE), "")</f>
        <v>6</v>
      </c>
      <c r="M360" s="6">
        <f>_xlfn.IFNA(VLOOKUP(A360, Game6!$A$1:$N$391, 2, FALSE), "")</f>
        <v>0</v>
      </c>
      <c r="N360" s="6" t="str">
        <f>_xlfn.IFNA(VLOOKUP(A360, Game5!$A$1:$N$391, 2, FALSE), "")</f>
        <v/>
      </c>
      <c r="O360" s="6" t="str">
        <f>_xlfn.IFNA(VLOOKUP(A360, Game4!$A$1:$N$391, 2, FALSE), "")</f>
        <v/>
      </c>
      <c r="P360" s="6" t="str">
        <f>_xlfn.IFNA(VLOOKUP(A360, Game3!$A$1:$N$391, 2, FALSE), "")</f>
        <v/>
      </c>
      <c r="Q360" s="6">
        <f>_xlfn.IFNA(VLOOKUP(A360, Game2!$A$1:$N$392, 2, FALSE), "")</f>
        <v>9</v>
      </c>
      <c r="R360" s="3">
        <f>_xlfn.IFNA(VLOOKUP(A360, Game1!$A$1:$N$397, 2, FALSE), "")</f>
        <v>5</v>
      </c>
    </row>
    <row r="361" spans="1:18" x14ac:dyDescent="0.2">
      <c r="A361" s="11" t="s">
        <v>638</v>
      </c>
      <c r="B361" s="9">
        <f t="shared" si="20"/>
        <v>30</v>
      </c>
      <c r="C361" s="8">
        <f t="shared" si="21"/>
        <v>10</v>
      </c>
      <c r="D361" s="9">
        <f t="shared" si="22"/>
        <v>30</v>
      </c>
      <c r="E361" s="9">
        <f t="shared" si="23"/>
        <v>20</v>
      </c>
      <c r="F361" s="6">
        <f>_xlfn.IFNA(VLOOKUP(A361, Championship!$A$1:$N$338, 2, FALSE), "")</f>
        <v>6</v>
      </c>
      <c r="G361" s="6">
        <f>_xlfn.IFNA(VLOOKUP(A361, Playoff3!$A$1:$N$338, 2, FALSE), "")</f>
        <v>14</v>
      </c>
      <c r="H361" s="6" t="str">
        <f>_xlfn.IFNA(VLOOKUP(A361, Playoff2!$A$1:$N$339, 2, FALSE), "")</f>
        <v/>
      </c>
      <c r="I361" s="6" t="str">
        <f>_xlfn.IFNA(VLOOKUP(A361, Playoff1!$A$1:$N$339, 2, FALSE), "")</f>
        <v/>
      </c>
      <c r="J361" s="6" t="str">
        <f>_xlfn.IFNA(VLOOKUP(A361, Wildcard!$A$1:$N$339, 2, FALSE), "")</f>
        <v/>
      </c>
      <c r="K361" s="6" t="str">
        <f>_xlfn.IFNA(VLOOKUP(A361, Game8!$A$1:$N$339, 2, FALSE), "")</f>
        <v/>
      </c>
      <c r="L361" s="6" t="str">
        <f>_xlfn.IFNA(VLOOKUP(A361, Game7!$A$1:$N$391, 2, FALSE), "")</f>
        <v/>
      </c>
      <c r="M361" s="6" t="str">
        <f>_xlfn.IFNA(VLOOKUP(A361, Game6!$A$1:$N$391, 2, FALSE), "")</f>
        <v/>
      </c>
      <c r="N361" s="6">
        <f>_xlfn.IFNA(VLOOKUP(A361, Game5!$A$1:$N$391, 2, FALSE), "")</f>
        <v>10</v>
      </c>
      <c r="O361" s="6" t="str">
        <f>_xlfn.IFNA(VLOOKUP(A361, Game4!$A$1:$N$391, 2, FALSE), "")</f>
        <v/>
      </c>
      <c r="P361" s="6" t="str">
        <f>_xlfn.IFNA(VLOOKUP(A361, Game3!$A$1:$N$391, 2, FALSE), "")</f>
        <v/>
      </c>
      <c r="Q361" s="6" t="str">
        <f>_xlfn.IFNA(VLOOKUP(A361, Game2!$A$1:$N$392, 2, FALSE), "")</f>
        <v/>
      </c>
      <c r="R361" s="3" t="str">
        <f>_xlfn.IFNA(VLOOKUP(A361, Game1!$A$1:$N$397, 2, FALSE), "")</f>
        <v/>
      </c>
    </row>
    <row r="362" spans="1:18" x14ac:dyDescent="0.2">
      <c r="A362" s="11" t="s">
        <v>667</v>
      </c>
      <c r="B362" s="9">
        <f t="shared" si="20"/>
        <v>30</v>
      </c>
      <c r="C362" s="8">
        <f t="shared" si="21"/>
        <v>10</v>
      </c>
      <c r="D362" s="9">
        <f t="shared" si="22"/>
        <v>30</v>
      </c>
      <c r="E362" s="9">
        <f t="shared" si="23"/>
        <v>0</v>
      </c>
      <c r="F362" s="6" t="str">
        <f>_xlfn.IFNA(VLOOKUP(A362, Championship!$A$1:$N$338, 2, FALSE), "")</f>
        <v/>
      </c>
      <c r="G362" s="6" t="str">
        <f>_xlfn.IFNA(VLOOKUP(A362, Playoff3!$A$1:$N$338, 2, FALSE), "")</f>
        <v/>
      </c>
      <c r="H362" s="6" t="str">
        <f>_xlfn.IFNA(VLOOKUP(A362, Playoff2!$A$1:$N$339, 2, FALSE), "")</f>
        <v/>
      </c>
      <c r="I362" s="6" t="str">
        <f>_xlfn.IFNA(VLOOKUP(A362, Playoff1!$A$1:$N$339, 2, FALSE), "")</f>
        <v/>
      </c>
      <c r="J362" s="6">
        <f>_xlfn.IFNA(VLOOKUP(A362, Wildcard!$A$1:$N$339, 2, FALSE), "")</f>
        <v>8</v>
      </c>
      <c r="K362" s="6">
        <f>_xlfn.IFNA(VLOOKUP(A362, Game8!$A$1:$N$339, 2, FALSE), "")</f>
        <v>16</v>
      </c>
      <c r="L362" s="6">
        <f>_xlfn.IFNA(VLOOKUP(A362, Game7!$A$1:$N$391, 2, FALSE), "")</f>
        <v>6</v>
      </c>
      <c r="M362" s="6" t="str">
        <f>_xlfn.IFNA(VLOOKUP(A362, Game6!$A$1:$N$391, 2, FALSE), "")</f>
        <v/>
      </c>
      <c r="N362" s="6" t="str">
        <f>_xlfn.IFNA(VLOOKUP(A362, Game5!$A$1:$N$391, 2, FALSE), "")</f>
        <v/>
      </c>
      <c r="O362" s="6" t="str">
        <f>_xlfn.IFNA(VLOOKUP(A362, Game4!$A$1:$N$391, 2, FALSE), "")</f>
        <v/>
      </c>
      <c r="P362" s="6" t="str">
        <f>_xlfn.IFNA(VLOOKUP(A362, Game3!$A$1:$N$391, 2, FALSE), "")</f>
        <v/>
      </c>
      <c r="Q362" s="6" t="str">
        <f>_xlfn.IFNA(VLOOKUP(A362, Game2!$A$1:$N$392, 2, FALSE), "")</f>
        <v/>
      </c>
      <c r="R362" s="3" t="str">
        <f>_xlfn.IFNA(VLOOKUP(A362, Game1!$A$1:$N$397, 2, FALSE), "")</f>
        <v/>
      </c>
    </row>
    <row r="363" spans="1:18" x14ac:dyDescent="0.2">
      <c r="A363" s="37" t="s">
        <v>317</v>
      </c>
      <c r="B363" s="9">
        <f t="shared" si="20"/>
        <v>30</v>
      </c>
      <c r="C363" s="8">
        <f t="shared" si="21"/>
        <v>10</v>
      </c>
      <c r="D363" s="9">
        <f t="shared" si="22"/>
        <v>30</v>
      </c>
      <c r="E363" s="9">
        <f t="shared" si="23"/>
        <v>0</v>
      </c>
      <c r="F363" s="6" t="str">
        <f>_xlfn.IFNA(VLOOKUP(A363, Championship!$A$1:$N$338, 2, FALSE), "")</f>
        <v/>
      </c>
      <c r="G363" s="6" t="str">
        <f>_xlfn.IFNA(VLOOKUP(A363, Playoff3!$A$1:$N$338, 2, FALSE), "")</f>
        <v/>
      </c>
      <c r="H363" s="6" t="str">
        <f>_xlfn.IFNA(VLOOKUP(A363, Playoff2!$A$1:$N$339, 2, FALSE), "")</f>
        <v/>
      </c>
      <c r="I363" s="6" t="str">
        <f>_xlfn.IFNA(VLOOKUP(A363, Playoff1!$A$1:$N$339, 2, FALSE), "")</f>
        <v/>
      </c>
      <c r="J363" s="6" t="str">
        <f>_xlfn.IFNA(VLOOKUP(A363, Wildcard!$A$1:$N$339, 2, FALSE), "")</f>
        <v/>
      </c>
      <c r="K363" s="6" t="str">
        <f>_xlfn.IFNA(VLOOKUP(A363, Game8!$A$1:$N$339, 2, FALSE), "")</f>
        <v/>
      </c>
      <c r="L363" s="6" t="str">
        <f>_xlfn.IFNA(VLOOKUP(A363, Game7!$A$1:$N$391, 2, FALSE), "")</f>
        <v/>
      </c>
      <c r="M363" s="6" t="str">
        <f>_xlfn.IFNA(VLOOKUP(A363, Game6!$A$1:$N$391, 2, FALSE), "")</f>
        <v/>
      </c>
      <c r="N363" s="6" t="str">
        <f>_xlfn.IFNA(VLOOKUP(A363, Game5!$A$1:$N$391, 2, FALSE), "")</f>
        <v/>
      </c>
      <c r="O363" s="6" t="str">
        <f>_xlfn.IFNA(VLOOKUP(A363, Game4!$A$1:$N$391, 2, FALSE), "")</f>
        <v/>
      </c>
      <c r="P363" s="6">
        <f>_xlfn.IFNA(VLOOKUP(A363, Game3!$A$1:$N$391, 2, FALSE), "")</f>
        <v>14</v>
      </c>
      <c r="Q363" s="6">
        <f>_xlfn.IFNA(VLOOKUP(A363, Game2!$A$1:$N$392, 2, FALSE), "")</f>
        <v>4</v>
      </c>
      <c r="R363" s="3">
        <f>_xlfn.IFNA(VLOOKUP(A363, Game1!$A$1:$N$397, 2, FALSE), "")</f>
        <v>12</v>
      </c>
    </row>
    <row r="364" spans="1:18" x14ac:dyDescent="0.2">
      <c r="A364" s="11" t="s">
        <v>711</v>
      </c>
      <c r="B364" s="9">
        <f t="shared" si="20"/>
        <v>30</v>
      </c>
      <c r="C364" s="8">
        <f t="shared" si="21"/>
        <v>10</v>
      </c>
      <c r="D364" s="9">
        <f t="shared" si="22"/>
        <v>30</v>
      </c>
      <c r="E364" s="9">
        <f t="shared" si="23"/>
        <v>30</v>
      </c>
      <c r="F364" s="6">
        <f>_xlfn.IFNA(VLOOKUP(A364, Championship!$A$1:$N$338, 2, FALSE), "")</f>
        <v>10</v>
      </c>
      <c r="G364" s="6">
        <f>_xlfn.IFNA(VLOOKUP(A364, Playoff3!$A$1:$N$338, 2, FALSE), "")</f>
        <v>13</v>
      </c>
      <c r="H364" s="6" t="str">
        <f>_xlfn.IFNA(VLOOKUP(A364, Playoff2!$A$1:$N$339, 2, FALSE), "")</f>
        <v/>
      </c>
      <c r="I364" s="6">
        <f>_xlfn.IFNA(VLOOKUP(A364, Playoff1!$A$1:$N$339, 2, FALSE), "")</f>
        <v>7</v>
      </c>
      <c r="J364" s="6" t="str">
        <f>_xlfn.IFNA(VLOOKUP(A364, Wildcard!$A$1:$N$339, 2, FALSE), "")</f>
        <v/>
      </c>
      <c r="K364" s="6" t="str">
        <f>_xlfn.IFNA(VLOOKUP(A364, Game8!$A$1:$N$339, 2, FALSE), "")</f>
        <v/>
      </c>
      <c r="L364" s="6" t="str">
        <f>_xlfn.IFNA(VLOOKUP(A364, Game7!$A$1:$N$391, 2, FALSE), "")</f>
        <v/>
      </c>
      <c r="M364" s="6" t="str">
        <f>_xlfn.IFNA(VLOOKUP(A364, Game6!$A$1:$N$391, 2, FALSE), "")</f>
        <v/>
      </c>
      <c r="N364" s="6" t="str">
        <f>_xlfn.IFNA(VLOOKUP(A364, Game5!$A$1:$N$391, 2, FALSE), "")</f>
        <v/>
      </c>
      <c r="O364" s="6" t="str">
        <f>_xlfn.IFNA(VLOOKUP(A364, Game4!$A$1:$N$391, 2, FALSE), "")</f>
        <v/>
      </c>
      <c r="P364" s="6" t="str">
        <f>_xlfn.IFNA(VLOOKUP(A364, Game3!$A$1:$N$391, 2, FALSE), "")</f>
        <v/>
      </c>
      <c r="Q364" s="6" t="str">
        <f>_xlfn.IFNA(VLOOKUP(A364, Game2!$A$1:$N$392, 2, FALSE), "")</f>
        <v/>
      </c>
      <c r="R364" s="3" t="str">
        <f>_xlfn.IFNA(VLOOKUP(A364, Game1!$A$1:$N$397, 2, FALSE), "")</f>
        <v/>
      </c>
    </row>
    <row r="365" spans="1:18" x14ac:dyDescent="0.2">
      <c r="A365" s="41" t="s">
        <v>578</v>
      </c>
      <c r="B365" s="9">
        <f t="shared" si="20"/>
        <v>29</v>
      </c>
      <c r="C365" s="8">
        <f t="shared" si="21"/>
        <v>7.25</v>
      </c>
      <c r="D365" s="9">
        <f t="shared" si="22"/>
        <v>29</v>
      </c>
      <c r="E365" s="9">
        <f t="shared" si="23"/>
        <v>0</v>
      </c>
      <c r="F365" s="6" t="str">
        <f>_xlfn.IFNA(VLOOKUP(A365, Championship!$A$1:$N$338, 2, FALSE), "")</f>
        <v/>
      </c>
      <c r="G365" s="6" t="str">
        <f>_xlfn.IFNA(VLOOKUP(A365, Playoff3!$A$1:$N$338, 2, FALSE), "")</f>
        <v/>
      </c>
      <c r="H365" s="6" t="str">
        <f>_xlfn.IFNA(VLOOKUP(A365, Playoff2!$A$1:$N$339, 2, FALSE), "")</f>
        <v/>
      </c>
      <c r="I365" s="6" t="str">
        <f>_xlfn.IFNA(VLOOKUP(A365, Playoff1!$A$1:$N$339, 2, FALSE), "")</f>
        <v/>
      </c>
      <c r="J365" s="6" t="str">
        <f>_xlfn.IFNA(VLOOKUP(A365, Wildcard!$A$1:$N$339, 2, FALSE), "")</f>
        <v/>
      </c>
      <c r="K365" s="6" t="str">
        <f>_xlfn.IFNA(VLOOKUP(A365, Game8!$A$1:$N$339, 2, FALSE), "")</f>
        <v/>
      </c>
      <c r="L365" s="6" t="str">
        <f>_xlfn.IFNA(VLOOKUP(A365, Game7!$A$1:$N$391, 2, FALSE), "")</f>
        <v/>
      </c>
      <c r="M365" s="6">
        <f>_xlfn.IFNA(VLOOKUP(A365, Game6!$A$1:$N$391, 2, FALSE), "")</f>
        <v>6</v>
      </c>
      <c r="N365" s="6">
        <f>_xlfn.IFNA(VLOOKUP(A365, Game5!$A$1:$N$391, 2, FALSE), "")</f>
        <v>8</v>
      </c>
      <c r="O365" s="6">
        <f>_xlfn.IFNA(VLOOKUP(A365, Game4!$A$1:$N$391, 2, FALSE), "")</f>
        <v>11</v>
      </c>
      <c r="P365" s="6">
        <f>_xlfn.IFNA(VLOOKUP(A365, Game3!$A$1:$N$391, 2, FALSE), "")</f>
        <v>4</v>
      </c>
      <c r="Q365" s="6" t="str">
        <f>_xlfn.IFNA(VLOOKUP(A365, Game2!$A$1:$N$392, 2, FALSE), "")</f>
        <v/>
      </c>
      <c r="R365" s="3" t="str">
        <f>_xlfn.IFNA(VLOOKUP(A365, Game1!$A$1:$N$397, 2, FALSE), "")</f>
        <v/>
      </c>
    </row>
    <row r="366" spans="1:18" x14ac:dyDescent="0.2">
      <c r="A366" s="11" t="s">
        <v>622</v>
      </c>
      <c r="B366" s="9">
        <f t="shared" si="20"/>
        <v>29</v>
      </c>
      <c r="C366" s="8">
        <f t="shared" si="21"/>
        <v>14.5</v>
      </c>
      <c r="D366" s="9">
        <f t="shared" si="22"/>
        <v>29</v>
      </c>
      <c r="E366" s="9">
        <f t="shared" si="23"/>
        <v>0</v>
      </c>
      <c r="F366" s="6" t="str">
        <f>_xlfn.IFNA(VLOOKUP(A366, Championship!$A$1:$N$338, 2, FALSE), "")</f>
        <v/>
      </c>
      <c r="G366" s="6" t="str">
        <f>_xlfn.IFNA(VLOOKUP(A366, Playoff3!$A$1:$N$338, 2, FALSE), "")</f>
        <v/>
      </c>
      <c r="H366" s="6" t="str">
        <f>_xlfn.IFNA(VLOOKUP(A366, Playoff2!$A$1:$N$339, 2, FALSE), "")</f>
        <v/>
      </c>
      <c r="I366" s="6" t="str">
        <f>_xlfn.IFNA(VLOOKUP(A366, Playoff1!$A$1:$N$339, 2, FALSE), "")</f>
        <v/>
      </c>
      <c r="J366" s="6" t="str">
        <f>_xlfn.IFNA(VLOOKUP(A366, Wildcard!$A$1:$N$339, 2, FALSE), "")</f>
        <v/>
      </c>
      <c r="K366" s="6">
        <f>_xlfn.IFNA(VLOOKUP(A366, Game8!$A$1:$N$339, 2, FALSE), "")</f>
        <v>16</v>
      </c>
      <c r="L366" s="6" t="str">
        <f>_xlfn.IFNA(VLOOKUP(A366, Game7!$A$1:$N$391, 2, FALSE), "")</f>
        <v/>
      </c>
      <c r="M366" s="6" t="str">
        <f>_xlfn.IFNA(VLOOKUP(A366, Game6!$A$1:$N$391, 2, FALSE), "")</f>
        <v/>
      </c>
      <c r="N366" s="6" t="str">
        <f>_xlfn.IFNA(VLOOKUP(A366, Game5!$A$1:$N$391, 2, FALSE), "")</f>
        <v/>
      </c>
      <c r="O366" s="6">
        <f>_xlfn.IFNA(VLOOKUP(A366, Game4!$A$1:$N$391, 2, FALSE), "")</f>
        <v>13</v>
      </c>
      <c r="P366" s="6" t="str">
        <f>_xlfn.IFNA(VLOOKUP(A366, Game3!$A$1:$N$391, 2, FALSE), "")</f>
        <v/>
      </c>
      <c r="Q366" s="6" t="str">
        <f>_xlfn.IFNA(VLOOKUP(A366, Game2!$A$1:$N$392, 2, FALSE), "")</f>
        <v/>
      </c>
      <c r="R366" s="3" t="str">
        <f>_xlfn.IFNA(VLOOKUP(A366, Game1!$A$1:$N$397, 2, FALSE), "")</f>
        <v/>
      </c>
    </row>
    <row r="367" spans="1:18" x14ac:dyDescent="0.2">
      <c r="A367" s="11" t="s">
        <v>544</v>
      </c>
      <c r="B367" s="9">
        <f t="shared" si="20"/>
        <v>29</v>
      </c>
      <c r="C367" s="8">
        <f t="shared" si="21"/>
        <v>9.6666666666666661</v>
      </c>
      <c r="D367" s="9">
        <f t="shared" si="22"/>
        <v>29</v>
      </c>
      <c r="E367" s="9">
        <f t="shared" si="23"/>
        <v>0</v>
      </c>
      <c r="F367" s="6" t="str">
        <f>_xlfn.IFNA(VLOOKUP(A367, Championship!$A$1:$N$338, 2, FALSE), "")</f>
        <v/>
      </c>
      <c r="G367" s="6" t="str">
        <f>_xlfn.IFNA(VLOOKUP(A367, Playoff3!$A$1:$N$338, 2, FALSE), "")</f>
        <v/>
      </c>
      <c r="H367" s="6" t="str">
        <f>_xlfn.IFNA(VLOOKUP(A367, Playoff2!$A$1:$N$339, 2, FALSE), "")</f>
        <v/>
      </c>
      <c r="I367" s="6" t="str">
        <f>_xlfn.IFNA(VLOOKUP(A367, Playoff1!$A$1:$N$339, 2, FALSE), "")</f>
        <v/>
      </c>
      <c r="J367" s="6" t="str">
        <f>_xlfn.IFNA(VLOOKUP(A367, Wildcard!$A$1:$N$339, 2, FALSE), "")</f>
        <v/>
      </c>
      <c r="K367" s="6" t="str">
        <f>_xlfn.IFNA(VLOOKUP(A367, Game8!$A$1:$N$339, 2, FALSE), "")</f>
        <v/>
      </c>
      <c r="L367" s="6" t="str">
        <f>_xlfn.IFNA(VLOOKUP(A367, Game7!$A$1:$N$391, 2, FALSE), "")</f>
        <v/>
      </c>
      <c r="M367" s="6" t="str">
        <f>_xlfn.IFNA(VLOOKUP(A367, Game6!$A$1:$N$391, 2, FALSE), "")</f>
        <v/>
      </c>
      <c r="N367" s="6" t="str">
        <f>_xlfn.IFNA(VLOOKUP(A367, Game5!$A$1:$N$391, 2, FALSE), "")</f>
        <v/>
      </c>
      <c r="O367" s="6">
        <f>_xlfn.IFNA(VLOOKUP(A367, Game4!$A$1:$N$391, 2, FALSE), "")</f>
        <v>8</v>
      </c>
      <c r="P367" s="6">
        <f>_xlfn.IFNA(VLOOKUP(A367, Game3!$A$1:$N$391, 2, FALSE), "")</f>
        <v>9</v>
      </c>
      <c r="Q367" s="6">
        <f>_xlfn.IFNA(VLOOKUP(A367, Game2!$A$1:$N$392, 2, FALSE), "")</f>
        <v>12</v>
      </c>
      <c r="R367" s="3" t="str">
        <f>_xlfn.IFNA(VLOOKUP(A367, Game1!$A$1:$N$397, 2, FALSE), "")</f>
        <v/>
      </c>
    </row>
    <row r="368" spans="1:18" x14ac:dyDescent="0.2">
      <c r="A368" s="37" t="s">
        <v>298</v>
      </c>
      <c r="B368" s="9">
        <f t="shared" si="20"/>
        <v>29</v>
      </c>
      <c r="C368" s="8">
        <f t="shared" si="21"/>
        <v>9.6666666666666661</v>
      </c>
      <c r="D368" s="9">
        <f t="shared" si="22"/>
        <v>29</v>
      </c>
      <c r="E368" s="9">
        <f t="shared" si="23"/>
        <v>0</v>
      </c>
      <c r="F368" s="6" t="str">
        <f>_xlfn.IFNA(VLOOKUP(A368, Championship!$A$1:$N$338, 2, FALSE), "")</f>
        <v/>
      </c>
      <c r="G368" s="6" t="str">
        <f>_xlfn.IFNA(VLOOKUP(A368, Playoff3!$A$1:$N$338, 2, FALSE), "")</f>
        <v/>
      </c>
      <c r="H368" s="6" t="str">
        <f>_xlfn.IFNA(VLOOKUP(A368, Playoff2!$A$1:$N$339, 2, FALSE), "")</f>
        <v/>
      </c>
      <c r="I368" s="6" t="str">
        <f>_xlfn.IFNA(VLOOKUP(A368, Playoff1!$A$1:$N$339, 2, FALSE), "")</f>
        <v/>
      </c>
      <c r="J368" s="6" t="str">
        <f>_xlfn.IFNA(VLOOKUP(A368, Wildcard!$A$1:$N$339, 2, FALSE), "")</f>
        <v/>
      </c>
      <c r="K368" s="6" t="str">
        <f>_xlfn.IFNA(VLOOKUP(A368, Game8!$A$1:$N$339, 2, FALSE), "")</f>
        <v/>
      </c>
      <c r="L368" s="6" t="str">
        <f>_xlfn.IFNA(VLOOKUP(A368, Game7!$A$1:$N$391, 2, FALSE), "")</f>
        <v/>
      </c>
      <c r="M368" s="6" t="str">
        <f>_xlfn.IFNA(VLOOKUP(A368, Game6!$A$1:$N$391, 2, FALSE), "")</f>
        <v/>
      </c>
      <c r="N368" s="6" t="str">
        <f>_xlfn.IFNA(VLOOKUP(A368, Game5!$A$1:$N$391, 2, FALSE), "")</f>
        <v/>
      </c>
      <c r="O368" s="6" t="str">
        <f>_xlfn.IFNA(VLOOKUP(A368, Game4!$A$1:$N$391, 2, FALSE), "")</f>
        <v/>
      </c>
      <c r="P368" s="6">
        <f>_xlfn.IFNA(VLOOKUP(A368, Game3!$A$1:$N$391, 2, FALSE), "")</f>
        <v>9</v>
      </c>
      <c r="Q368" s="6">
        <f>_xlfn.IFNA(VLOOKUP(A368, Game2!$A$1:$N$392, 2, FALSE), "")</f>
        <v>14</v>
      </c>
      <c r="R368" s="3">
        <f>_xlfn.IFNA(VLOOKUP(A368, Game1!$A$1:$N$397, 2, FALSE), "")</f>
        <v>6</v>
      </c>
    </row>
    <row r="369" spans="1:18" x14ac:dyDescent="0.2">
      <c r="A369" s="11" t="s">
        <v>723</v>
      </c>
      <c r="B369" s="9">
        <f t="shared" si="20"/>
        <v>29</v>
      </c>
      <c r="C369" s="8">
        <f t="shared" si="21"/>
        <v>9.6666666666666661</v>
      </c>
      <c r="D369" s="9">
        <f t="shared" si="22"/>
        <v>29</v>
      </c>
      <c r="E369" s="9">
        <f t="shared" si="23"/>
        <v>23</v>
      </c>
      <c r="F369" s="6" t="str">
        <f>_xlfn.IFNA(VLOOKUP(A369, Championship!$A$1:$N$338, 2, FALSE), "")</f>
        <v/>
      </c>
      <c r="G369" s="6" t="str">
        <f>_xlfn.IFNA(VLOOKUP(A369, Playoff3!$A$1:$N$338, 2, FALSE), "")</f>
        <v/>
      </c>
      <c r="H369" s="6">
        <f>_xlfn.IFNA(VLOOKUP(A369, Playoff2!$A$1:$N$339, 2, FALSE), "")</f>
        <v>14</v>
      </c>
      <c r="I369" s="6">
        <f>_xlfn.IFNA(VLOOKUP(A369, Playoff1!$A$1:$N$339, 2, FALSE), "")</f>
        <v>9</v>
      </c>
      <c r="J369" s="6" t="str">
        <f>_xlfn.IFNA(VLOOKUP(A369, Wildcard!$A$1:$N$339, 2, FALSE), "")</f>
        <v/>
      </c>
      <c r="K369" s="6" t="str">
        <f>_xlfn.IFNA(VLOOKUP(A369, Game8!$A$1:$N$339, 2, FALSE), "")</f>
        <v/>
      </c>
      <c r="L369" s="6">
        <f>_xlfn.IFNA(VLOOKUP(A369, Game7!$A$1:$N$391, 2, FALSE), "")</f>
        <v>6</v>
      </c>
      <c r="M369" s="6" t="str">
        <f>_xlfn.IFNA(VLOOKUP(A369, Game6!$A$1:$N$391, 2, FALSE), "")</f>
        <v/>
      </c>
      <c r="N369" s="6" t="str">
        <f>_xlfn.IFNA(VLOOKUP(A369, Game5!$A$1:$N$391, 2, FALSE), "")</f>
        <v/>
      </c>
      <c r="O369" s="6" t="str">
        <f>_xlfn.IFNA(VLOOKUP(A369, Game4!$A$1:$N$391, 2, FALSE), "")</f>
        <v/>
      </c>
      <c r="P369" s="6" t="str">
        <f>_xlfn.IFNA(VLOOKUP(A369, Game3!$A$1:$N$391, 2, FALSE), "")</f>
        <v/>
      </c>
      <c r="Q369" s="6" t="str">
        <f>_xlfn.IFNA(VLOOKUP(A369, Game2!$A$1:$N$392, 2, FALSE), "")</f>
        <v/>
      </c>
      <c r="R369" s="3" t="str">
        <f>_xlfn.IFNA(VLOOKUP(A369, Game1!$A$1:$N$397, 2, FALSE), "")</f>
        <v/>
      </c>
    </row>
    <row r="370" spans="1:18" x14ac:dyDescent="0.2">
      <c r="A370" s="37" t="s">
        <v>318</v>
      </c>
      <c r="B370" s="9">
        <f t="shared" si="20"/>
        <v>28</v>
      </c>
      <c r="C370" s="8">
        <f t="shared" si="21"/>
        <v>9.3333333333333339</v>
      </c>
      <c r="D370" s="9">
        <f t="shared" si="22"/>
        <v>28</v>
      </c>
      <c r="E370" s="9">
        <f t="shared" si="23"/>
        <v>0</v>
      </c>
      <c r="F370" s="6" t="str">
        <f>_xlfn.IFNA(VLOOKUP(A370, Championship!$A$1:$N$338, 2, FALSE), "")</f>
        <v/>
      </c>
      <c r="G370" s="6" t="str">
        <f>_xlfn.IFNA(VLOOKUP(A370, Playoff3!$A$1:$N$338, 2, FALSE), "")</f>
        <v/>
      </c>
      <c r="H370" s="6" t="str">
        <f>_xlfn.IFNA(VLOOKUP(A370, Playoff2!$A$1:$N$339, 2, FALSE), "")</f>
        <v/>
      </c>
      <c r="I370" s="6" t="str">
        <f>_xlfn.IFNA(VLOOKUP(A370, Playoff1!$A$1:$N$339, 2, FALSE), "")</f>
        <v/>
      </c>
      <c r="J370" s="6" t="str">
        <f>_xlfn.IFNA(VLOOKUP(A370, Wildcard!$A$1:$N$339, 2, FALSE), "")</f>
        <v/>
      </c>
      <c r="K370" s="6" t="str">
        <f>_xlfn.IFNA(VLOOKUP(A370, Game8!$A$1:$N$339, 2, FALSE), "")</f>
        <v/>
      </c>
      <c r="L370" s="6" t="str">
        <f>_xlfn.IFNA(VLOOKUP(A370, Game7!$A$1:$N$391, 2, FALSE), "")</f>
        <v/>
      </c>
      <c r="M370" s="6" t="str">
        <f>_xlfn.IFNA(VLOOKUP(A370, Game6!$A$1:$N$391, 2, FALSE), "")</f>
        <v/>
      </c>
      <c r="N370" s="6" t="str">
        <f>_xlfn.IFNA(VLOOKUP(A370, Game5!$A$1:$N$391, 2, FALSE), "")</f>
        <v/>
      </c>
      <c r="O370" s="6" t="str">
        <f>_xlfn.IFNA(VLOOKUP(A370, Game4!$A$1:$N$391, 2, FALSE), "")</f>
        <v/>
      </c>
      <c r="P370" s="6">
        <f>_xlfn.IFNA(VLOOKUP(A370, Game3!$A$1:$N$391, 2, FALSE), "")</f>
        <v>8</v>
      </c>
      <c r="Q370" s="6">
        <f>_xlfn.IFNA(VLOOKUP(A370, Game2!$A$1:$N$392, 2, FALSE), "")</f>
        <v>7</v>
      </c>
      <c r="R370" s="3">
        <f>_xlfn.IFNA(VLOOKUP(A370, Game1!$A$1:$N$397, 2, FALSE), "")</f>
        <v>13</v>
      </c>
    </row>
    <row r="371" spans="1:18" x14ac:dyDescent="0.2">
      <c r="A371" s="37" t="s">
        <v>312</v>
      </c>
      <c r="B371" s="9">
        <f t="shared" si="20"/>
        <v>28</v>
      </c>
      <c r="C371" s="8">
        <f t="shared" si="21"/>
        <v>9.3333333333333339</v>
      </c>
      <c r="D371" s="9">
        <f t="shared" si="22"/>
        <v>28</v>
      </c>
      <c r="E371" s="9">
        <f t="shared" si="23"/>
        <v>0</v>
      </c>
      <c r="F371" s="6" t="str">
        <f>_xlfn.IFNA(VLOOKUP(A371, Championship!$A$1:$N$338, 2, FALSE), "")</f>
        <v/>
      </c>
      <c r="G371" s="6" t="str">
        <f>_xlfn.IFNA(VLOOKUP(A371, Playoff3!$A$1:$N$338, 2, FALSE), "")</f>
        <v/>
      </c>
      <c r="H371" s="6" t="str">
        <f>_xlfn.IFNA(VLOOKUP(A371, Playoff2!$A$1:$N$339, 2, FALSE), "")</f>
        <v/>
      </c>
      <c r="I371" s="6" t="str">
        <f>_xlfn.IFNA(VLOOKUP(A371, Playoff1!$A$1:$N$339, 2, FALSE), "")</f>
        <v/>
      </c>
      <c r="J371" s="6" t="str">
        <f>_xlfn.IFNA(VLOOKUP(A371, Wildcard!$A$1:$N$339, 2, FALSE), "")</f>
        <v/>
      </c>
      <c r="K371" s="6" t="str">
        <f>_xlfn.IFNA(VLOOKUP(A371, Game8!$A$1:$N$339, 2, FALSE), "")</f>
        <v/>
      </c>
      <c r="L371" s="6" t="str">
        <f>_xlfn.IFNA(VLOOKUP(A371, Game7!$A$1:$N$391, 2, FALSE), "")</f>
        <v/>
      </c>
      <c r="M371" s="6" t="str">
        <f>_xlfn.IFNA(VLOOKUP(A371, Game6!$A$1:$N$391, 2, FALSE), "")</f>
        <v/>
      </c>
      <c r="N371" s="6" t="str">
        <f>_xlfn.IFNA(VLOOKUP(A371, Game5!$A$1:$N$391, 2, FALSE), "")</f>
        <v/>
      </c>
      <c r="O371" s="6" t="str">
        <f>_xlfn.IFNA(VLOOKUP(A371, Game4!$A$1:$N$391, 2, FALSE), "")</f>
        <v/>
      </c>
      <c r="P371" s="6">
        <f>_xlfn.IFNA(VLOOKUP(A371, Game3!$A$1:$N$391, 2, FALSE), "")</f>
        <v>9</v>
      </c>
      <c r="Q371" s="6">
        <f>_xlfn.IFNA(VLOOKUP(A371, Game2!$A$1:$N$392, 2, FALSE), "")</f>
        <v>9</v>
      </c>
      <c r="R371" s="3">
        <f>_xlfn.IFNA(VLOOKUP(A371, Game1!$A$1:$N$397, 2, FALSE), "")</f>
        <v>10</v>
      </c>
    </row>
    <row r="372" spans="1:18" x14ac:dyDescent="0.2">
      <c r="A372" s="11" t="s">
        <v>675</v>
      </c>
      <c r="B372" s="9">
        <f t="shared" si="20"/>
        <v>28</v>
      </c>
      <c r="C372" s="8">
        <f t="shared" si="21"/>
        <v>7</v>
      </c>
      <c r="D372" s="9">
        <f t="shared" si="22"/>
        <v>28</v>
      </c>
      <c r="E372" s="9">
        <f t="shared" si="23"/>
        <v>6</v>
      </c>
      <c r="F372" s="6" t="str">
        <f>_xlfn.IFNA(VLOOKUP(A372, Championship!$A$1:$N$338, 2, FALSE), "")</f>
        <v/>
      </c>
      <c r="G372" s="6" t="str">
        <f>_xlfn.IFNA(VLOOKUP(A372, Playoff3!$A$1:$N$338, 2, FALSE), "")</f>
        <v/>
      </c>
      <c r="H372" s="6">
        <f>_xlfn.IFNA(VLOOKUP(A372, Playoff2!$A$1:$N$339, 2, FALSE), "")</f>
        <v>2</v>
      </c>
      <c r="I372" s="6">
        <f>_xlfn.IFNA(VLOOKUP(A372, Playoff1!$A$1:$N$339, 2, FALSE), "")</f>
        <v>4</v>
      </c>
      <c r="J372" s="6">
        <f>_xlfn.IFNA(VLOOKUP(A372, Wildcard!$A$1:$N$339, 2, FALSE), "")</f>
        <v>13</v>
      </c>
      <c r="K372" s="6">
        <f>_xlfn.IFNA(VLOOKUP(A372, Game8!$A$1:$N$339, 2, FALSE), "")</f>
        <v>9</v>
      </c>
      <c r="L372" s="6" t="str">
        <f>_xlfn.IFNA(VLOOKUP(A372, Game7!$A$1:$N$391, 2, FALSE), "")</f>
        <v/>
      </c>
      <c r="M372" s="6" t="str">
        <f>_xlfn.IFNA(VLOOKUP(A372, Game6!$A$1:$N$391, 2, FALSE), "")</f>
        <v/>
      </c>
      <c r="N372" s="6" t="str">
        <f>_xlfn.IFNA(VLOOKUP(A372, Game5!$A$1:$N$391, 2, FALSE), "")</f>
        <v/>
      </c>
      <c r="O372" s="6" t="str">
        <f>_xlfn.IFNA(VLOOKUP(A372, Game4!$A$1:$N$391, 2, FALSE), "")</f>
        <v/>
      </c>
      <c r="P372" s="6" t="str">
        <f>_xlfn.IFNA(VLOOKUP(A372, Game3!$A$1:$N$391, 2, FALSE), "")</f>
        <v/>
      </c>
      <c r="Q372" s="6" t="str">
        <f>_xlfn.IFNA(VLOOKUP(A372, Game2!$A$1:$N$392, 2, FALSE), "")</f>
        <v/>
      </c>
      <c r="R372" s="3" t="str">
        <f>_xlfn.IFNA(VLOOKUP(A372, Game1!$A$1:$N$397, 2, FALSE), "")</f>
        <v/>
      </c>
    </row>
    <row r="373" spans="1:18" x14ac:dyDescent="0.2">
      <c r="A373" s="11" t="s">
        <v>612</v>
      </c>
      <c r="B373" s="9">
        <f t="shared" si="20"/>
        <v>26</v>
      </c>
      <c r="C373" s="8">
        <f t="shared" si="21"/>
        <v>8.6666666666666661</v>
      </c>
      <c r="D373" s="9">
        <f t="shared" si="22"/>
        <v>26</v>
      </c>
      <c r="E373" s="9">
        <f t="shared" si="23"/>
        <v>0</v>
      </c>
      <c r="F373" s="6" t="str">
        <f>_xlfn.IFNA(VLOOKUP(A373, Championship!$A$1:$N$338, 2, FALSE), "")</f>
        <v/>
      </c>
      <c r="G373" s="6" t="str">
        <f>_xlfn.IFNA(VLOOKUP(A373, Playoff3!$A$1:$N$338, 2, FALSE), "")</f>
        <v/>
      </c>
      <c r="H373" s="6" t="str">
        <f>_xlfn.IFNA(VLOOKUP(A373, Playoff2!$A$1:$N$339, 2, FALSE), "")</f>
        <v/>
      </c>
      <c r="I373" s="6" t="str">
        <f>_xlfn.IFNA(VLOOKUP(A373, Playoff1!$A$1:$N$339, 2, FALSE), "")</f>
        <v/>
      </c>
      <c r="J373" s="6" t="str">
        <f>_xlfn.IFNA(VLOOKUP(A373, Wildcard!$A$1:$N$339, 2, FALSE), "")</f>
        <v/>
      </c>
      <c r="K373" s="6" t="str">
        <f>_xlfn.IFNA(VLOOKUP(A373, Game8!$A$1:$N$339, 2, FALSE), "")</f>
        <v/>
      </c>
      <c r="L373" s="6" t="str">
        <f>_xlfn.IFNA(VLOOKUP(A373, Game7!$A$1:$N$391, 2, FALSE), "")</f>
        <v/>
      </c>
      <c r="M373" s="6">
        <f>_xlfn.IFNA(VLOOKUP(A373, Game6!$A$1:$N$391, 2, FALSE), "")</f>
        <v>11</v>
      </c>
      <c r="N373" s="6">
        <f>_xlfn.IFNA(VLOOKUP(A373, Game5!$A$1:$N$391, 2, FALSE), "")</f>
        <v>11</v>
      </c>
      <c r="O373" s="6">
        <f>_xlfn.IFNA(VLOOKUP(A373, Game4!$A$1:$N$391, 2, FALSE), "")</f>
        <v>4</v>
      </c>
      <c r="P373" s="6" t="str">
        <f>_xlfn.IFNA(VLOOKUP(A373, Game3!$A$1:$N$391, 2, FALSE), "")</f>
        <v/>
      </c>
      <c r="Q373" s="6" t="str">
        <f>_xlfn.IFNA(VLOOKUP(A373, Game2!$A$1:$N$392, 2, FALSE), "")</f>
        <v/>
      </c>
      <c r="R373" s="3" t="str">
        <f>_xlfn.IFNA(VLOOKUP(A373, Game1!$A$1:$N$397, 2, FALSE), "")</f>
        <v/>
      </c>
    </row>
    <row r="374" spans="1:18" x14ac:dyDescent="0.2">
      <c r="A374" s="37" t="s">
        <v>161</v>
      </c>
      <c r="B374" s="9">
        <f t="shared" si="20"/>
        <v>26</v>
      </c>
      <c r="C374" s="8">
        <f t="shared" si="21"/>
        <v>13</v>
      </c>
      <c r="D374" s="9">
        <f t="shared" si="22"/>
        <v>26</v>
      </c>
      <c r="E374" s="9">
        <f t="shared" si="23"/>
        <v>0</v>
      </c>
      <c r="F374" s="6" t="str">
        <f>_xlfn.IFNA(VLOOKUP(A374, Championship!$A$1:$N$338, 2, FALSE), "")</f>
        <v/>
      </c>
      <c r="G374" s="6" t="str">
        <f>_xlfn.IFNA(VLOOKUP(A374, Playoff3!$A$1:$N$338, 2, FALSE), "")</f>
        <v/>
      </c>
      <c r="H374" s="6" t="str">
        <f>_xlfn.IFNA(VLOOKUP(A374, Playoff2!$A$1:$N$339, 2, FALSE), "")</f>
        <v/>
      </c>
      <c r="I374" s="6" t="str">
        <f>_xlfn.IFNA(VLOOKUP(A374, Playoff1!$A$1:$N$339, 2, FALSE), "")</f>
        <v/>
      </c>
      <c r="J374" s="6" t="str">
        <f>_xlfn.IFNA(VLOOKUP(A374, Wildcard!$A$1:$N$339, 2, FALSE), "")</f>
        <v/>
      </c>
      <c r="K374" s="6" t="str">
        <f>_xlfn.IFNA(VLOOKUP(A374, Game8!$A$1:$N$339, 2, FALSE), "")</f>
        <v/>
      </c>
      <c r="L374" s="6" t="str">
        <f>_xlfn.IFNA(VLOOKUP(A374, Game7!$A$1:$N$391, 2, FALSE), "")</f>
        <v/>
      </c>
      <c r="M374" s="6" t="str">
        <f>_xlfn.IFNA(VLOOKUP(A374, Game6!$A$1:$N$391, 2, FALSE), "")</f>
        <v/>
      </c>
      <c r="N374" s="6" t="str">
        <f>_xlfn.IFNA(VLOOKUP(A374, Game5!$A$1:$N$391, 2, FALSE), "")</f>
        <v/>
      </c>
      <c r="O374" s="6" t="str">
        <f>_xlfn.IFNA(VLOOKUP(A374, Game4!$A$1:$N$391, 2, FALSE), "")</f>
        <v/>
      </c>
      <c r="P374" s="6">
        <f>_xlfn.IFNA(VLOOKUP(A374, Game3!$A$1:$N$391, 2, FALSE), "")</f>
        <v>15</v>
      </c>
      <c r="Q374" s="6" t="str">
        <f>_xlfn.IFNA(VLOOKUP(A374, Game2!$A$1:$N$392, 2, FALSE), "")</f>
        <v/>
      </c>
      <c r="R374" s="3">
        <f>_xlfn.IFNA(VLOOKUP(A374, Game1!$A$1:$N$397, 2, FALSE), "")</f>
        <v>11</v>
      </c>
    </row>
    <row r="375" spans="1:18" x14ac:dyDescent="0.2">
      <c r="A375" s="37" t="s">
        <v>174</v>
      </c>
      <c r="B375" s="9">
        <f t="shared" si="20"/>
        <v>26</v>
      </c>
      <c r="C375" s="8">
        <f t="shared" si="21"/>
        <v>13</v>
      </c>
      <c r="D375" s="9">
        <f t="shared" si="22"/>
        <v>26</v>
      </c>
      <c r="E375" s="9">
        <f t="shared" si="23"/>
        <v>0</v>
      </c>
      <c r="F375" s="6" t="str">
        <f>_xlfn.IFNA(VLOOKUP(A375, Championship!$A$1:$N$338, 2, FALSE), "")</f>
        <v/>
      </c>
      <c r="G375" s="6" t="str">
        <f>_xlfn.IFNA(VLOOKUP(A375, Playoff3!$A$1:$N$338, 2, FALSE), "")</f>
        <v/>
      </c>
      <c r="H375" s="6" t="str">
        <f>_xlfn.IFNA(VLOOKUP(A375, Playoff2!$A$1:$N$339, 2, FALSE), "")</f>
        <v/>
      </c>
      <c r="I375" s="6" t="str">
        <f>_xlfn.IFNA(VLOOKUP(A375, Playoff1!$A$1:$N$339, 2, FALSE), "")</f>
        <v/>
      </c>
      <c r="J375" s="6" t="str">
        <f>_xlfn.IFNA(VLOOKUP(A375, Wildcard!$A$1:$N$339, 2, FALSE), "")</f>
        <v/>
      </c>
      <c r="K375" s="6" t="str">
        <f>_xlfn.IFNA(VLOOKUP(A375, Game8!$A$1:$N$339, 2, FALSE), "")</f>
        <v/>
      </c>
      <c r="L375" s="6" t="str">
        <f>_xlfn.IFNA(VLOOKUP(A375, Game7!$A$1:$N$391, 2, FALSE), "")</f>
        <v/>
      </c>
      <c r="M375" s="6" t="str">
        <f>_xlfn.IFNA(VLOOKUP(A375, Game6!$A$1:$N$391, 2, FALSE), "")</f>
        <v/>
      </c>
      <c r="N375" s="6" t="str">
        <f>_xlfn.IFNA(VLOOKUP(A375, Game5!$A$1:$N$391, 2, FALSE), "")</f>
        <v/>
      </c>
      <c r="O375" s="6" t="str">
        <f>_xlfn.IFNA(VLOOKUP(A375, Game4!$A$1:$N$391, 2, FALSE), "")</f>
        <v/>
      </c>
      <c r="P375" s="6">
        <f>_xlfn.IFNA(VLOOKUP(A375, Game3!$A$1:$N$391, 2, FALSE), "")</f>
        <v>14</v>
      </c>
      <c r="Q375" s="6" t="str">
        <f>_xlfn.IFNA(VLOOKUP(A375, Game2!$A$1:$N$392, 2, FALSE), "")</f>
        <v/>
      </c>
      <c r="R375" s="3">
        <f>_xlfn.IFNA(VLOOKUP(A375, Game1!$A$1:$N$397, 2, FALSE), "")</f>
        <v>12</v>
      </c>
    </row>
    <row r="376" spans="1:18" x14ac:dyDescent="0.2">
      <c r="A376" s="11" t="s">
        <v>722</v>
      </c>
      <c r="B376" s="9">
        <f t="shared" si="20"/>
        <v>25</v>
      </c>
      <c r="C376" s="8">
        <f t="shared" si="21"/>
        <v>12.5</v>
      </c>
      <c r="D376" s="9">
        <f t="shared" si="22"/>
        <v>25</v>
      </c>
      <c r="E376" s="9">
        <f t="shared" si="23"/>
        <v>9</v>
      </c>
      <c r="F376" s="6" t="str">
        <f>_xlfn.IFNA(VLOOKUP(A376, Championship!$A$1:$N$338, 2, FALSE), "")</f>
        <v/>
      </c>
      <c r="G376" s="6" t="str">
        <f>_xlfn.IFNA(VLOOKUP(A376, Playoff3!$A$1:$N$338, 2, FALSE), "")</f>
        <v/>
      </c>
      <c r="H376" s="6">
        <f>_xlfn.IFNA(VLOOKUP(A376, Playoff2!$A$1:$N$339, 2, FALSE), "")</f>
        <v>9</v>
      </c>
      <c r="I376" s="6" t="str">
        <f>_xlfn.IFNA(VLOOKUP(A376, Playoff1!$A$1:$N$339, 2, FALSE), "")</f>
        <v/>
      </c>
      <c r="J376" s="6" t="str">
        <f>_xlfn.IFNA(VLOOKUP(A376, Wildcard!$A$1:$N$339, 2, FALSE), "")</f>
        <v/>
      </c>
      <c r="K376" s="6">
        <f>_xlfn.IFNA(VLOOKUP(A376, Game8!$A$1:$N$339, 2, FALSE), "")</f>
        <v>16</v>
      </c>
      <c r="L376" s="6" t="str">
        <f>_xlfn.IFNA(VLOOKUP(A376, Game7!$A$1:$N$391, 2, FALSE), "")</f>
        <v/>
      </c>
      <c r="M376" s="6" t="str">
        <f>_xlfn.IFNA(VLOOKUP(A376, Game6!$A$1:$N$391, 2, FALSE), "")</f>
        <v/>
      </c>
      <c r="N376" s="6" t="str">
        <f>_xlfn.IFNA(VLOOKUP(A376, Game5!$A$1:$N$391, 2, FALSE), "")</f>
        <v/>
      </c>
      <c r="O376" s="6" t="str">
        <f>_xlfn.IFNA(VLOOKUP(A376, Game4!$A$1:$N$391, 2, FALSE), "")</f>
        <v/>
      </c>
      <c r="P376" s="6" t="str">
        <f>_xlfn.IFNA(VLOOKUP(A376, Game3!$A$1:$N$391, 2, FALSE), "")</f>
        <v/>
      </c>
      <c r="Q376" s="6" t="str">
        <f>_xlfn.IFNA(VLOOKUP(A376, Game2!$A$1:$N$392, 2, FALSE), "")</f>
        <v/>
      </c>
      <c r="R376" s="3" t="str">
        <f>_xlfn.IFNA(VLOOKUP(A376, Game1!$A$1:$N$397, 2, FALSE), "")</f>
        <v/>
      </c>
    </row>
    <row r="377" spans="1:18" x14ac:dyDescent="0.2">
      <c r="A377" s="37" t="s">
        <v>218</v>
      </c>
      <c r="B377" s="9">
        <f t="shared" si="20"/>
        <v>24</v>
      </c>
      <c r="C377" s="8">
        <f t="shared" si="21"/>
        <v>12</v>
      </c>
      <c r="D377" s="9">
        <f t="shared" si="22"/>
        <v>24</v>
      </c>
      <c r="E377" s="9">
        <f t="shared" si="23"/>
        <v>0</v>
      </c>
      <c r="F377" s="6" t="str">
        <f>_xlfn.IFNA(VLOOKUP(A377, Championship!$A$1:$N$338, 2, FALSE), "")</f>
        <v/>
      </c>
      <c r="G377" s="6" t="str">
        <f>_xlfn.IFNA(VLOOKUP(A377, Playoff3!$A$1:$N$338, 2, FALSE), "")</f>
        <v/>
      </c>
      <c r="H377" s="6" t="str">
        <f>_xlfn.IFNA(VLOOKUP(A377, Playoff2!$A$1:$N$339, 2, FALSE), "")</f>
        <v/>
      </c>
      <c r="I377" s="6" t="str">
        <f>_xlfn.IFNA(VLOOKUP(A377, Playoff1!$A$1:$N$339, 2, FALSE), "")</f>
        <v/>
      </c>
      <c r="J377" s="6" t="str">
        <f>_xlfn.IFNA(VLOOKUP(A377, Wildcard!$A$1:$N$339, 2, FALSE), "")</f>
        <v/>
      </c>
      <c r="K377" s="6" t="str">
        <f>_xlfn.IFNA(VLOOKUP(A377, Game8!$A$1:$N$339, 2, FALSE), "")</f>
        <v/>
      </c>
      <c r="L377" s="6" t="str">
        <f>_xlfn.IFNA(VLOOKUP(A377, Game7!$A$1:$N$391, 2, FALSE), "")</f>
        <v/>
      </c>
      <c r="M377" s="6" t="str">
        <f>_xlfn.IFNA(VLOOKUP(A377, Game6!$A$1:$N$391, 2, FALSE), "")</f>
        <v/>
      </c>
      <c r="N377" s="6">
        <f>_xlfn.IFNA(VLOOKUP(A377, Game5!$A$1:$N$391, 2, FALSE), "")</f>
        <v>13</v>
      </c>
      <c r="O377" s="6" t="str">
        <f>_xlfn.IFNA(VLOOKUP(A377, Game4!$A$1:$N$391, 2, FALSE), "")</f>
        <v/>
      </c>
      <c r="P377" s="6" t="str">
        <f>_xlfn.IFNA(VLOOKUP(A377, Game3!$A$1:$N$391, 2, FALSE), "")</f>
        <v/>
      </c>
      <c r="Q377" s="6" t="str">
        <f>_xlfn.IFNA(VLOOKUP(A377, Game2!$A$1:$N$392, 2, FALSE), "")</f>
        <v/>
      </c>
      <c r="R377" s="3">
        <f>_xlfn.IFNA(VLOOKUP(A377, Game1!$A$1:$N$397, 2, FALSE), "")</f>
        <v>11</v>
      </c>
    </row>
    <row r="378" spans="1:18" x14ac:dyDescent="0.2">
      <c r="A378" s="37" t="s">
        <v>183</v>
      </c>
      <c r="B378" s="9">
        <f t="shared" si="20"/>
        <v>24</v>
      </c>
      <c r="C378" s="8">
        <f t="shared" si="21"/>
        <v>8</v>
      </c>
      <c r="D378" s="9">
        <f t="shared" si="22"/>
        <v>24</v>
      </c>
      <c r="E378" s="9">
        <f t="shared" si="23"/>
        <v>0</v>
      </c>
      <c r="F378" s="6" t="str">
        <f>_xlfn.IFNA(VLOOKUP(A378, Championship!$A$1:$N$338, 2, FALSE), "")</f>
        <v/>
      </c>
      <c r="G378" s="6" t="str">
        <f>_xlfn.IFNA(VLOOKUP(A378, Playoff3!$A$1:$N$338, 2, FALSE), "")</f>
        <v/>
      </c>
      <c r="H378" s="6" t="str">
        <f>_xlfn.IFNA(VLOOKUP(A378, Playoff2!$A$1:$N$339, 2, FALSE), "")</f>
        <v/>
      </c>
      <c r="I378" s="6" t="str">
        <f>_xlfn.IFNA(VLOOKUP(A378, Playoff1!$A$1:$N$339, 2, FALSE), "")</f>
        <v/>
      </c>
      <c r="J378" s="6" t="str">
        <f>_xlfn.IFNA(VLOOKUP(A378, Wildcard!$A$1:$N$339, 2, FALSE), "")</f>
        <v/>
      </c>
      <c r="K378" s="6" t="str">
        <f>_xlfn.IFNA(VLOOKUP(A378, Game8!$A$1:$N$339, 2, FALSE), "")</f>
        <v/>
      </c>
      <c r="L378" s="6" t="str">
        <f>_xlfn.IFNA(VLOOKUP(A378, Game7!$A$1:$N$391, 2, FALSE), "")</f>
        <v/>
      </c>
      <c r="M378" s="6" t="str">
        <f>_xlfn.IFNA(VLOOKUP(A378, Game6!$A$1:$N$391, 2, FALSE), "")</f>
        <v/>
      </c>
      <c r="N378" s="6" t="str">
        <f>_xlfn.IFNA(VLOOKUP(A378, Game5!$A$1:$N$391, 2, FALSE), "")</f>
        <v/>
      </c>
      <c r="O378" s="6" t="str">
        <f>_xlfn.IFNA(VLOOKUP(A378, Game4!$A$1:$N$391, 2, FALSE), "")</f>
        <v/>
      </c>
      <c r="P378" s="6">
        <f>_xlfn.IFNA(VLOOKUP(A378, Game3!$A$1:$N$391, 2, FALSE), "")</f>
        <v>7</v>
      </c>
      <c r="Q378" s="6">
        <f>_xlfn.IFNA(VLOOKUP(A378, Game2!$A$1:$N$392, 2, FALSE), "")</f>
        <v>6</v>
      </c>
      <c r="R378" s="3">
        <f>_xlfn.IFNA(VLOOKUP(A378, Game1!$A$1:$N$397, 2, FALSE), "")</f>
        <v>11</v>
      </c>
    </row>
    <row r="379" spans="1:18" x14ac:dyDescent="0.2">
      <c r="A379" s="37" t="s">
        <v>207</v>
      </c>
      <c r="B379" s="9">
        <f t="shared" si="20"/>
        <v>24</v>
      </c>
      <c r="C379" s="8">
        <f t="shared" si="21"/>
        <v>6</v>
      </c>
      <c r="D379" s="9">
        <f t="shared" si="22"/>
        <v>24</v>
      </c>
      <c r="E379" s="9">
        <f t="shared" si="23"/>
        <v>0</v>
      </c>
      <c r="F379" s="6" t="str">
        <f>_xlfn.IFNA(VLOOKUP(A379, Championship!$A$1:$N$338, 2, FALSE), "")</f>
        <v/>
      </c>
      <c r="G379" s="6" t="str">
        <f>_xlfn.IFNA(VLOOKUP(A379, Playoff3!$A$1:$N$338, 2, FALSE), "")</f>
        <v/>
      </c>
      <c r="H379" s="6" t="str">
        <f>_xlfn.IFNA(VLOOKUP(A379, Playoff2!$A$1:$N$339, 2, FALSE), "")</f>
        <v/>
      </c>
      <c r="I379" s="6" t="str">
        <f>_xlfn.IFNA(VLOOKUP(A379, Playoff1!$A$1:$N$339, 2, FALSE), "")</f>
        <v/>
      </c>
      <c r="J379" s="6" t="str">
        <f>_xlfn.IFNA(VLOOKUP(A379, Wildcard!$A$1:$N$339, 2, FALSE), "")</f>
        <v/>
      </c>
      <c r="K379" s="6" t="str">
        <f>_xlfn.IFNA(VLOOKUP(A379, Game8!$A$1:$N$339, 2, FALSE), "")</f>
        <v/>
      </c>
      <c r="L379" s="6" t="str">
        <f>_xlfn.IFNA(VLOOKUP(A379, Game7!$A$1:$N$391, 2, FALSE), "")</f>
        <v/>
      </c>
      <c r="M379" s="6" t="str">
        <f>_xlfn.IFNA(VLOOKUP(A379, Game6!$A$1:$N$391, 2, FALSE), "")</f>
        <v/>
      </c>
      <c r="N379" s="6" t="str">
        <f>_xlfn.IFNA(VLOOKUP(A379, Game5!$A$1:$N$391, 2, FALSE), "")</f>
        <v/>
      </c>
      <c r="O379" s="6">
        <f>_xlfn.IFNA(VLOOKUP(A379, Game4!$A$1:$N$391, 2, FALSE), "")</f>
        <v>7</v>
      </c>
      <c r="P379" s="6">
        <f>_xlfn.IFNA(VLOOKUP(A379, Game3!$A$1:$N$391, 2, FALSE), "")</f>
        <v>6</v>
      </c>
      <c r="Q379" s="6">
        <f>_xlfn.IFNA(VLOOKUP(A379, Game2!$A$1:$N$392, 2, FALSE), "")</f>
        <v>6</v>
      </c>
      <c r="R379" s="3">
        <f>_xlfn.IFNA(VLOOKUP(A379, Game1!$A$1:$N$397, 2, FALSE), "")</f>
        <v>5</v>
      </c>
    </row>
    <row r="380" spans="1:18" x14ac:dyDescent="0.2">
      <c r="A380" s="37" t="s">
        <v>249</v>
      </c>
      <c r="B380" s="9">
        <f t="shared" si="20"/>
        <v>24</v>
      </c>
      <c r="C380" s="8">
        <f t="shared" si="21"/>
        <v>8</v>
      </c>
      <c r="D380" s="9">
        <f t="shared" si="22"/>
        <v>24</v>
      </c>
      <c r="E380" s="9">
        <f t="shared" si="23"/>
        <v>0</v>
      </c>
      <c r="F380" s="6" t="str">
        <f>_xlfn.IFNA(VLOOKUP(A380, Championship!$A$1:$N$338, 2, FALSE), "")</f>
        <v/>
      </c>
      <c r="G380" s="6" t="str">
        <f>_xlfn.IFNA(VLOOKUP(A380, Playoff3!$A$1:$N$338, 2, FALSE), "")</f>
        <v/>
      </c>
      <c r="H380" s="6" t="str">
        <f>_xlfn.IFNA(VLOOKUP(A380, Playoff2!$A$1:$N$339, 2, FALSE), "")</f>
        <v/>
      </c>
      <c r="I380" s="6" t="str">
        <f>_xlfn.IFNA(VLOOKUP(A380, Playoff1!$A$1:$N$339, 2, FALSE), "")</f>
        <v/>
      </c>
      <c r="J380" s="6" t="str">
        <f>_xlfn.IFNA(VLOOKUP(A380, Wildcard!$A$1:$N$339, 2, FALSE), "")</f>
        <v/>
      </c>
      <c r="K380" s="6" t="str">
        <f>_xlfn.IFNA(VLOOKUP(A380, Game8!$A$1:$N$339, 2, FALSE), "")</f>
        <v/>
      </c>
      <c r="L380" s="6" t="str">
        <f>_xlfn.IFNA(VLOOKUP(A380, Game7!$A$1:$N$391, 2, FALSE), "")</f>
        <v/>
      </c>
      <c r="M380" s="6" t="str">
        <f>_xlfn.IFNA(VLOOKUP(A380, Game6!$A$1:$N$391, 2, FALSE), "")</f>
        <v/>
      </c>
      <c r="N380" s="6" t="str">
        <f>_xlfn.IFNA(VLOOKUP(A380, Game5!$A$1:$N$391, 2, FALSE), "")</f>
        <v/>
      </c>
      <c r="O380" s="6" t="str">
        <f>_xlfn.IFNA(VLOOKUP(A380, Game4!$A$1:$N$391, 2, FALSE), "")</f>
        <v/>
      </c>
      <c r="P380" s="6">
        <f>_xlfn.IFNA(VLOOKUP(A380, Game3!$A$1:$N$391, 2, FALSE), "")</f>
        <v>11</v>
      </c>
      <c r="Q380" s="6">
        <f>_xlfn.IFNA(VLOOKUP(A380, Game2!$A$1:$N$392, 2, FALSE), "")</f>
        <v>4</v>
      </c>
      <c r="R380" s="3">
        <f>_xlfn.IFNA(VLOOKUP(A380, Game1!$A$1:$N$397, 2, FALSE), "")</f>
        <v>9</v>
      </c>
    </row>
    <row r="381" spans="1:18" x14ac:dyDescent="0.2">
      <c r="A381" s="37" t="s">
        <v>188</v>
      </c>
      <c r="B381" s="9">
        <f t="shared" si="20"/>
        <v>24</v>
      </c>
      <c r="C381" s="8">
        <f t="shared" si="21"/>
        <v>6</v>
      </c>
      <c r="D381" s="9">
        <f t="shared" si="22"/>
        <v>24</v>
      </c>
      <c r="E381" s="9">
        <f t="shared" si="23"/>
        <v>0</v>
      </c>
      <c r="F381" s="6" t="str">
        <f>_xlfn.IFNA(VLOOKUP(A381, Championship!$A$1:$N$338, 2, FALSE), "")</f>
        <v/>
      </c>
      <c r="G381" s="6" t="str">
        <f>_xlfn.IFNA(VLOOKUP(A381, Playoff3!$A$1:$N$338, 2, FALSE), "")</f>
        <v/>
      </c>
      <c r="H381" s="6" t="str">
        <f>_xlfn.IFNA(VLOOKUP(A381, Playoff2!$A$1:$N$339, 2, FALSE), "")</f>
        <v/>
      </c>
      <c r="I381" s="6" t="str">
        <f>_xlfn.IFNA(VLOOKUP(A381, Playoff1!$A$1:$N$339, 2, FALSE), "")</f>
        <v/>
      </c>
      <c r="J381" s="6" t="str">
        <f>_xlfn.IFNA(VLOOKUP(A381, Wildcard!$A$1:$N$339, 2, FALSE), "")</f>
        <v/>
      </c>
      <c r="K381" s="6" t="str">
        <f>_xlfn.IFNA(VLOOKUP(A381, Game8!$A$1:$N$339, 2, FALSE), "")</f>
        <v/>
      </c>
      <c r="L381" s="6" t="str">
        <f>_xlfn.IFNA(VLOOKUP(A381, Game7!$A$1:$N$391, 2, FALSE), "")</f>
        <v/>
      </c>
      <c r="M381" s="6" t="str">
        <f>_xlfn.IFNA(VLOOKUP(A381, Game6!$A$1:$N$391, 2, FALSE), "")</f>
        <v/>
      </c>
      <c r="N381" s="6" t="str">
        <f>_xlfn.IFNA(VLOOKUP(A381, Game5!$A$1:$N$391, 2, FALSE), "")</f>
        <v/>
      </c>
      <c r="O381" s="6">
        <f>_xlfn.IFNA(VLOOKUP(A381, Game4!$A$1:$N$391, 2, FALSE), "")</f>
        <v>4</v>
      </c>
      <c r="P381" s="6">
        <f>_xlfn.IFNA(VLOOKUP(A381, Game3!$A$1:$N$391, 2, FALSE), "")</f>
        <v>8</v>
      </c>
      <c r="Q381" s="6">
        <f>_xlfn.IFNA(VLOOKUP(A381, Game2!$A$1:$N$392, 2, FALSE), "")</f>
        <v>4</v>
      </c>
      <c r="R381" s="3">
        <f>_xlfn.IFNA(VLOOKUP(A381, Game1!$A$1:$N$397, 2, FALSE), "")</f>
        <v>8</v>
      </c>
    </row>
    <row r="382" spans="1:18" x14ac:dyDescent="0.2">
      <c r="A382" s="11" t="s">
        <v>695</v>
      </c>
      <c r="B382" s="9">
        <f t="shared" si="20"/>
        <v>24</v>
      </c>
      <c r="C382" s="8">
        <f t="shared" si="21"/>
        <v>12</v>
      </c>
      <c r="D382" s="9">
        <f t="shared" si="22"/>
        <v>24</v>
      </c>
      <c r="E382" s="9">
        <f t="shared" si="23"/>
        <v>11</v>
      </c>
      <c r="F382" s="6" t="str">
        <f>_xlfn.IFNA(VLOOKUP(A382, Championship!$A$1:$N$338, 2, FALSE), "")</f>
        <v/>
      </c>
      <c r="G382" s="6" t="str">
        <f>_xlfn.IFNA(VLOOKUP(A382, Playoff3!$A$1:$N$338, 2, FALSE), "")</f>
        <v/>
      </c>
      <c r="H382" s="6" t="str">
        <f>_xlfn.IFNA(VLOOKUP(A382, Playoff2!$A$1:$N$339, 2, FALSE), "")</f>
        <v/>
      </c>
      <c r="I382" s="6">
        <f>_xlfn.IFNA(VLOOKUP(A382, Playoff1!$A$1:$N$339, 2, FALSE), "")</f>
        <v>11</v>
      </c>
      <c r="J382" s="6">
        <f>_xlfn.IFNA(VLOOKUP(A382, Wildcard!$A$1:$N$339, 2, FALSE), "")</f>
        <v>13</v>
      </c>
      <c r="K382" s="6" t="str">
        <f>_xlfn.IFNA(VLOOKUP(A382, Game8!$A$1:$N$339, 2, FALSE), "")</f>
        <v/>
      </c>
      <c r="L382" s="6" t="str">
        <f>_xlfn.IFNA(VLOOKUP(A382, Game7!$A$1:$N$391, 2, FALSE), "")</f>
        <v/>
      </c>
      <c r="M382" s="6" t="str">
        <f>_xlfn.IFNA(VLOOKUP(A382, Game6!$A$1:$N$391, 2, FALSE), "")</f>
        <v/>
      </c>
      <c r="N382" s="6" t="str">
        <f>_xlfn.IFNA(VLOOKUP(A382, Game5!$A$1:$N$391, 2, FALSE), "")</f>
        <v/>
      </c>
      <c r="O382" s="6" t="str">
        <f>_xlfn.IFNA(VLOOKUP(A382, Game4!$A$1:$N$391, 2, FALSE), "")</f>
        <v/>
      </c>
      <c r="P382" s="6" t="str">
        <f>_xlfn.IFNA(VLOOKUP(A382, Game3!$A$1:$N$391, 2, FALSE), "")</f>
        <v/>
      </c>
      <c r="Q382" s="6" t="str">
        <f>_xlfn.IFNA(VLOOKUP(A382, Game2!$A$1:$N$392, 2, FALSE), "")</f>
        <v/>
      </c>
      <c r="R382" s="3" t="str">
        <f>_xlfn.IFNA(VLOOKUP(A382, Game1!$A$1:$N$397, 2, FALSE), "")</f>
        <v/>
      </c>
    </row>
    <row r="383" spans="1:18" x14ac:dyDescent="0.2">
      <c r="A383" s="11" t="s">
        <v>699</v>
      </c>
      <c r="B383" s="9">
        <f t="shared" si="20"/>
        <v>23</v>
      </c>
      <c r="C383" s="8">
        <f t="shared" si="21"/>
        <v>23</v>
      </c>
      <c r="D383" s="9">
        <f t="shared" si="22"/>
        <v>23</v>
      </c>
      <c r="E383" s="9">
        <f t="shared" si="23"/>
        <v>0</v>
      </c>
      <c r="F383" s="6" t="str">
        <f>_xlfn.IFNA(VLOOKUP(A383, Championship!$A$1:$N$338, 2, FALSE), "")</f>
        <v/>
      </c>
      <c r="G383" s="6" t="str">
        <f>_xlfn.IFNA(VLOOKUP(A383, Playoff3!$A$1:$N$338, 2, FALSE), "")</f>
        <v/>
      </c>
      <c r="H383" s="6" t="str">
        <f>_xlfn.IFNA(VLOOKUP(A383, Playoff2!$A$1:$N$339, 2, FALSE), "")</f>
        <v/>
      </c>
      <c r="I383" s="6" t="str">
        <f>_xlfn.IFNA(VLOOKUP(A383, Playoff1!$A$1:$N$339, 2, FALSE), "")</f>
        <v/>
      </c>
      <c r="J383" s="6">
        <f>_xlfn.IFNA(VLOOKUP(A383, Wildcard!$A$1:$N$339, 2, FALSE), "")</f>
        <v>23</v>
      </c>
      <c r="K383" s="6" t="str">
        <f>_xlfn.IFNA(VLOOKUP(A383, Game8!$A$1:$N$339, 2, FALSE), "")</f>
        <v/>
      </c>
      <c r="L383" s="6" t="str">
        <f>_xlfn.IFNA(VLOOKUP(A383, Game7!$A$1:$N$391, 2, FALSE), "")</f>
        <v/>
      </c>
      <c r="M383" s="6" t="str">
        <f>_xlfn.IFNA(VLOOKUP(A383, Game6!$A$1:$N$391, 2, FALSE), "")</f>
        <v/>
      </c>
      <c r="N383" s="6" t="str">
        <f>_xlfn.IFNA(VLOOKUP(A383, Game5!$A$1:$N$391, 2, FALSE), "")</f>
        <v/>
      </c>
      <c r="O383" s="6" t="str">
        <f>_xlfn.IFNA(VLOOKUP(A383, Game4!$A$1:$N$391, 2, FALSE), "")</f>
        <v/>
      </c>
      <c r="P383" s="6" t="str">
        <f>_xlfn.IFNA(VLOOKUP(A383, Game3!$A$1:$N$391, 2, FALSE), "")</f>
        <v/>
      </c>
      <c r="Q383" s="6" t="str">
        <f>_xlfn.IFNA(VLOOKUP(A383, Game2!$A$1:$N$392, 2, FALSE), "")</f>
        <v/>
      </c>
      <c r="R383" s="3" t="str">
        <f>_xlfn.IFNA(VLOOKUP(A383, Game1!$A$1:$N$397, 2, FALSE), "")</f>
        <v/>
      </c>
    </row>
    <row r="384" spans="1:18" x14ac:dyDescent="0.2">
      <c r="A384" s="37" t="s">
        <v>329</v>
      </c>
      <c r="B384" s="9">
        <f t="shared" si="20"/>
        <v>23</v>
      </c>
      <c r="C384" s="8">
        <f t="shared" si="21"/>
        <v>11.5</v>
      </c>
      <c r="D384" s="9">
        <f t="shared" si="22"/>
        <v>23</v>
      </c>
      <c r="E384" s="9">
        <f t="shared" si="23"/>
        <v>0</v>
      </c>
      <c r="F384" s="6" t="str">
        <f>_xlfn.IFNA(VLOOKUP(A384, Championship!$A$1:$N$338, 2, FALSE), "")</f>
        <v/>
      </c>
      <c r="G384" s="6" t="str">
        <f>_xlfn.IFNA(VLOOKUP(A384, Playoff3!$A$1:$N$338, 2, FALSE), "")</f>
        <v/>
      </c>
      <c r="H384" s="6" t="str">
        <f>_xlfn.IFNA(VLOOKUP(A384, Playoff2!$A$1:$N$339, 2, FALSE), "")</f>
        <v/>
      </c>
      <c r="I384" s="6" t="str">
        <f>_xlfn.IFNA(VLOOKUP(A384, Playoff1!$A$1:$N$339, 2, FALSE), "")</f>
        <v/>
      </c>
      <c r="J384" s="6" t="str">
        <f>_xlfn.IFNA(VLOOKUP(A384, Wildcard!$A$1:$N$339, 2, FALSE), "")</f>
        <v/>
      </c>
      <c r="K384" s="6" t="str">
        <f>_xlfn.IFNA(VLOOKUP(A384, Game8!$A$1:$N$339, 2, FALSE), "")</f>
        <v/>
      </c>
      <c r="L384" s="6" t="str">
        <f>_xlfn.IFNA(VLOOKUP(A384, Game7!$A$1:$N$391, 2, FALSE), "")</f>
        <v/>
      </c>
      <c r="M384" s="6" t="str">
        <f>_xlfn.IFNA(VLOOKUP(A384, Game6!$A$1:$N$391, 2, FALSE), "")</f>
        <v/>
      </c>
      <c r="N384" s="6" t="str">
        <f>_xlfn.IFNA(VLOOKUP(A384, Game5!$A$1:$N$391, 2, FALSE), "")</f>
        <v/>
      </c>
      <c r="O384" s="6" t="str">
        <f>_xlfn.IFNA(VLOOKUP(A384, Game4!$A$1:$N$391, 2, FALSE), "")</f>
        <v/>
      </c>
      <c r="P384" s="6" t="str">
        <f>_xlfn.IFNA(VLOOKUP(A384, Game3!$A$1:$N$391, 2, FALSE), "")</f>
        <v/>
      </c>
      <c r="Q384" s="6">
        <f>_xlfn.IFNA(VLOOKUP(A384, Game2!$A$1:$N$392, 2, FALSE), "")</f>
        <v>12</v>
      </c>
      <c r="R384" s="3">
        <f>_xlfn.IFNA(VLOOKUP(A384, Game1!$A$1:$N$397, 2, FALSE), "")</f>
        <v>11</v>
      </c>
    </row>
    <row r="385" spans="1:18" x14ac:dyDescent="0.2">
      <c r="A385" s="11" t="s">
        <v>658</v>
      </c>
      <c r="B385" s="9">
        <f t="shared" si="20"/>
        <v>22</v>
      </c>
      <c r="C385" s="8">
        <f t="shared" si="21"/>
        <v>11</v>
      </c>
      <c r="D385" s="9">
        <f t="shared" si="22"/>
        <v>22</v>
      </c>
      <c r="E385" s="9">
        <f t="shared" si="23"/>
        <v>0</v>
      </c>
      <c r="F385" s="6" t="str">
        <f>_xlfn.IFNA(VLOOKUP(A385, Championship!$A$1:$N$338, 2, FALSE), "")</f>
        <v/>
      </c>
      <c r="G385" s="6" t="str">
        <f>_xlfn.IFNA(VLOOKUP(A385, Playoff3!$A$1:$N$338, 2, FALSE), "")</f>
        <v/>
      </c>
      <c r="H385" s="6" t="str">
        <f>_xlfn.IFNA(VLOOKUP(A385, Playoff2!$A$1:$N$339, 2, FALSE), "")</f>
        <v/>
      </c>
      <c r="I385" s="6" t="str">
        <f>_xlfn.IFNA(VLOOKUP(A385, Playoff1!$A$1:$N$339, 2, FALSE), "")</f>
        <v/>
      </c>
      <c r="J385" s="6" t="str">
        <f>_xlfn.IFNA(VLOOKUP(A385, Wildcard!$A$1:$N$339, 2, FALSE), "")</f>
        <v/>
      </c>
      <c r="K385" s="6" t="str">
        <f>_xlfn.IFNA(VLOOKUP(A385, Game8!$A$1:$N$339, 2, FALSE), "")</f>
        <v/>
      </c>
      <c r="L385" s="6">
        <f>_xlfn.IFNA(VLOOKUP(A385, Game7!$A$1:$N$391, 2, FALSE), "")</f>
        <v>9</v>
      </c>
      <c r="M385" s="6">
        <f>_xlfn.IFNA(VLOOKUP(A385, Game6!$A$1:$N$391, 2, FALSE), "")</f>
        <v>13</v>
      </c>
      <c r="N385" s="6" t="str">
        <f>_xlfn.IFNA(VLOOKUP(A385, Game5!$A$1:$N$391, 2, FALSE), "")</f>
        <v/>
      </c>
      <c r="O385" s="6" t="str">
        <f>_xlfn.IFNA(VLOOKUP(A385, Game4!$A$1:$N$391, 2, FALSE), "")</f>
        <v/>
      </c>
      <c r="P385" s="6" t="str">
        <f>_xlfn.IFNA(VLOOKUP(A385, Game3!$A$1:$N$391, 2, FALSE), "")</f>
        <v/>
      </c>
      <c r="Q385" s="6" t="str">
        <f>_xlfn.IFNA(VLOOKUP(A385, Game2!$A$1:$N$392, 2, FALSE), "")</f>
        <v/>
      </c>
      <c r="R385" s="3" t="str">
        <f>_xlfn.IFNA(VLOOKUP(A385, Game1!$A$1:$N$397, 2, FALSE), "")</f>
        <v/>
      </c>
    </row>
    <row r="386" spans="1:18" x14ac:dyDescent="0.2">
      <c r="A386" s="11" t="s">
        <v>702</v>
      </c>
      <c r="B386" s="9">
        <f t="shared" si="20"/>
        <v>21</v>
      </c>
      <c r="C386" s="8">
        <f t="shared" si="21"/>
        <v>10.5</v>
      </c>
      <c r="D386" s="9">
        <f t="shared" si="22"/>
        <v>21</v>
      </c>
      <c r="E386" s="9">
        <f t="shared" si="23"/>
        <v>7</v>
      </c>
      <c r="F386" s="6" t="str">
        <f>_xlfn.IFNA(VLOOKUP(A386, Championship!$A$1:$N$338, 2, FALSE), "")</f>
        <v/>
      </c>
      <c r="G386" s="6" t="str">
        <f>_xlfn.IFNA(VLOOKUP(A386, Playoff3!$A$1:$N$338, 2, FALSE), "")</f>
        <v/>
      </c>
      <c r="H386" s="6" t="str">
        <f>_xlfn.IFNA(VLOOKUP(A386, Playoff2!$A$1:$N$339, 2, FALSE), "")</f>
        <v/>
      </c>
      <c r="I386" s="6">
        <f>_xlfn.IFNA(VLOOKUP(A386, Playoff1!$A$1:$N$339, 2, FALSE), "")</f>
        <v>7</v>
      </c>
      <c r="J386" s="6">
        <f>_xlfn.IFNA(VLOOKUP(A386, Wildcard!$A$1:$N$339, 2, FALSE), "")</f>
        <v>14</v>
      </c>
      <c r="K386" s="6" t="str">
        <f>_xlfn.IFNA(VLOOKUP(A386, Game8!$A$1:$N$339, 2, FALSE), "")</f>
        <v/>
      </c>
      <c r="L386" s="6" t="str">
        <f>_xlfn.IFNA(VLOOKUP(A386, Game7!$A$1:$N$391, 2, FALSE), "")</f>
        <v/>
      </c>
      <c r="M386" s="6" t="str">
        <f>_xlfn.IFNA(VLOOKUP(A386, Game6!$A$1:$N$391, 2, FALSE), "")</f>
        <v/>
      </c>
      <c r="N386" s="6" t="str">
        <f>_xlfn.IFNA(VLOOKUP(A386, Game5!$A$1:$N$391, 2, FALSE), "")</f>
        <v/>
      </c>
      <c r="O386" s="6" t="str">
        <f>_xlfn.IFNA(VLOOKUP(A386, Game4!$A$1:$N$391, 2, FALSE), "")</f>
        <v/>
      </c>
      <c r="P386" s="6" t="str">
        <f>_xlfn.IFNA(VLOOKUP(A386, Game3!$A$1:$N$391, 2, FALSE), "")</f>
        <v/>
      </c>
      <c r="Q386" s="6" t="str">
        <f>_xlfn.IFNA(VLOOKUP(A386, Game2!$A$1:$N$392, 2, FALSE), "")</f>
        <v/>
      </c>
      <c r="R386" s="3" t="str">
        <f>_xlfn.IFNA(VLOOKUP(A386, Game1!$A$1:$N$397, 2, FALSE), "")</f>
        <v/>
      </c>
    </row>
    <row r="387" spans="1:18" x14ac:dyDescent="0.2">
      <c r="A387" s="37" t="s">
        <v>212</v>
      </c>
      <c r="B387" s="9">
        <f t="shared" ref="B387:B450" si="24">SUM(F387:R387)</f>
        <v>20</v>
      </c>
      <c r="C387" s="8">
        <f t="shared" ref="C387:C450" si="25">SUM(F387:R387)/COUNT(F387:R387)</f>
        <v>6.666666666666667</v>
      </c>
      <c r="D387" s="9">
        <f t="shared" ref="D387:D450" si="26">IF(COUNT(F387:R387)&gt;=5,LARGE(F387:R387,1)+LARGE(F387:R387,2)+LARGE(F387:R387,3)+LARGE(F387:R387,4)+LARGE(F387:R387,5)) + IF(COUNT(F387:R387)=4,LARGE(F387:R387,1)+LARGE(F387:R387,2)+LARGE(F387:R387,3)+LARGE(F387:R387,4)) + IF(COUNT(F387:R387)=3,LARGE(F387:R387,1)+LARGE(F387:R387,2)+LARGE(F387:R387,3)) + IF(COUNT(F387:R387)=2,LARGE(F387:R387,1)+LARGE(F387:R387,2)) + IF(COUNT(F387:R387)=1,LARGE(F387:R387,1))</f>
        <v>20</v>
      </c>
      <c r="E387" s="9">
        <f t="shared" ref="E387:E450" si="27">SUM(F387:I387)</f>
        <v>0</v>
      </c>
      <c r="F387" s="6" t="str">
        <f>_xlfn.IFNA(VLOOKUP(A387, Championship!$A$1:$N$338, 2, FALSE), "")</f>
        <v/>
      </c>
      <c r="G387" s="6" t="str">
        <f>_xlfn.IFNA(VLOOKUP(A387, Playoff3!$A$1:$N$338, 2, FALSE), "")</f>
        <v/>
      </c>
      <c r="H387" s="6" t="str">
        <f>_xlfn.IFNA(VLOOKUP(A387, Playoff2!$A$1:$N$339, 2, FALSE), "")</f>
        <v/>
      </c>
      <c r="I387" s="6" t="str">
        <f>_xlfn.IFNA(VLOOKUP(A387, Playoff1!$A$1:$N$339, 2, FALSE), "")</f>
        <v/>
      </c>
      <c r="J387" s="6" t="str">
        <f>_xlfn.IFNA(VLOOKUP(A387, Wildcard!$A$1:$N$339, 2, FALSE), "")</f>
        <v/>
      </c>
      <c r="K387" s="6" t="str">
        <f>_xlfn.IFNA(VLOOKUP(A387, Game8!$A$1:$N$339, 2, FALSE), "")</f>
        <v/>
      </c>
      <c r="L387" s="6" t="str">
        <f>_xlfn.IFNA(VLOOKUP(A387, Game7!$A$1:$N$391, 2, FALSE), "")</f>
        <v/>
      </c>
      <c r="M387" s="6" t="str">
        <f>_xlfn.IFNA(VLOOKUP(A387, Game6!$A$1:$N$391, 2, FALSE), "")</f>
        <v/>
      </c>
      <c r="N387" s="6" t="str">
        <f>_xlfn.IFNA(VLOOKUP(A387, Game5!$A$1:$N$391, 2, FALSE), "")</f>
        <v/>
      </c>
      <c r="O387" s="6" t="str">
        <f>_xlfn.IFNA(VLOOKUP(A387, Game4!$A$1:$N$391, 2, FALSE), "")</f>
        <v/>
      </c>
      <c r="P387" s="6">
        <f>_xlfn.IFNA(VLOOKUP(A387, Game3!$A$1:$N$391, 2, FALSE), "")</f>
        <v>7</v>
      </c>
      <c r="Q387" s="6">
        <f>_xlfn.IFNA(VLOOKUP(A387, Game2!$A$1:$N$392, 2, FALSE), "")</f>
        <v>7</v>
      </c>
      <c r="R387" s="3">
        <f>_xlfn.IFNA(VLOOKUP(A387, Game1!$A$1:$N$397, 2, FALSE), "")</f>
        <v>6</v>
      </c>
    </row>
    <row r="388" spans="1:18" x14ac:dyDescent="0.2">
      <c r="A388" s="11" t="s">
        <v>615</v>
      </c>
      <c r="B388" s="9">
        <f t="shared" si="24"/>
        <v>20</v>
      </c>
      <c r="C388" s="8">
        <f t="shared" si="25"/>
        <v>10</v>
      </c>
      <c r="D388" s="9">
        <f t="shared" si="26"/>
        <v>20</v>
      </c>
      <c r="E388" s="9">
        <f t="shared" si="27"/>
        <v>0</v>
      </c>
      <c r="F388" s="6" t="str">
        <f>_xlfn.IFNA(VLOOKUP(A388, Championship!$A$1:$N$338, 2, FALSE), "")</f>
        <v/>
      </c>
      <c r="G388" s="6" t="str">
        <f>_xlfn.IFNA(VLOOKUP(A388, Playoff3!$A$1:$N$338, 2, FALSE), "")</f>
        <v/>
      </c>
      <c r="H388" s="6" t="str">
        <f>_xlfn.IFNA(VLOOKUP(A388, Playoff2!$A$1:$N$339, 2, FALSE), "")</f>
        <v/>
      </c>
      <c r="I388" s="6" t="str">
        <f>_xlfn.IFNA(VLOOKUP(A388, Playoff1!$A$1:$N$339, 2, FALSE), "")</f>
        <v/>
      </c>
      <c r="J388" s="6" t="str">
        <f>_xlfn.IFNA(VLOOKUP(A388, Wildcard!$A$1:$N$339, 2, FALSE), "")</f>
        <v/>
      </c>
      <c r="K388" s="6" t="str">
        <f>_xlfn.IFNA(VLOOKUP(A388, Game8!$A$1:$N$339, 2, FALSE), "")</f>
        <v/>
      </c>
      <c r="L388" s="6" t="str">
        <f>_xlfn.IFNA(VLOOKUP(A388, Game7!$A$1:$N$391, 2, FALSE), "")</f>
        <v/>
      </c>
      <c r="M388" s="6" t="str">
        <f>_xlfn.IFNA(VLOOKUP(A388, Game6!$A$1:$N$391, 2, FALSE), "")</f>
        <v/>
      </c>
      <c r="N388" s="6">
        <f>_xlfn.IFNA(VLOOKUP(A388, Game5!$A$1:$N$391, 2, FALSE), "")</f>
        <v>13</v>
      </c>
      <c r="O388" s="6">
        <f>_xlfn.IFNA(VLOOKUP(A388, Game4!$A$1:$N$391, 2, FALSE), "")</f>
        <v>7</v>
      </c>
      <c r="P388" s="6" t="str">
        <f>_xlfn.IFNA(VLOOKUP(A388, Game3!$A$1:$N$391, 2, FALSE), "")</f>
        <v/>
      </c>
      <c r="Q388" s="6" t="str">
        <f>_xlfn.IFNA(VLOOKUP(A388, Game2!$A$1:$N$392, 2, FALSE), "")</f>
        <v/>
      </c>
      <c r="R388" s="3" t="str">
        <f>_xlfn.IFNA(VLOOKUP(A388, Game1!$A$1:$N$397, 2, FALSE), "")</f>
        <v/>
      </c>
    </row>
    <row r="389" spans="1:18" x14ac:dyDescent="0.2">
      <c r="A389" s="11" t="s">
        <v>634</v>
      </c>
      <c r="B389" s="9">
        <f t="shared" si="24"/>
        <v>20</v>
      </c>
      <c r="C389" s="8">
        <f t="shared" si="25"/>
        <v>5</v>
      </c>
      <c r="D389" s="9">
        <f t="shared" si="26"/>
        <v>20</v>
      </c>
      <c r="E389" s="9">
        <f t="shared" si="27"/>
        <v>0</v>
      </c>
      <c r="F389" s="6" t="str">
        <f>_xlfn.IFNA(VLOOKUP(A389, Championship!$A$1:$N$338, 2, FALSE), "")</f>
        <v/>
      </c>
      <c r="G389" s="6" t="str">
        <f>_xlfn.IFNA(VLOOKUP(A389, Playoff3!$A$1:$N$338, 2, FALSE), "")</f>
        <v/>
      </c>
      <c r="H389" s="6" t="str">
        <f>_xlfn.IFNA(VLOOKUP(A389, Playoff2!$A$1:$N$339, 2, FALSE), "")</f>
        <v/>
      </c>
      <c r="I389" s="6" t="str">
        <f>_xlfn.IFNA(VLOOKUP(A389, Playoff1!$A$1:$N$339, 2, FALSE), "")</f>
        <v/>
      </c>
      <c r="J389" s="6">
        <f>_xlfn.IFNA(VLOOKUP(A389, Wildcard!$A$1:$N$339, 2, FALSE), "")</f>
        <v>7</v>
      </c>
      <c r="K389" s="6" t="str">
        <f>_xlfn.IFNA(VLOOKUP(A389, Game8!$A$1:$N$339, 2, FALSE), "")</f>
        <v/>
      </c>
      <c r="L389" s="6">
        <f>_xlfn.IFNA(VLOOKUP(A389, Game7!$A$1:$N$391, 2, FALSE), "")</f>
        <v>5</v>
      </c>
      <c r="M389" s="6">
        <f>_xlfn.IFNA(VLOOKUP(A389, Game6!$A$1:$N$391, 2, FALSE), "")</f>
        <v>3</v>
      </c>
      <c r="N389" s="6">
        <f>_xlfn.IFNA(VLOOKUP(A389, Game5!$A$1:$N$391, 2, FALSE), "")</f>
        <v>5</v>
      </c>
      <c r="O389" s="6" t="str">
        <f>_xlfn.IFNA(VLOOKUP(A389, Game4!$A$1:$N$391, 2, FALSE), "")</f>
        <v/>
      </c>
      <c r="P389" s="6" t="str">
        <f>_xlfn.IFNA(VLOOKUP(A389, Game3!$A$1:$N$391, 2, FALSE), "")</f>
        <v/>
      </c>
      <c r="Q389" s="6" t="str">
        <f>_xlfn.IFNA(VLOOKUP(A389, Game2!$A$1:$N$392, 2, FALSE), "")</f>
        <v/>
      </c>
      <c r="R389" s="3" t="str">
        <f>_xlfn.IFNA(VLOOKUP(A389, Game1!$A$1:$N$397, 2, FALSE), "")</f>
        <v/>
      </c>
    </row>
    <row r="390" spans="1:18" x14ac:dyDescent="0.2">
      <c r="A390" s="11" t="s">
        <v>654</v>
      </c>
      <c r="B390" s="9">
        <f t="shared" si="24"/>
        <v>20</v>
      </c>
      <c r="C390" s="8">
        <f t="shared" si="25"/>
        <v>2.8571428571428572</v>
      </c>
      <c r="D390" s="9">
        <f t="shared" si="26"/>
        <v>20</v>
      </c>
      <c r="E390" s="9">
        <f t="shared" si="27"/>
        <v>10</v>
      </c>
      <c r="F390" s="6">
        <f>_xlfn.IFNA(VLOOKUP(A390, Championship!$A$1:$N$338, 2, FALSE), "")</f>
        <v>10</v>
      </c>
      <c r="G390" s="6">
        <f>_xlfn.IFNA(VLOOKUP(A390, Playoff3!$A$1:$N$338, 2, FALSE), "")</f>
        <v>0</v>
      </c>
      <c r="H390" s="6" t="str">
        <f>_xlfn.IFNA(VLOOKUP(A390, Playoff2!$A$1:$N$339, 2, FALSE), "")</f>
        <v/>
      </c>
      <c r="I390" s="6">
        <f>_xlfn.IFNA(VLOOKUP(A390, Playoff1!$A$1:$N$339, 2, FALSE), "")</f>
        <v>0</v>
      </c>
      <c r="J390" s="6">
        <f>_xlfn.IFNA(VLOOKUP(A390, Wildcard!$A$1:$N$339, 2, FALSE), "")</f>
        <v>0</v>
      </c>
      <c r="K390" s="6">
        <f>_xlfn.IFNA(VLOOKUP(A390, Game8!$A$1:$N$339, 2, FALSE), "")</f>
        <v>0</v>
      </c>
      <c r="L390" s="6">
        <f>_xlfn.IFNA(VLOOKUP(A390, Game7!$A$1:$N$391, 2, FALSE), "")</f>
        <v>5</v>
      </c>
      <c r="M390" s="6">
        <f>_xlfn.IFNA(VLOOKUP(A390, Game6!$A$1:$N$391, 2, FALSE), "")</f>
        <v>5</v>
      </c>
      <c r="N390" s="6" t="str">
        <f>_xlfn.IFNA(VLOOKUP(A390, Game5!$A$1:$N$391, 2, FALSE), "")</f>
        <v/>
      </c>
      <c r="O390" s="6" t="str">
        <f>_xlfn.IFNA(VLOOKUP(A390, Game4!$A$1:$N$391, 2, FALSE), "")</f>
        <v/>
      </c>
      <c r="P390" s="6" t="str">
        <f>_xlfn.IFNA(VLOOKUP(A390, Game3!$A$1:$N$391, 2, FALSE), "")</f>
        <v/>
      </c>
      <c r="Q390" s="6" t="str">
        <f>_xlfn.IFNA(VLOOKUP(A390, Game2!$A$1:$N$392, 2, FALSE), "")</f>
        <v/>
      </c>
      <c r="R390" s="3" t="str">
        <f>_xlfn.IFNA(VLOOKUP(A390, Game1!$A$1:$N$397, 2, FALSE), "")</f>
        <v/>
      </c>
    </row>
    <row r="391" spans="1:18" x14ac:dyDescent="0.2">
      <c r="A391" s="22" t="s">
        <v>593</v>
      </c>
      <c r="B391" s="9">
        <f t="shared" si="24"/>
        <v>20</v>
      </c>
      <c r="C391" s="8">
        <f t="shared" si="25"/>
        <v>10</v>
      </c>
      <c r="D391" s="9">
        <f t="shared" si="26"/>
        <v>20</v>
      </c>
      <c r="E391" s="9">
        <f t="shared" si="27"/>
        <v>0</v>
      </c>
      <c r="F391" s="6" t="str">
        <f>_xlfn.IFNA(VLOOKUP(A391, Championship!$A$1:$N$338, 2, FALSE), "")</f>
        <v/>
      </c>
      <c r="G391" s="6" t="str">
        <f>_xlfn.IFNA(VLOOKUP(A391, Playoff3!$A$1:$N$338, 2, FALSE), "")</f>
        <v/>
      </c>
      <c r="H391" s="6" t="str">
        <f>_xlfn.IFNA(VLOOKUP(A391, Playoff2!$A$1:$N$339, 2, FALSE), "")</f>
        <v/>
      </c>
      <c r="I391" s="6" t="str">
        <f>_xlfn.IFNA(VLOOKUP(A391, Playoff1!$A$1:$N$339, 2, FALSE), "")</f>
        <v/>
      </c>
      <c r="J391" s="6" t="str">
        <f>_xlfn.IFNA(VLOOKUP(A391, Wildcard!$A$1:$N$339, 2, FALSE), "")</f>
        <v/>
      </c>
      <c r="K391" s="6" t="str">
        <f>_xlfn.IFNA(VLOOKUP(A391, Game8!$A$1:$N$339, 2, FALSE), "")</f>
        <v/>
      </c>
      <c r="L391" s="6" t="str">
        <f>_xlfn.IFNA(VLOOKUP(A391, Game7!$A$1:$N$391, 2, FALSE), "")</f>
        <v/>
      </c>
      <c r="M391" s="6" t="str">
        <f>_xlfn.IFNA(VLOOKUP(A391, Game6!$A$1:$N$391, 2, FALSE), "")</f>
        <v/>
      </c>
      <c r="N391" s="6" t="str">
        <f>_xlfn.IFNA(VLOOKUP(A391, Game5!$A$1:$N$391, 2, FALSE), "")</f>
        <v/>
      </c>
      <c r="O391" s="6">
        <f>_xlfn.IFNA(VLOOKUP(A391, Game4!$A$1:$N$391, 2, FALSE), "")</f>
        <v>2</v>
      </c>
      <c r="P391" s="6">
        <f>_xlfn.IFNA(VLOOKUP(A391, Game3!$A$1:$N$391, 2, FALSE), "")</f>
        <v>18</v>
      </c>
      <c r="Q391" s="6" t="str">
        <f>_xlfn.IFNA(VLOOKUP(A391, Game2!$A$1:$N$392, 2, FALSE), "")</f>
        <v/>
      </c>
      <c r="R391" s="3" t="str">
        <f>_xlfn.IFNA(VLOOKUP(A391, Game1!$A$1:$N$397, 2, FALSE), "")</f>
        <v/>
      </c>
    </row>
    <row r="392" spans="1:18" x14ac:dyDescent="0.2">
      <c r="A392" s="11" t="s">
        <v>613</v>
      </c>
      <c r="B392" s="9">
        <f t="shared" si="24"/>
        <v>19</v>
      </c>
      <c r="C392" s="8">
        <f t="shared" si="25"/>
        <v>9.5</v>
      </c>
      <c r="D392" s="9">
        <f t="shared" si="26"/>
        <v>19</v>
      </c>
      <c r="E392" s="9">
        <f t="shared" si="27"/>
        <v>0</v>
      </c>
      <c r="F392" s="6" t="str">
        <f>_xlfn.IFNA(VLOOKUP(A392, Championship!$A$1:$N$338, 2, FALSE), "")</f>
        <v/>
      </c>
      <c r="G392" s="6" t="str">
        <f>_xlfn.IFNA(VLOOKUP(A392, Playoff3!$A$1:$N$338, 2, FALSE), "")</f>
        <v/>
      </c>
      <c r="H392" s="6" t="str">
        <f>_xlfn.IFNA(VLOOKUP(A392, Playoff2!$A$1:$N$339, 2, FALSE), "")</f>
        <v/>
      </c>
      <c r="I392" s="6" t="str">
        <f>_xlfn.IFNA(VLOOKUP(A392, Playoff1!$A$1:$N$339, 2, FALSE), "")</f>
        <v/>
      </c>
      <c r="J392" s="6" t="str">
        <f>_xlfn.IFNA(VLOOKUP(A392, Wildcard!$A$1:$N$339, 2, FALSE), "")</f>
        <v/>
      </c>
      <c r="K392" s="6" t="str">
        <f>_xlfn.IFNA(VLOOKUP(A392, Game8!$A$1:$N$339, 2, FALSE), "")</f>
        <v/>
      </c>
      <c r="L392" s="6" t="str">
        <f>_xlfn.IFNA(VLOOKUP(A392, Game7!$A$1:$N$391, 2, FALSE), "")</f>
        <v/>
      </c>
      <c r="M392" s="6" t="str">
        <f>_xlfn.IFNA(VLOOKUP(A392, Game6!$A$1:$N$391, 2, FALSE), "")</f>
        <v/>
      </c>
      <c r="N392" s="6">
        <f>_xlfn.IFNA(VLOOKUP(A392, Game5!$A$1:$N$391, 2, FALSE), "")</f>
        <v>10</v>
      </c>
      <c r="O392" s="6">
        <f>_xlfn.IFNA(VLOOKUP(A392, Game4!$A$1:$N$391, 2, FALSE), "")</f>
        <v>9</v>
      </c>
      <c r="P392" s="6" t="str">
        <f>_xlfn.IFNA(VLOOKUP(A392, Game3!$A$1:$N$391, 2, FALSE), "")</f>
        <v/>
      </c>
      <c r="Q392" s="6" t="str">
        <f>_xlfn.IFNA(VLOOKUP(A392, Game2!$A$1:$N$392, 2, FALSE), "")</f>
        <v/>
      </c>
      <c r="R392" s="3" t="str">
        <f>_xlfn.IFNA(VLOOKUP(A392, Game1!$A$1:$N$397, 2, FALSE), "")</f>
        <v/>
      </c>
    </row>
    <row r="393" spans="1:18" x14ac:dyDescent="0.2">
      <c r="A393" s="37" t="s">
        <v>253</v>
      </c>
      <c r="B393" s="9">
        <f t="shared" si="24"/>
        <v>19</v>
      </c>
      <c r="C393" s="8">
        <f t="shared" si="25"/>
        <v>9.5</v>
      </c>
      <c r="D393" s="9">
        <f t="shared" si="26"/>
        <v>19</v>
      </c>
      <c r="E393" s="9">
        <f t="shared" si="27"/>
        <v>0</v>
      </c>
      <c r="F393" s="6" t="str">
        <f>_xlfn.IFNA(VLOOKUP(A393, Championship!$A$1:$N$338, 2, FALSE), "")</f>
        <v/>
      </c>
      <c r="G393" s="6" t="str">
        <f>_xlfn.IFNA(VLOOKUP(A393, Playoff3!$A$1:$N$338, 2, FALSE), "")</f>
        <v/>
      </c>
      <c r="H393" s="6" t="str">
        <f>_xlfn.IFNA(VLOOKUP(A393, Playoff2!$A$1:$N$339, 2, FALSE), "")</f>
        <v/>
      </c>
      <c r="I393" s="6" t="str">
        <f>_xlfn.IFNA(VLOOKUP(A393, Playoff1!$A$1:$N$339, 2, FALSE), "")</f>
        <v/>
      </c>
      <c r="J393" s="6" t="str">
        <f>_xlfn.IFNA(VLOOKUP(A393, Wildcard!$A$1:$N$339, 2, FALSE), "")</f>
        <v/>
      </c>
      <c r="K393" s="6" t="str">
        <f>_xlfn.IFNA(VLOOKUP(A393, Game8!$A$1:$N$339, 2, FALSE), "")</f>
        <v/>
      </c>
      <c r="L393" s="6" t="str">
        <f>_xlfn.IFNA(VLOOKUP(A393, Game7!$A$1:$N$391, 2, FALSE), "")</f>
        <v/>
      </c>
      <c r="M393" s="6" t="str">
        <f>_xlfn.IFNA(VLOOKUP(A393, Game6!$A$1:$N$391, 2, FALSE), "")</f>
        <v/>
      </c>
      <c r="N393" s="6" t="str">
        <f>_xlfn.IFNA(VLOOKUP(A393, Game5!$A$1:$N$391, 2, FALSE), "")</f>
        <v/>
      </c>
      <c r="O393" s="6">
        <f>_xlfn.IFNA(VLOOKUP(A393, Game4!$A$1:$N$391, 2, FALSE), "")</f>
        <v>6</v>
      </c>
      <c r="P393" s="6" t="str">
        <f>_xlfn.IFNA(VLOOKUP(A393, Game3!$A$1:$N$391, 2, FALSE), "")</f>
        <v/>
      </c>
      <c r="Q393" s="6" t="str">
        <f>_xlfn.IFNA(VLOOKUP(A393, Game2!$A$1:$N$392, 2, FALSE), "")</f>
        <v/>
      </c>
      <c r="R393" s="3">
        <f>_xlfn.IFNA(VLOOKUP(A393, Game1!$A$1:$N$397, 2, FALSE), "")</f>
        <v>13</v>
      </c>
    </row>
    <row r="394" spans="1:18" x14ac:dyDescent="0.2">
      <c r="A394" s="11" t="s">
        <v>636</v>
      </c>
      <c r="B394" s="9">
        <f t="shared" si="24"/>
        <v>19</v>
      </c>
      <c r="C394" s="8">
        <f t="shared" si="25"/>
        <v>19</v>
      </c>
      <c r="D394" s="9">
        <f t="shared" si="26"/>
        <v>19</v>
      </c>
      <c r="E394" s="9">
        <f t="shared" si="27"/>
        <v>0</v>
      </c>
      <c r="F394" s="6" t="str">
        <f>_xlfn.IFNA(VLOOKUP(A394, Championship!$A$1:$N$338, 2, FALSE), "")</f>
        <v/>
      </c>
      <c r="G394" s="6" t="str">
        <f>_xlfn.IFNA(VLOOKUP(A394, Playoff3!$A$1:$N$338, 2, FALSE), "")</f>
        <v/>
      </c>
      <c r="H394" s="6" t="str">
        <f>_xlfn.IFNA(VLOOKUP(A394, Playoff2!$A$1:$N$339, 2, FALSE), "")</f>
        <v/>
      </c>
      <c r="I394" s="6" t="str">
        <f>_xlfn.IFNA(VLOOKUP(A394, Playoff1!$A$1:$N$339, 2, FALSE), "")</f>
        <v/>
      </c>
      <c r="J394" s="6" t="str">
        <f>_xlfn.IFNA(VLOOKUP(A394, Wildcard!$A$1:$N$339, 2, FALSE), "")</f>
        <v/>
      </c>
      <c r="K394" s="6" t="str">
        <f>_xlfn.IFNA(VLOOKUP(A394, Game8!$A$1:$N$339, 2, FALSE), "")</f>
        <v/>
      </c>
      <c r="L394" s="6" t="str">
        <f>_xlfn.IFNA(VLOOKUP(A394, Game7!$A$1:$N$391, 2, FALSE), "")</f>
        <v/>
      </c>
      <c r="M394" s="6" t="str">
        <f>_xlfn.IFNA(VLOOKUP(A394, Game6!$A$1:$N$391, 2, FALSE), "")</f>
        <v/>
      </c>
      <c r="N394" s="6">
        <f>_xlfn.IFNA(VLOOKUP(A394, Game5!$A$1:$N$391, 2, FALSE), "")</f>
        <v>19</v>
      </c>
      <c r="O394" s="6" t="str">
        <f>_xlfn.IFNA(VLOOKUP(A394, Game4!$A$1:$N$391, 2, FALSE), "")</f>
        <v/>
      </c>
      <c r="P394" s="6" t="str">
        <f>_xlfn.IFNA(VLOOKUP(A394, Game3!$A$1:$N$391, 2, FALSE), "")</f>
        <v/>
      </c>
      <c r="Q394" s="6" t="str">
        <f>_xlfn.IFNA(VLOOKUP(A394, Game2!$A$1:$N$392, 2, FALSE), "")</f>
        <v/>
      </c>
      <c r="R394" s="3" t="str">
        <f>_xlfn.IFNA(VLOOKUP(A394, Game1!$A$1:$N$397, 2, FALSE), "")</f>
        <v/>
      </c>
    </row>
    <row r="395" spans="1:18" x14ac:dyDescent="0.2">
      <c r="A395" s="22" t="s">
        <v>572</v>
      </c>
      <c r="B395" s="9">
        <f t="shared" si="24"/>
        <v>19</v>
      </c>
      <c r="C395" s="8">
        <f t="shared" si="25"/>
        <v>4.75</v>
      </c>
      <c r="D395" s="9">
        <f t="shared" si="26"/>
        <v>19</v>
      </c>
      <c r="E395" s="9">
        <f t="shared" si="27"/>
        <v>11</v>
      </c>
      <c r="F395" s="6">
        <f>_xlfn.IFNA(VLOOKUP(A395, Championship!$A$1:$N$338, 2, FALSE), "")</f>
        <v>6</v>
      </c>
      <c r="G395" s="6" t="str">
        <f>_xlfn.IFNA(VLOOKUP(A395, Playoff3!$A$1:$N$338, 2, FALSE), "")</f>
        <v/>
      </c>
      <c r="H395" s="6">
        <f>_xlfn.IFNA(VLOOKUP(A395, Playoff2!$A$1:$N$339, 2, FALSE), "")</f>
        <v>5</v>
      </c>
      <c r="I395" s="6" t="str">
        <f>_xlfn.IFNA(VLOOKUP(A395, Playoff1!$A$1:$N$339, 2, FALSE), "")</f>
        <v/>
      </c>
      <c r="J395" s="6" t="str">
        <f>_xlfn.IFNA(VLOOKUP(A395, Wildcard!$A$1:$N$339, 2, FALSE), "")</f>
        <v/>
      </c>
      <c r="K395" s="6" t="str">
        <f>_xlfn.IFNA(VLOOKUP(A395, Game8!$A$1:$N$339, 2, FALSE), "")</f>
        <v/>
      </c>
      <c r="L395" s="6">
        <f>_xlfn.IFNA(VLOOKUP(A395, Game7!$A$1:$N$391, 2, FALSE), "")</f>
        <v>2</v>
      </c>
      <c r="M395" s="6" t="str">
        <f>_xlfn.IFNA(VLOOKUP(A395, Game6!$A$1:$N$391, 2, FALSE), "")</f>
        <v/>
      </c>
      <c r="N395" s="6" t="str">
        <f>_xlfn.IFNA(VLOOKUP(A395, Game5!$A$1:$N$391, 2, FALSE), "")</f>
        <v/>
      </c>
      <c r="O395" s="6" t="str">
        <f>_xlfn.IFNA(VLOOKUP(A395, Game4!$A$1:$N$391, 2, FALSE), "")</f>
        <v/>
      </c>
      <c r="P395" s="6">
        <f>_xlfn.IFNA(VLOOKUP(A395, Game3!$A$1:$N$391, 2, FALSE), "")</f>
        <v>6</v>
      </c>
      <c r="Q395" s="6" t="str">
        <f>_xlfn.IFNA(VLOOKUP(A395, Game2!$A$1:$N$392, 2, FALSE), "")</f>
        <v/>
      </c>
      <c r="R395" s="3" t="str">
        <f>_xlfn.IFNA(VLOOKUP(A395, Game1!$A$1:$N$397, 2, FALSE), "")</f>
        <v/>
      </c>
    </row>
    <row r="396" spans="1:18" x14ac:dyDescent="0.2">
      <c r="A396" s="22" t="s">
        <v>586</v>
      </c>
      <c r="B396" s="9">
        <f t="shared" si="24"/>
        <v>18</v>
      </c>
      <c r="C396" s="8">
        <f t="shared" si="25"/>
        <v>6</v>
      </c>
      <c r="D396" s="9">
        <f t="shared" si="26"/>
        <v>18</v>
      </c>
      <c r="E396" s="9">
        <f t="shared" si="27"/>
        <v>0</v>
      </c>
      <c r="F396" s="6" t="str">
        <f>_xlfn.IFNA(VLOOKUP(A396, Championship!$A$1:$N$338, 2, FALSE), "")</f>
        <v/>
      </c>
      <c r="G396" s="6" t="str">
        <f>_xlfn.IFNA(VLOOKUP(A396, Playoff3!$A$1:$N$338, 2, FALSE), "")</f>
        <v/>
      </c>
      <c r="H396" s="6" t="str">
        <f>_xlfn.IFNA(VLOOKUP(A396, Playoff2!$A$1:$N$339, 2, FALSE), "")</f>
        <v/>
      </c>
      <c r="I396" s="6" t="str">
        <f>_xlfn.IFNA(VLOOKUP(A396, Playoff1!$A$1:$N$339, 2, FALSE), "")</f>
        <v/>
      </c>
      <c r="J396" s="6" t="str">
        <f>_xlfn.IFNA(VLOOKUP(A396, Wildcard!$A$1:$N$339, 2, FALSE), "")</f>
        <v/>
      </c>
      <c r="K396" s="6" t="str">
        <f>_xlfn.IFNA(VLOOKUP(A396, Game8!$A$1:$N$339, 2, FALSE), "")</f>
        <v/>
      </c>
      <c r="L396" s="6" t="str">
        <f>_xlfn.IFNA(VLOOKUP(A396, Game7!$A$1:$N$391, 2, FALSE), "")</f>
        <v/>
      </c>
      <c r="M396" s="6" t="str">
        <f>_xlfn.IFNA(VLOOKUP(A396, Game6!$A$1:$N$391, 2, FALSE), "")</f>
        <v/>
      </c>
      <c r="N396" s="6">
        <f>_xlfn.IFNA(VLOOKUP(A396, Game5!$A$1:$N$391, 2, FALSE), "")</f>
        <v>2</v>
      </c>
      <c r="O396" s="6">
        <f>_xlfn.IFNA(VLOOKUP(A396, Game4!$A$1:$N$391, 2, FALSE), "")</f>
        <v>11</v>
      </c>
      <c r="P396" s="6">
        <f>_xlfn.IFNA(VLOOKUP(A396, Game3!$A$1:$N$391, 2, FALSE), "")</f>
        <v>5</v>
      </c>
      <c r="Q396" s="6" t="str">
        <f>_xlfn.IFNA(VLOOKUP(A396, Game2!$A$1:$N$392, 2, FALSE), "")</f>
        <v/>
      </c>
      <c r="R396" s="3" t="str">
        <f>_xlfn.IFNA(VLOOKUP(A396, Game1!$A$1:$N$397, 2, FALSE), "")</f>
        <v/>
      </c>
    </row>
    <row r="397" spans="1:18" x14ac:dyDescent="0.2">
      <c r="A397" s="11" t="s">
        <v>755</v>
      </c>
      <c r="B397" s="9">
        <f t="shared" si="24"/>
        <v>18</v>
      </c>
      <c r="C397" s="8">
        <f t="shared" si="25"/>
        <v>18</v>
      </c>
      <c r="D397" s="9">
        <f t="shared" si="26"/>
        <v>18</v>
      </c>
      <c r="E397" s="9">
        <f t="shared" si="27"/>
        <v>18</v>
      </c>
      <c r="F397" s="6">
        <f>_xlfn.IFNA(VLOOKUP(A397, Championship!$A$1:$N$338, 2, FALSE), "")</f>
        <v>18</v>
      </c>
      <c r="G397" s="6" t="str">
        <f>_xlfn.IFNA(VLOOKUP(A397, Playoff3!$A$1:$N$338, 2, FALSE), "")</f>
        <v/>
      </c>
      <c r="H397" s="6" t="str">
        <f>_xlfn.IFNA(VLOOKUP(A397, Playoff2!$A$1:$N$339, 2, FALSE), "")</f>
        <v/>
      </c>
      <c r="I397" s="6" t="str">
        <f>_xlfn.IFNA(VLOOKUP(A397, Playoff1!$A$1:$N$339, 2, FALSE), "")</f>
        <v/>
      </c>
      <c r="J397" s="6" t="str">
        <f>_xlfn.IFNA(VLOOKUP(A397, Wildcard!$A$1:$N$339, 2, FALSE), "")</f>
        <v/>
      </c>
      <c r="K397" s="6" t="str">
        <f>_xlfn.IFNA(VLOOKUP(A397, Game8!$A$1:$N$339, 2, FALSE), "")</f>
        <v/>
      </c>
      <c r="L397" s="6" t="str">
        <f>_xlfn.IFNA(VLOOKUP(A397, Game7!$A$1:$N$391, 2, FALSE), "")</f>
        <v/>
      </c>
      <c r="M397" s="6" t="str">
        <f>_xlfn.IFNA(VLOOKUP(A397, Game6!$A$1:$N$391, 2, FALSE), "")</f>
        <v/>
      </c>
      <c r="N397" s="6" t="str">
        <f>_xlfn.IFNA(VLOOKUP(A397, Game5!$A$1:$N$391, 2, FALSE), "")</f>
        <v/>
      </c>
      <c r="O397" s="6" t="str">
        <f>_xlfn.IFNA(VLOOKUP(A397, Game4!$A$1:$N$391, 2, FALSE), "")</f>
        <v/>
      </c>
      <c r="P397" s="6" t="str">
        <f>_xlfn.IFNA(VLOOKUP(A397, Game3!$A$1:$N$391, 2, FALSE), "")</f>
        <v/>
      </c>
      <c r="Q397" s="6" t="str">
        <f>_xlfn.IFNA(VLOOKUP(A397, Game2!$A$1:$N$392, 2, FALSE), "")</f>
        <v/>
      </c>
      <c r="R397" s="3" t="str">
        <f>_xlfn.IFNA(VLOOKUP(A397, Game1!$A$1:$N$397, 2, FALSE), "")</f>
        <v/>
      </c>
    </row>
    <row r="398" spans="1:18" x14ac:dyDescent="0.2">
      <c r="A398" s="11" t="s">
        <v>553</v>
      </c>
      <c r="B398" s="9">
        <f t="shared" si="24"/>
        <v>18</v>
      </c>
      <c r="C398" s="8">
        <f t="shared" si="25"/>
        <v>9</v>
      </c>
      <c r="D398" s="9">
        <f t="shared" si="26"/>
        <v>18</v>
      </c>
      <c r="E398" s="9">
        <f t="shared" si="27"/>
        <v>0</v>
      </c>
      <c r="F398" s="6" t="str">
        <f>_xlfn.IFNA(VLOOKUP(A398, Championship!$A$1:$N$338, 2, FALSE), "")</f>
        <v/>
      </c>
      <c r="G398" s="6" t="str">
        <f>_xlfn.IFNA(VLOOKUP(A398, Playoff3!$A$1:$N$338, 2, FALSE), "")</f>
        <v/>
      </c>
      <c r="H398" s="6" t="str">
        <f>_xlfn.IFNA(VLOOKUP(A398, Playoff2!$A$1:$N$339, 2, FALSE), "")</f>
        <v/>
      </c>
      <c r="I398" s="6" t="str">
        <f>_xlfn.IFNA(VLOOKUP(A398, Playoff1!$A$1:$N$339, 2, FALSE), "")</f>
        <v/>
      </c>
      <c r="J398" s="6" t="str">
        <f>_xlfn.IFNA(VLOOKUP(A398, Wildcard!$A$1:$N$339, 2, FALSE), "")</f>
        <v/>
      </c>
      <c r="K398" s="6" t="str">
        <f>_xlfn.IFNA(VLOOKUP(A398, Game8!$A$1:$N$339, 2, FALSE), "")</f>
        <v/>
      </c>
      <c r="L398" s="6" t="str">
        <f>_xlfn.IFNA(VLOOKUP(A398, Game7!$A$1:$N$391, 2, FALSE), "")</f>
        <v/>
      </c>
      <c r="M398" s="6" t="str">
        <f>_xlfn.IFNA(VLOOKUP(A398, Game6!$A$1:$N$391, 2, FALSE), "")</f>
        <v/>
      </c>
      <c r="N398" s="6" t="str">
        <f>_xlfn.IFNA(VLOOKUP(A398, Game5!$A$1:$N$391, 2, FALSE), "")</f>
        <v/>
      </c>
      <c r="O398" s="6" t="str">
        <f>_xlfn.IFNA(VLOOKUP(A398, Game4!$A$1:$N$391, 2, FALSE), "")</f>
        <v/>
      </c>
      <c r="P398" s="6">
        <f>_xlfn.IFNA(VLOOKUP(A398, Game3!$A$1:$N$391, 2, FALSE), "")</f>
        <v>7</v>
      </c>
      <c r="Q398" s="6">
        <f>_xlfn.IFNA(VLOOKUP(A398, Game2!$A$1:$N$392, 2, FALSE), "")</f>
        <v>11</v>
      </c>
      <c r="R398" s="3" t="str">
        <f>_xlfn.IFNA(VLOOKUP(A398, Game1!$A$1:$N$397, 2, FALSE), "")</f>
        <v/>
      </c>
    </row>
    <row r="399" spans="1:18" x14ac:dyDescent="0.2">
      <c r="A399" s="11" t="s">
        <v>682</v>
      </c>
      <c r="B399" s="9">
        <f t="shared" si="24"/>
        <v>17</v>
      </c>
      <c r="C399" s="8">
        <f t="shared" si="25"/>
        <v>8.5</v>
      </c>
      <c r="D399" s="9">
        <f t="shared" si="26"/>
        <v>17</v>
      </c>
      <c r="E399" s="9">
        <f t="shared" si="27"/>
        <v>0</v>
      </c>
      <c r="F399" s="6" t="str">
        <f>_xlfn.IFNA(VLOOKUP(A399, Championship!$A$1:$N$338, 2, FALSE), "")</f>
        <v/>
      </c>
      <c r="G399" s="6" t="str">
        <f>_xlfn.IFNA(VLOOKUP(A399, Playoff3!$A$1:$N$338, 2, FALSE), "")</f>
        <v/>
      </c>
      <c r="H399" s="6" t="str">
        <f>_xlfn.IFNA(VLOOKUP(A399, Playoff2!$A$1:$N$339, 2, FALSE), "")</f>
        <v/>
      </c>
      <c r="I399" s="6" t="str">
        <f>_xlfn.IFNA(VLOOKUP(A399, Playoff1!$A$1:$N$339, 2, FALSE), "")</f>
        <v/>
      </c>
      <c r="J399" s="6" t="str">
        <f>_xlfn.IFNA(VLOOKUP(A399, Wildcard!$A$1:$N$339, 2, FALSE), "")</f>
        <v/>
      </c>
      <c r="K399" s="6">
        <f>_xlfn.IFNA(VLOOKUP(A399, Game8!$A$1:$N$339, 2, FALSE), "")</f>
        <v>13</v>
      </c>
      <c r="L399" s="6">
        <f>_xlfn.IFNA(VLOOKUP(A399, Game7!$A$1:$N$391, 2, FALSE), "")</f>
        <v>4</v>
      </c>
      <c r="M399" s="6" t="str">
        <f>_xlfn.IFNA(VLOOKUP(A399, Game6!$A$1:$N$391, 2, FALSE), "")</f>
        <v/>
      </c>
      <c r="N399" s="6" t="str">
        <f>_xlfn.IFNA(VLOOKUP(A399, Game5!$A$1:$N$391, 2, FALSE), "")</f>
        <v/>
      </c>
      <c r="O399" s="6" t="str">
        <f>_xlfn.IFNA(VLOOKUP(A399, Game4!$A$1:$N$391, 2, FALSE), "")</f>
        <v/>
      </c>
      <c r="P399" s="6" t="str">
        <f>_xlfn.IFNA(VLOOKUP(A399, Game3!$A$1:$N$391, 2, FALSE), "")</f>
        <v/>
      </c>
      <c r="Q399" s="6" t="str">
        <f>_xlfn.IFNA(VLOOKUP(A399, Game2!$A$1:$N$392, 2, FALSE), "")</f>
        <v/>
      </c>
      <c r="R399" s="3" t="str">
        <f>_xlfn.IFNA(VLOOKUP(A399, Game1!$A$1:$N$397, 2, FALSE), "")</f>
        <v/>
      </c>
    </row>
    <row r="400" spans="1:18" x14ac:dyDescent="0.2">
      <c r="A400" s="37" t="s">
        <v>462</v>
      </c>
      <c r="B400" s="9">
        <f t="shared" si="24"/>
        <v>16</v>
      </c>
      <c r="C400" s="8">
        <f t="shared" si="25"/>
        <v>16</v>
      </c>
      <c r="D400" s="9">
        <f t="shared" si="26"/>
        <v>16</v>
      </c>
      <c r="E400" s="9">
        <f t="shared" si="27"/>
        <v>0</v>
      </c>
      <c r="F400" s="6" t="str">
        <f>_xlfn.IFNA(VLOOKUP(A400, Championship!$A$1:$N$338, 2, FALSE), "")</f>
        <v/>
      </c>
      <c r="G400" s="6" t="str">
        <f>_xlfn.IFNA(VLOOKUP(A400, Playoff3!$A$1:$N$338, 2, FALSE), "")</f>
        <v/>
      </c>
      <c r="H400" s="6" t="str">
        <f>_xlfn.IFNA(VLOOKUP(A400, Playoff2!$A$1:$N$339, 2, FALSE), "")</f>
        <v/>
      </c>
      <c r="I400" s="6" t="str">
        <f>_xlfn.IFNA(VLOOKUP(A400, Playoff1!$A$1:$N$339, 2, FALSE), "")</f>
        <v/>
      </c>
      <c r="J400" s="6" t="str">
        <f>_xlfn.IFNA(VLOOKUP(A400, Wildcard!$A$1:$N$339, 2, FALSE), "")</f>
        <v/>
      </c>
      <c r="K400" s="6" t="str">
        <f>_xlfn.IFNA(VLOOKUP(A400, Game8!$A$1:$N$339, 2, FALSE), "")</f>
        <v/>
      </c>
      <c r="L400" s="6" t="str">
        <f>_xlfn.IFNA(VLOOKUP(A400, Game7!$A$1:$N$391, 2, FALSE), "")</f>
        <v/>
      </c>
      <c r="M400" s="6" t="str">
        <f>_xlfn.IFNA(VLOOKUP(A400, Game6!$A$1:$N$391, 2, FALSE), "")</f>
        <v/>
      </c>
      <c r="N400" s="6" t="str">
        <f>_xlfn.IFNA(VLOOKUP(A400, Game5!$A$1:$N$391, 2, FALSE), "")</f>
        <v/>
      </c>
      <c r="O400" s="6" t="str">
        <f>_xlfn.IFNA(VLOOKUP(A400, Game4!$A$1:$N$391, 2, FALSE), "")</f>
        <v/>
      </c>
      <c r="P400" s="6" t="str">
        <f>_xlfn.IFNA(VLOOKUP(A400, Game3!$A$1:$N$391, 2, FALSE), "")</f>
        <v/>
      </c>
      <c r="Q400" s="6" t="str">
        <f>_xlfn.IFNA(VLOOKUP(A400, Game2!$A$1:$N$392, 2, FALSE), "")</f>
        <v/>
      </c>
      <c r="R400" s="3">
        <f>_xlfn.IFNA(VLOOKUP(A400, Game1!$A$1:$N$397, 2, FALSE), "")</f>
        <v>16</v>
      </c>
    </row>
    <row r="401" spans="1:18" x14ac:dyDescent="0.2">
      <c r="A401" s="11" t="s">
        <v>652</v>
      </c>
      <c r="B401" s="9">
        <f t="shared" si="24"/>
        <v>16</v>
      </c>
      <c r="C401" s="8">
        <f t="shared" si="25"/>
        <v>8</v>
      </c>
      <c r="D401" s="9">
        <f t="shared" si="26"/>
        <v>16</v>
      </c>
      <c r="E401" s="9">
        <f t="shared" si="27"/>
        <v>0</v>
      </c>
      <c r="F401" s="6" t="str">
        <f>_xlfn.IFNA(VLOOKUP(A401, Championship!$A$1:$N$338, 2, FALSE), "")</f>
        <v/>
      </c>
      <c r="G401" s="6" t="str">
        <f>_xlfn.IFNA(VLOOKUP(A401, Playoff3!$A$1:$N$338, 2, FALSE), "")</f>
        <v/>
      </c>
      <c r="H401" s="6" t="str">
        <f>_xlfn.IFNA(VLOOKUP(A401, Playoff2!$A$1:$N$339, 2, FALSE), "")</f>
        <v/>
      </c>
      <c r="I401" s="6" t="str">
        <f>_xlfn.IFNA(VLOOKUP(A401, Playoff1!$A$1:$N$339, 2, FALSE), "")</f>
        <v/>
      </c>
      <c r="J401" s="6" t="str">
        <f>_xlfn.IFNA(VLOOKUP(A401, Wildcard!$A$1:$N$339, 2, FALSE), "")</f>
        <v/>
      </c>
      <c r="K401" s="6" t="str">
        <f>_xlfn.IFNA(VLOOKUP(A401, Game8!$A$1:$N$339, 2, FALSE), "")</f>
        <v/>
      </c>
      <c r="L401" s="6">
        <f>_xlfn.IFNA(VLOOKUP(A401, Game7!$A$1:$N$391, 2, FALSE), "")</f>
        <v>10</v>
      </c>
      <c r="M401" s="6">
        <f>_xlfn.IFNA(VLOOKUP(A401, Game6!$A$1:$N$391, 2, FALSE), "")</f>
        <v>6</v>
      </c>
      <c r="N401" s="6" t="str">
        <f>_xlfn.IFNA(VLOOKUP(A401, Game5!$A$1:$N$391, 2, FALSE), "")</f>
        <v/>
      </c>
      <c r="O401" s="6" t="str">
        <f>_xlfn.IFNA(VLOOKUP(A401, Game4!$A$1:$N$391, 2, FALSE), "")</f>
        <v/>
      </c>
      <c r="P401" s="6" t="str">
        <f>_xlfn.IFNA(VLOOKUP(A401, Game3!$A$1:$N$391, 2, FALSE), "")</f>
        <v/>
      </c>
      <c r="Q401" s="6" t="str">
        <f>_xlfn.IFNA(VLOOKUP(A401, Game2!$A$1:$N$392, 2, FALSE), "")</f>
        <v/>
      </c>
      <c r="R401" s="3" t="str">
        <f>_xlfn.IFNA(VLOOKUP(A401, Game1!$A$1:$N$397, 2, FALSE), "")</f>
        <v/>
      </c>
    </row>
    <row r="402" spans="1:18" x14ac:dyDescent="0.2">
      <c r="A402" s="11" t="s">
        <v>698</v>
      </c>
      <c r="B402" s="9">
        <f t="shared" si="24"/>
        <v>16</v>
      </c>
      <c r="C402" s="8">
        <f t="shared" si="25"/>
        <v>16</v>
      </c>
      <c r="D402" s="9">
        <f t="shared" si="26"/>
        <v>16</v>
      </c>
      <c r="E402" s="9">
        <f t="shared" si="27"/>
        <v>0</v>
      </c>
      <c r="F402" s="6" t="str">
        <f>_xlfn.IFNA(VLOOKUP(A402, Championship!$A$1:$N$338, 2, FALSE), "")</f>
        <v/>
      </c>
      <c r="G402" s="6" t="str">
        <f>_xlfn.IFNA(VLOOKUP(A402, Playoff3!$A$1:$N$338, 2, FALSE), "")</f>
        <v/>
      </c>
      <c r="H402" s="6" t="str">
        <f>_xlfn.IFNA(VLOOKUP(A402, Playoff2!$A$1:$N$339, 2, FALSE), "")</f>
        <v/>
      </c>
      <c r="I402" s="6" t="str">
        <f>_xlfn.IFNA(VLOOKUP(A402, Playoff1!$A$1:$N$339, 2, FALSE), "")</f>
        <v/>
      </c>
      <c r="J402" s="6">
        <f>_xlfn.IFNA(VLOOKUP(A402, Wildcard!$A$1:$N$339, 2, FALSE), "")</f>
        <v>16</v>
      </c>
      <c r="K402" s="6" t="str">
        <f>_xlfn.IFNA(VLOOKUP(A402, Game8!$A$1:$N$339, 2, FALSE), "")</f>
        <v/>
      </c>
      <c r="L402" s="6" t="str">
        <f>_xlfn.IFNA(VLOOKUP(A402, Game7!$A$1:$N$391, 2, FALSE), "")</f>
        <v/>
      </c>
      <c r="M402" s="6" t="str">
        <f>_xlfn.IFNA(VLOOKUP(A402, Game6!$A$1:$N$391, 2, FALSE), "")</f>
        <v/>
      </c>
      <c r="N402" s="6" t="str">
        <f>_xlfn.IFNA(VLOOKUP(A402, Game5!$A$1:$N$391, 2, FALSE), "")</f>
        <v/>
      </c>
      <c r="O402" s="6" t="str">
        <f>_xlfn.IFNA(VLOOKUP(A402, Game4!$A$1:$N$391, 2, FALSE), "")</f>
        <v/>
      </c>
      <c r="P402" s="6" t="str">
        <f>_xlfn.IFNA(VLOOKUP(A402, Game3!$A$1:$N$391, 2, FALSE), "")</f>
        <v/>
      </c>
      <c r="Q402" s="6" t="str">
        <f>_xlfn.IFNA(VLOOKUP(A402, Game2!$A$1:$N$392, 2, FALSE), "")</f>
        <v/>
      </c>
      <c r="R402" s="3" t="str">
        <f>_xlfn.IFNA(VLOOKUP(A402, Game1!$A$1:$N$397, 2, FALSE), "")</f>
        <v/>
      </c>
    </row>
    <row r="403" spans="1:18" x14ac:dyDescent="0.2">
      <c r="A403" s="11" t="s">
        <v>700</v>
      </c>
      <c r="B403" s="9">
        <f t="shared" si="24"/>
        <v>16</v>
      </c>
      <c r="C403" s="8">
        <f t="shared" si="25"/>
        <v>8</v>
      </c>
      <c r="D403" s="9">
        <f t="shared" si="26"/>
        <v>16</v>
      </c>
      <c r="E403" s="9">
        <f t="shared" si="27"/>
        <v>1</v>
      </c>
      <c r="F403" s="6" t="str">
        <f>_xlfn.IFNA(VLOOKUP(A403, Championship!$A$1:$N$338, 2, FALSE), "")</f>
        <v/>
      </c>
      <c r="G403" s="6" t="str">
        <f>_xlfn.IFNA(VLOOKUP(A403, Playoff3!$A$1:$N$338, 2, FALSE), "")</f>
        <v/>
      </c>
      <c r="H403" s="6">
        <f>_xlfn.IFNA(VLOOKUP(A403, Playoff2!$A$1:$N$339, 2, FALSE), "")</f>
        <v>1</v>
      </c>
      <c r="I403" s="6" t="str">
        <f>_xlfn.IFNA(VLOOKUP(A403, Playoff1!$A$1:$N$339, 2, FALSE), "")</f>
        <v/>
      </c>
      <c r="J403" s="6">
        <f>_xlfn.IFNA(VLOOKUP(A403, Wildcard!$A$1:$N$339, 2, FALSE), "")</f>
        <v>15</v>
      </c>
      <c r="K403" s="6" t="str">
        <f>_xlfn.IFNA(VLOOKUP(A403, Game8!$A$1:$N$339, 2, FALSE), "")</f>
        <v/>
      </c>
      <c r="L403" s="6" t="str">
        <f>_xlfn.IFNA(VLOOKUP(A403, Game7!$A$1:$N$391, 2, FALSE), "")</f>
        <v/>
      </c>
      <c r="M403" s="6" t="str">
        <f>_xlfn.IFNA(VLOOKUP(A403, Game6!$A$1:$N$391, 2, FALSE), "")</f>
        <v/>
      </c>
      <c r="N403" s="6" t="str">
        <f>_xlfn.IFNA(VLOOKUP(A403, Game5!$A$1:$N$391, 2, FALSE), "")</f>
        <v/>
      </c>
      <c r="O403" s="6" t="str">
        <f>_xlfn.IFNA(VLOOKUP(A403, Game4!$A$1:$N$391, 2, FALSE), "")</f>
        <v/>
      </c>
      <c r="P403" s="6" t="str">
        <f>_xlfn.IFNA(VLOOKUP(A403, Game3!$A$1:$N$391, 2, FALSE), "")</f>
        <v/>
      </c>
      <c r="Q403" s="6" t="str">
        <f>_xlfn.IFNA(VLOOKUP(A403, Game2!$A$1:$N$392, 2, FALSE), "")</f>
        <v/>
      </c>
      <c r="R403" s="3" t="str">
        <f>_xlfn.IFNA(VLOOKUP(A403, Game1!$A$1:$N$397, 2, FALSE), "")</f>
        <v/>
      </c>
    </row>
    <row r="404" spans="1:18" x14ac:dyDescent="0.2">
      <c r="A404" s="11" t="s">
        <v>737</v>
      </c>
      <c r="B404" s="9">
        <f t="shared" si="24"/>
        <v>16</v>
      </c>
      <c r="C404" s="8">
        <f t="shared" si="25"/>
        <v>16</v>
      </c>
      <c r="D404" s="9">
        <f t="shared" si="26"/>
        <v>16</v>
      </c>
      <c r="E404" s="9">
        <f t="shared" si="27"/>
        <v>16</v>
      </c>
      <c r="F404" s="6" t="str">
        <f>_xlfn.IFNA(VLOOKUP(A404, Championship!$A$1:$N$338, 2, FALSE), "")</f>
        <v/>
      </c>
      <c r="G404" s="6">
        <f>_xlfn.IFNA(VLOOKUP(A404, Playoff3!$A$1:$N$338, 2, FALSE), "")</f>
        <v>16</v>
      </c>
      <c r="H404" s="6" t="str">
        <f>_xlfn.IFNA(VLOOKUP(A404, Playoff2!$A$1:$N$339, 2, FALSE), "")</f>
        <v/>
      </c>
      <c r="I404" s="6" t="str">
        <f>_xlfn.IFNA(VLOOKUP(A404, Playoff1!$A$1:$N$339, 2, FALSE), "")</f>
        <v/>
      </c>
      <c r="J404" s="6" t="str">
        <f>_xlfn.IFNA(VLOOKUP(A404, Wildcard!$A$1:$N$339, 2, FALSE), "")</f>
        <v/>
      </c>
      <c r="K404" s="6" t="str">
        <f>_xlfn.IFNA(VLOOKUP(A404, Game8!$A$1:$N$339, 2, FALSE), "")</f>
        <v/>
      </c>
      <c r="L404" s="6" t="str">
        <f>_xlfn.IFNA(VLOOKUP(A404, Game7!$A$1:$N$391, 2, FALSE), "")</f>
        <v/>
      </c>
      <c r="M404" s="6" t="str">
        <f>_xlfn.IFNA(VLOOKUP(A404, Game6!$A$1:$N$391, 2, FALSE), "")</f>
        <v/>
      </c>
      <c r="N404" s="6" t="str">
        <f>_xlfn.IFNA(VLOOKUP(A404, Game5!$A$1:$N$391, 2, FALSE), "")</f>
        <v/>
      </c>
      <c r="O404" s="6" t="str">
        <f>_xlfn.IFNA(VLOOKUP(A404, Game4!$A$1:$N$391, 2, FALSE), "")</f>
        <v/>
      </c>
      <c r="P404" s="6" t="str">
        <f>_xlfn.IFNA(VLOOKUP(A404, Game3!$A$1:$N$391, 2, FALSE), "")</f>
        <v/>
      </c>
      <c r="Q404" s="6" t="str">
        <f>_xlfn.IFNA(VLOOKUP(A404, Game2!$A$1:$N$392, 2, FALSE), "")</f>
        <v/>
      </c>
      <c r="R404" s="3" t="str">
        <f>_xlfn.IFNA(VLOOKUP(A404, Game1!$A$1:$N$397, 2, FALSE), "")</f>
        <v/>
      </c>
    </row>
    <row r="405" spans="1:18" x14ac:dyDescent="0.2">
      <c r="A405" s="11" t="s">
        <v>693</v>
      </c>
      <c r="B405" s="9">
        <f t="shared" si="24"/>
        <v>15</v>
      </c>
      <c r="C405" s="8">
        <f t="shared" si="25"/>
        <v>5</v>
      </c>
      <c r="D405" s="9">
        <f t="shared" si="26"/>
        <v>15</v>
      </c>
      <c r="E405" s="9">
        <f t="shared" si="27"/>
        <v>11</v>
      </c>
      <c r="F405" s="6" t="str">
        <f>_xlfn.IFNA(VLOOKUP(A405, Championship!$A$1:$N$338, 2, FALSE), "")</f>
        <v/>
      </c>
      <c r="G405" s="6" t="str">
        <f>_xlfn.IFNA(VLOOKUP(A405, Playoff3!$A$1:$N$338, 2, FALSE), "")</f>
        <v/>
      </c>
      <c r="H405" s="6">
        <f>_xlfn.IFNA(VLOOKUP(A405, Playoff2!$A$1:$N$339, 2, FALSE), "")</f>
        <v>9</v>
      </c>
      <c r="I405" s="6">
        <f>_xlfn.IFNA(VLOOKUP(A405, Playoff1!$A$1:$N$339, 2, FALSE), "")</f>
        <v>2</v>
      </c>
      <c r="J405" s="6">
        <f>_xlfn.IFNA(VLOOKUP(A405, Wildcard!$A$1:$N$339, 2, FALSE), "")</f>
        <v>4</v>
      </c>
      <c r="K405" s="6" t="str">
        <f>_xlfn.IFNA(VLOOKUP(A405, Game8!$A$1:$N$339, 2, FALSE), "")</f>
        <v/>
      </c>
      <c r="L405" s="6" t="str">
        <f>_xlfn.IFNA(VLOOKUP(A405, Game7!$A$1:$N$391, 2, FALSE), "")</f>
        <v/>
      </c>
      <c r="M405" s="6" t="str">
        <f>_xlfn.IFNA(VLOOKUP(A405, Game6!$A$1:$N$391, 2, FALSE), "")</f>
        <v/>
      </c>
      <c r="N405" s="6" t="str">
        <f>_xlfn.IFNA(VLOOKUP(A405, Game5!$A$1:$N$391, 2, FALSE), "")</f>
        <v/>
      </c>
      <c r="O405" s="6" t="str">
        <f>_xlfn.IFNA(VLOOKUP(A405, Game4!$A$1:$N$391, 2, FALSE), "")</f>
        <v/>
      </c>
      <c r="P405" s="6" t="str">
        <f>_xlfn.IFNA(VLOOKUP(A405, Game3!$A$1:$N$391, 2, FALSE), "")</f>
        <v/>
      </c>
      <c r="Q405" s="6" t="str">
        <f>_xlfn.IFNA(VLOOKUP(A405, Game2!$A$1:$N$392, 2, FALSE), "")</f>
        <v/>
      </c>
      <c r="R405" s="3" t="str">
        <f>_xlfn.IFNA(VLOOKUP(A405, Game1!$A$1:$N$397, 2, FALSE), "")</f>
        <v/>
      </c>
    </row>
    <row r="406" spans="1:18" x14ac:dyDescent="0.2">
      <c r="A406" s="11" t="s">
        <v>756</v>
      </c>
      <c r="B406" s="9">
        <f t="shared" si="24"/>
        <v>15</v>
      </c>
      <c r="C406" s="8">
        <f t="shared" si="25"/>
        <v>15</v>
      </c>
      <c r="D406" s="9">
        <f t="shared" si="26"/>
        <v>15</v>
      </c>
      <c r="E406" s="9">
        <f t="shared" si="27"/>
        <v>15</v>
      </c>
      <c r="F406" s="6">
        <f>_xlfn.IFNA(VLOOKUP(A406, Championship!$A$1:$N$338, 2, FALSE), "")</f>
        <v>15</v>
      </c>
      <c r="G406" s="6" t="str">
        <f>_xlfn.IFNA(VLOOKUP(A406, Playoff3!$A$1:$N$338, 2, FALSE), "")</f>
        <v/>
      </c>
      <c r="H406" s="6" t="str">
        <f>_xlfn.IFNA(VLOOKUP(A406, Playoff2!$A$1:$N$339, 2, FALSE), "")</f>
        <v/>
      </c>
      <c r="I406" s="6" t="str">
        <f>_xlfn.IFNA(VLOOKUP(A406, Playoff1!$A$1:$N$339, 2, FALSE), "")</f>
        <v/>
      </c>
      <c r="J406" s="6" t="str">
        <f>_xlfn.IFNA(VLOOKUP(A406, Wildcard!$A$1:$N$339, 2, FALSE), "")</f>
        <v/>
      </c>
      <c r="K406" s="6" t="str">
        <f>_xlfn.IFNA(VLOOKUP(A406, Game8!$A$1:$N$339, 2, FALSE), "")</f>
        <v/>
      </c>
      <c r="L406" s="6" t="str">
        <f>_xlfn.IFNA(VLOOKUP(A406, Game7!$A$1:$N$391, 2, FALSE), "")</f>
        <v/>
      </c>
      <c r="M406" s="6" t="str">
        <f>_xlfn.IFNA(VLOOKUP(A406, Game6!$A$1:$N$391, 2, FALSE), "")</f>
        <v/>
      </c>
      <c r="N406" s="6" t="str">
        <f>_xlfn.IFNA(VLOOKUP(A406, Game5!$A$1:$N$391, 2, FALSE), "")</f>
        <v/>
      </c>
      <c r="O406" s="6" t="str">
        <f>_xlfn.IFNA(VLOOKUP(A406, Game4!$A$1:$N$391, 2, FALSE), "")</f>
        <v/>
      </c>
      <c r="P406" s="6" t="str">
        <f>_xlfn.IFNA(VLOOKUP(A406, Game3!$A$1:$N$391, 2, FALSE), "")</f>
        <v/>
      </c>
      <c r="Q406" s="6" t="str">
        <f>_xlfn.IFNA(VLOOKUP(A406, Game2!$A$1:$N$392, 2, FALSE), "")</f>
        <v/>
      </c>
      <c r="R406" s="3" t="str">
        <f>_xlfn.IFNA(VLOOKUP(A406, Game1!$A$1:$N$397, 2, FALSE), "")</f>
        <v/>
      </c>
    </row>
    <row r="407" spans="1:18" x14ac:dyDescent="0.2">
      <c r="A407" s="37" t="s">
        <v>402</v>
      </c>
      <c r="B407" s="9">
        <f t="shared" si="24"/>
        <v>15</v>
      </c>
      <c r="C407" s="8">
        <f t="shared" si="25"/>
        <v>7.5</v>
      </c>
      <c r="D407" s="9">
        <f t="shared" si="26"/>
        <v>15</v>
      </c>
      <c r="E407" s="9">
        <f t="shared" si="27"/>
        <v>0</v>
      </c>
      <c r="F407" s="6" t="str">
        <f>_xlfn.IFNA(VLOOKUP(A407, Championship!$A$1:$N$338, 2, FALSE), "")</f>
        <v/>
      </c>
      <c r="G407" s="6" t="str">
        <f>_xlfn.IFNA(VLOOKUP(A407, Playoff3!$A$1:$N$338, 2, FALSE), "")</f>
        <v/>
      </c>
      <c r="H407" s="6" t="str">
        <f>_xlfn.IFNA(VLOOKUP(A407, Playoff2!$A$1:$N$339, 2, FALSE), "")</f>
        <v/>
      </c>
      <c r="I407" s="6" t="str">
        <f>_xlfn.IFNA(VLOOKUP(A407, Playoff1!$A$1:$N$339, 2, FALSE), "")</f>
        <v/>
      </c>
      <c r="J407" s="6" t="str">
        <f>_xlfn.IFNA(VLOOKUP(A407, Wildcard!$A$1:$N$339, 2, FALSE), "")</f>
        <v/>
      </c>
      <c r="K407" s="6" t="str">
        <f>_xlfn.IFNA(VLOOKUP(A407, Game8!$A$1:$N$339, 2, FALSE), "")</f>
        <v/>
      </c>
      <c r="L407" s="6" t="str">
        <f>_xlfn.IFNA(VLOOKUP(A407, Game7!$A$1:$N$391, 2, FALSE), "")</f>
        <v/>
      </c>
      <c r="M407" s="6" t="str">
        <f>_xlfn.IFNA(VLOOKUP(A407, Game6!$A$1:$N$391, 2, FALSE), "")</f>
        <v/>
      </c>
      <c r="N407" s="6" t="str">
        <f>_xlfn.IFNA(VLOOKUP(A407, Game5!$A$1:$N$391, 2, FALSE), "")</f>
        <v/>
      </c>
      <c r="O407" s="6" t="str">
        <f>_xlfn.IFNA(VLOOKUP(A407, Game4!$A$1:$N$391, 2, FALSE), "")</f>
        <v/>
      </c>
      <c r="P407" s="6" t="str">
        <f>_xlfn.IFNA(VLOOKUP(A407, Game3!$A$1:$N$391, 2, FALSE), "")</f>
        <v/>
      </c>
      <c r="Q407" s="6">
        <f>_xlfn.IFNA(VLOOKUP(A407, Game2!$A$1:$N$392, 2, FALSE), "")</f>
        <v>9</v>
      </c>
      <c r="R407" s="3">
        <f>_xlfn.IFNA(VLOOKUP(A407, Game1!$A$1:$N$397, 2, FALSE), "")</f>
        <v>6</v>
      </c>
    </row>
    <row r="408" spans="1:18" x14ac:dyDescent="0.2">
      <c r="A408" s="37" t="s">
        <v>291</v>
      </c>
      <c r="B408" s="9">
        <f t="shared" si="24"/>
        <v>14</v>
      </c>
      <c r="C408" s="8">
        <f t="shared" si="25"/>
        <v>7</v>
      </c>
      <c r="D408" s="9">
        <f t="shared" si="26"/>
        <v>14</v>
      </c>
      <c r="E408" s="9">
        <f t="shared" si="27"/>
        <v>0</v>
      </c>
      <c r="F408" s="6" t="str">
        <f>_xlfn.IFNA(VLOOKUP(A408, Championship!$A$1:$N$338, 2, FALSE), "")</f>
        <v/>
      </c>
      <c r="G408" s="6" t="str">
        <f>_xlfn.IFNA(VLOOKUP(A408, Playoff3!$A$1:$N$338, 2, FALSE), "")</f>
        <v/>
      </c>
      <c r="H408" s="6" t="str">
        <f>_xlfn.IFNA(VLOOKUP(A408, Playoff2!$A$1:$N$339, 2, FALSE), "")</f>
        <v/>
      </c>
      <c r="I408" s="6" t="str">
        <f>_xlfn.IFNA(VLOOKUP(A408, Playoff1!$A$1:$N$339, 2, FALSE), "")</f>
        <v/>
      </c>
      <c r="J408" s="6" t="str">
        <f>_xlfn.IFNA(VLOOKUP(A408, Wildcard!$A$1:$N$339, 2, FALSE), "")</f>
        <v/>
      </c>
      <c r="K408" s="6" t="str">
        <f>_xlfn.IFNA(VLOOKUP(A408, Game8!$A$1:$N$339, 2, FALSE), "")</f>
        <v/>
      </c>
      <c r="L408" s="6" t="str">
        <f>_xlfn.IFNA(VLOOKUP(A408, Game7!$A$1:$N$391, 2, FALSE), "")</f>
        <v/>
      </c>
      <c r="M408" s="6" t="str">
        <f>_xlfn.IFNA(VLOOKUP(A408, Game6!$A$1:$N$391, 2, FALSE), "")</f>
        <v/>
      </c>
      <c r="N408" s="6" t="str">
        <f>_xlfn.IFNA(VLOOKUP(A408, Game5!$A$1:$N$391, 2, FALSE), "")</f>
        <v/>
      </c>
      <c r="O408" s="6" t="str">
        <f>_xlfn.IFNA(VLOOKUP(A408, Game4!$A$1:$N$391, 2, FALSE), "")</f>
        <v/>
      </c>
      <c r="P408" s="6" t="str">
        <f>_xlfn.IFNA(VLOOKUP(A408, Game3!$A$1:$N$391, 2, FALSE), "")</f>
        <v/>
      </c>
      <c r="Q408" s="6">
        <f>_xlfn.IFNA(VLOOKUP(A408, Game2!$A$1:$N$392, 2, FALSE), "")</f>
        <v>8</v>
      </c>
      <c r="R408" s="3">
        <f>_xlfn.IFNA(VLOOKUP(A408, Game1!$A$1:$N$397, 2, FALSE), "")</f>
        <v>6</v>
      </c>
    </row>
    <row r="409" spans="1:18" x14ac:dyDescent="0.2">
      <c r="A409" s="11" t="s">
        <v>602</v>
      </c>
      <c r="B409" s="9">
        <f t="shared" si="24"/>
        <v>13</v>
      </c>
      <c r="C409" s="8">
        <f t="shared" si="25"/>
        <v>13</v>
      </c>
      <c r="D409" s="9">
        <f t="shared" si="26"/>
        <v>13</v>
      </c>
      <c r="E409" s="9">
        <f t="shared" si="27"/>
        <v>0</v>
      </c>
      <c r="F409" s="6" t="str">
        <f>_xlfn.IFNA(VLOOKUP(A409, Championship!$A$1:$N$338, 2, FALSE), "")</f>
        <v/>
      </c>
      <c r="G409" s="6" t="str">
        <f>_xlfn.IFNA(VLOOKUP(A409, Playoff3!$A$1:$N$338, 2, FALSE), "")</f>
        <v/>
      </c>
      <c r="H409" s="6" t="str">
        <f>_xlfn.IFNA(VLOOKUP(A409, Playoff2!$A$1:$N$339, 2, FALSE), "")</f>
        <v/>
      </c>
      <c r="I409" s="6" t="str">
        <f>_xlfn.IFNA(VLOOKUP(A409, Playoff1!$A$1:$N$339, 2, FALSE), "")</f>
        <v/>
      </c>
      <c r="J409" s="6" t="str">
        <f>_xlfn.IFNA(VLOOKUP(A409, Wildcard!$A$1:$N$339, 2, FALSE), "")</f>
        <v/>
      </c>
      <c r="K409" s="6" t="str">
        <f>_xlfn.IFNA(VLOOKUP(A409, Game8!$A$1:$N$339, 2, FALSE), "")</f>
        <v/>
      </c>
      <c r="L409" s="6" t="str">
        <f>_xlfn.IFNA(VLOOKUP(A409, Game7!$A$1:$N$391, 2, FALSE), "")</f>
        <v/>
      </c>
      <c r="M409" s="6" t="str">
        <f>_xlfn.IFNA(VLOOKUP(A409, Game6!$A$1:$N$391, 2, FALSE), "")</f>
        <v/>
      </c>
      <c r="N409" s="6" t="str">
        <f>_xlfn.IFNA(VLOOKUP(A409, Game5!$A$1:$N$391, 2, FALSE), "")</f>
        <v/>
      </c>
      <c r="O409" s="6">
        <f>_xlfn.IFNA(VLOOKUP(A409, Game4!$A$1:$N$391, 2, FALSE), "")</f>
        <v>13</v>
      </c>
      <c r="P409" s="6" t="str">
        <f>_xlfn.IFNA(VLOOKUP(A409, Game3!$A$1:$N$391, 2, FALSE), "")</f>
        <v/>
      </c>
      <c r="Q409" s="6" t="str">
        <f>_xlfn.IFNA(VLOOKUP(A409, Game2!$A$1:$N$392, 2, FALSE), "")</f>
        <v/>
      </c>
      <c r="R409" s="3" t="str">
        <f>_xlfn.IFNA(VLOOKUP(A409, Game1!$A$1:$N$397, 2, FALSE), "")</f>
        <v/>
      </c>
    </row>
    <row r="410" spans="1:18" x14ac:dyDescent="0.2">
      <c r="A410" s="22" t="s">
        <v>552</v>
      </c>
      <c r="B410" s="9">
        <f t="shared" si="24"/>
        <v>13</v>
      </c>
      <c r="C410" s="8">
        <f t="shared" si="25"/>
        <v>6.5</v>
      </c>
      <c r="D410" s="9">
        <f t="shared" si="26"/>
        <v>13</v>
      </c>
      <c r="E410" s="9">
        <f t="shared" si="27"/>
        <v>0</v>
      </c>
      <c r="F410" s="6" t="str">
        <f>_xlfn.IFNA(VLOOKUP(A410, Championship!$A$1:$N$338, 2, FALSE), "")</f>
        <v/>
      </c>
      <c r="G410" s="6" t="str">
        <f>_xlfn.IFNA(VLOOKUP(A410, Playoff3!$A$1:$N$338, 2, FALSE), "")</f>
        <v/>
      </c>
      <c r="H410" s="6" t="str">
        <f>_xlfn.IFNA(VLOOKUP(A410, Playoff2!$A$1:$N$339, 2, FALSE), "")</f>
        <v/>
      </c>
      <c r="I410" s="6" t="str">
        <f>_xlfn.IFNA(VLOOKUP(A410, Playoff1!$A$1:$N$339, 2, FALSE), "")</f>
        <v/>
      </c>
      <c r="J410" s="6" t="str">
        <f>_xlfn.IFNA(VLOOKUP(A410, Wildcard!$A$1:$N$339, 2, FALSE), "")</f>
        <v/>
      </c>
      <c r="K410" s="6" t="str">
        <f>_xlfn.IFNA(VLOOKUP(A410, Game8!$A$1:$N$339, 2, FALSE), "")</f>
        <v/>
      </c>
      <c r="L410" s="6" t="str">
        <f>_xlfn.IFNA(VLOOKUP(A410, Game7!$A$1:$N$391, 2, FALSE), "")</f>
        <v/>
      </c>
      <c r="M410" s="6">
        <f>_xlfn.IFNA(VLOOKUP(A410, Game6!$A$1:$N$391, 2, FALSE), "")</f>
        <v>4</v>
      </c>
      <c r="N410" s="6" t="str">
        <f>_xlfn.IFNA(VLOOKUP(A410, Game5!$A$1:$N$391, 2, FALSE), "")</f>
        <v/>
      </c>
      <c r="O410" s="6" t="str">
        <f>_xlfn.IFNA(VLOOKUP(A410, Game4!$A$1:$N$391, 2, FALSE), "")</f>
        <v/>
      </c>
      <c r="P410" s="6" t="str">
        <f>_xlfn.IFNA(VLOOKUP(A410, Game3!$A$1:$N$391, 2, FALSE), "")</f>
        <v/>
      </c>
      <c r="Q410" s="6">
        <f>_xlfn.IFNA(VLOOKUP(A410, Game2!$A$1:$N$392, 2, FALSE), "")</f>
        <v>9</v>
      </c>
      <c r="R410" s="3" t="str">
        <f>_xlfn.IFNA(VLOOKUP(A410, Game1!$A$1:$N$397, 2, FALSE), "")</f>
        <v/>
      </c>
    </row>
    <row r="411" spans="1:18" x14ac:dyDescent="0.2">
      <c r="A411" s="11" t="s">
        <v>569</v>
      </c>
      <c r="B411" s="9">
        <f t="shared" si="24"/>
        <v>13</v>
      </c>
      <c r="C411" s="8">
        <f t="shared" si="25"/>
        <v>13</v>
      </c>
      <c r="D411" s="9">
        <f t="shared" si="26"/>
        <v>13</v>
      </c>
      <c r="E411" s="9">
        <f t="shared" si="27"/>
        <v>0</v>
      </c>
      <c r="F411" s="6" t="str">
        <f>_xlfn.IFNA(VLOOKUP(A411, Championship!$A$1:$N$338, 2, FALSE), "")</f>
        <v/>
      </c>
      <c r="G411" s="6" t="str">
        <f>_xlfn.IFNA(VLOOKUP(A411, Playoff3!$A$1:$N$338, 2, FALSE), "")</f>
        <v/>
      </c>
      <c r="H411" s="6" t="str">
        <f>_xlfn.IFNA(VLOOKUP(A411, Playoff2!$A$1:$N$339, 2, FALSE), "")</f>
        <v/>
      </c>
      <c r="I411" s="6" t="str">
        <f>_xlfn.IFNA(VLOOKUP(A411, Playoff1!$A$1:$N$339, 2, FALSE), "")</f>
        <v/>
      </c>
      <c r="J411" s="6" t="str">
        <f>_xlfn.IFNA(VLOOKUP(A411, Wildcard!$A$1:$N$339, 2, FALSE), "")</f>
        <v/>
      </c>
      <c r="K411" s="6" t="str">
        <f>_xlfn.IFNA(VLOOKUP(A411, Game8!$A$1:$N$339, 2, FALSE), "")</f>
        <v/>
      </c>
      <c r="L411" s="6" t="str">
        <f>_xlfn.IFNA(VLOOKUP(A411, Game7!$A$1:$N$391, 2, FALSE), "")</f>
        <v/>
      </c>
      <c r="M411" s="6" t="str">
        <f>_xlfn.IFNA(VLOOKUP(A411, Game6!$A$1:$N$391, 2, FALSE), "")</f>
        <v/>
      </c>
      <c r="N411" s="6" t="str">
        <f>_xlfn.IFNA(VLOOKUP(A411, Game5!$A$1:$N$391, 2, FALSE), "")</f>
        <v/>
      </c>
      <c r="O411" s="6" t="str">
        <f>_xlfn.IFNA(VLOOKUP(A411, Game4!$A$1:$N$391, 2, FALSE), "")</f>
        <v/>
      </c>
      <c r="P411" s="6">
        <f>_xlfn.IFNA(VLOOKUP(A411, Game3!$A$1:$N$391, 2, FALSE), "")</f>
        <v>13</v>
      </c>
      <c r="Q411" s="6" t="str">
        <f>_xlfn.IFNA(VLOOKUP(A411, Game2!$A$1:$N$392, 2, FALSE), "")</f>
        <v/>
      </c>
      <c r="R411" s="3" t="str">
        <f>_xlfn.IFNA(VLOOKUP(A411, Game1!$A$1:$N$397, 2, FALSE), "")</f>
        <v/>
      </c>
    </row>
    <row r="412" spans="1:18" x14ac:dyDescent="0.2">
      <c r="A412" s="11" t="s">
        <v>748</v>
      </c>
      <c r="B412" s="9">
        <f t="shared" si="24"/>
        <v>13</v>
      </c>
      <c r="C412" s="8">
        <f t="shared" si="25"/>
        <v>13</v>
      </c>
      <c r="D412" s="9">
        <f t="shared" si="26"/>
        <v>13</v>
      </c>
      <c r="E412" s="9">
        <f t="shared" si="27"/>
        <v>13</v>
      </c>
      <c r="F412" s="6">
        <f>_xlfn.IFNA(VLOOKUP(A412, Championship!$A$1:$N$338, 2, FALSE), "")</f>
        <v>13</v>
      </c>
      <c r="G412" s="6" t="str">
        <f>_xlfn.IFNA(VLOOKUP(A412, Playoff3!$A$1:$N$338, 2, FALSE), "")</f>
        <v/>
      </c>
      <c r="H412" s="6" t="str">
        <f>_xlfn.IFNA(VLOOKUP(A412, Playoff2!$A$1:$N$339, 2, FALSE), "")</f>
        <v/>
      </c>
      <c r="I412" s="6" t="str">
        <f>_xlfn.IFNA(VLOOKUP(A412, Playoff1!$A$1:$N$339, 2, FALSE), "")</f>
        <v/>
      </c>
      <c r="J412" s="6" t="str">
        <f>_xlfn.IFNA(VLOOKUP(A412, Wildcard!$A$1:$N$339, 2, FALSE), "")</f>
        <v/>
      </c>
      <c r="K412" s="6" t="str">
        <f>_xlfn.IFNA(VLOOKUP(A412, Game8!$A$1:$N$339, 2, FALSE), "")</f>
        <v/>
      </c>
      <c r="L412" s="6" t="str">
        <f>_xlfn.IFNA(VLOOKUP(A412, Game7!$A$1:$N$391, 2, FALSE), "")</f>
        <v/>
      </c>
      <c r="M412" s="6" t="str">
        <f>_xlfn.IFNA(VLOOKUP(A412, Game6!$A$1:$N$391, 2, FALSE), "")</f>
        <v/>
      </c>
      <c r="N412" s="6" t="str">
        <f>_xlfn.IFNA(VLOOKUP(A412, Game5!$A$1:$N$391, 2, FALSE), "")</f>
        <v/>
      </c>
      <c r="O412" s="6" t="str">
        <f>_xlfn.IFNA(VLOOKUP(A412, Game4!$A$1:$N$391, 2, FALSE), "")</f>
        <v/>
      </c>
      <c r="P412" s="6" t="str">
        <f>_xlfn.IFNA(VLOOKUP(A412, Game3!$A$1:$N$391, 2, FALSE), "")</f>
        <v/>
      </c>
      <c r="Q412" s="6" t="str">
        <f>_xlfn.IFNA(VLOOKUP(A412, Game2!$A$1:$N$392, 2, FALSE), "")</f>
        <v/>
      </c>
      <c r="R412" s="3" t="str">
        <f>_xlfn.IFNA(VLOOKUP(A412, Game1!$A$1:$N$397, 2, FALSE), "")</f>
        <v/>
      </c>
    </row>
    <row r="413" spans="1:18" x14ac:dyDescent="0.2">
      <c r="A413" s="11" t="s">
        <v>757</v>
      </c>
      <c r="B413" s="9">
        <f t="shared" si="24"/>
        <v>13</v>
      </c>
      <c r="C413" s="8">
        <f t="shared" si="25"/>
        <v>13</v>
      </c>
      <c r="D413" s="9">
        <f t="shared" si="26"/>
        <v>13</v>
      </c>
      <c r="E413" s="9">
        <f t="shared" si="27"/>
        <v>13</v>
      </c>
      <c r="F413" s="6">
        <f>_xlfn.IFNA(VLOOKUP(A413, Championship!$A$1:$N$338, 2, FALSE), "")</f>
        <v>13</v>
      </c>
      <c r="G413" s="6" t="str">
        <f>_xlfn.IFNA(VLOOKUP(A413, Playoff3!$A$1:$N$338, 2, FALSE), "")</f>
        <v/>
      </c>
      <c r="H413" s="6" t="str">
        <f>_xlfn.IFNA(VLOOKUP(A413, Playoff2!$A$1:$N$339, 2, FALSE), "")</f>
        <v/>
      </c>
      <c r="I413" s="6" t="str">
        <f>_xlfn.IFNA(VLOOKUP(A413, Playoff1!$A$1:$N$339, 2, FALSE), "")</f>
        <v/>
      </c>
      <c r="J413" s="6" t="str">
        <f>_xlfn.IFNA(VLOOKUP(A413, Wildcard!$A$1:$N$339, 2, FALSE), "")</f>
        <v/>
      </c>
      <c r="K413" s="6" t="str">
        <f>_xlfn.IFNA(VLOOKUP(A413, Game8!$A$1:$N$339, 2, FALSE), "")</f>
        <v/>
      </c>
      <c r="L413" s="6" t="str">
        <f>_xlfn.IFNA(VLOOKUP(A413, Game7!$A$1:$N$391, 2, FALSE), "")</f>
        <v/>
      </c>
      <c r="M413" s="6" t="str">
        <f>_xlfn.IFNA(VLOOKUP(A413, Game6!$A$1:$N$391, 2, FALSE), "")</f>
        <v/>
      </c>
      <c r="N413" s="6" t="str">
        <f>_xlfn.IFNA(VLOOKUP(A413, Game5!$A$1:$N$391, 2, FALSE), "")</f>
        <v/>
      </c>
      <c r="O413" s="6" t="str">
        <f>_xlfn.IFNA(VLOOKUP(A413, Game4!$A$1:$N$391, 2, FALSE), "")</f>
        <v/>
      </c>
      <c r="P413" s="6" t="str">
        <f>_xlfn.IFNA(VLOOKUP(A413, Game3!$A$1:$N$391, 2, FALSE), "")</f>
        <v/>
      </c>
      <c r="Q413" s="6" t="str">
        <f>_xlfn.IFNA(VLOOKUP(A413, Game2!$A$1:$N$392, 2, FALSE), "")</f>
        <v/>
      </c>
      <c r="R413" s="3" t="str">
        <f>_xlfn.IFNA(VLOOKUP(A413, Game1!$A$1:$N$397, 2, FALSE), "")</f>
        <v/>
      </c>
    </row>
    <row r="414" spans="1:18" x14ac:dyDescent="0.2">
      <c r="A414" s="37" t="s">
        <v>445</v>
      </c>
      <c r="B414" s="9">
        <f t="shared" si="24"/>
        <v>13</v>
      </c>
      <c r="C414" s="8">
        <f t="shared" si="25"/>
        <v>13</v>
      </c>
      <c r="D414" s="9">
        <f t="shared" si="26"/>
        <v>13</v>
      </c>
      <c r="E414" s="9">
        <f t="shared" si="27"/>
        <v>0</v>
      </c>
      <c r="F414" s="6" t="str">
        <f>_xlfn.IFNA(VLOOKUP(A414, Championship!$A$1:$N$338, 2, FALSE), "")</f>
        <v/>
      </c>
      <c r="G414" s="6" t="str">
        <f>_xlfn.IFNA(VLOOKUP(A414, Playoff3!$A$1:$N$338, 2, FALSE), "")</f>
        <v/>
      </c>
      <c r="H414" s="6" t="str">
        <f>_xlfn.IFNA(VLOOKUP(A414, Playoff2!$A$1:$N$339, 2, FALSE), "")</f>
        <v/>
      </c>
      <c r="I414" s="6" t="str">
        <f>_xlfn.IFNA(VLOOKUP(A414, Playoff1!$A$1:$N$339, 2, FALSE), "")</f>
        <v/>
      </c>
      <c r="J414" s="6" t="str">
        <f>_xlfn.IFNA(VLOOKUP(A414, Wildcard!$A$1:$N$339, 2, FALSE), "")</f>
        <v/>
      </c>
      <c r="K414" s="6" t="str">
        <f>_xlfn.IFNA(VLOOKUP(A414, Game8!$A$1:$N$339, 2, FALSE), "")</f>
        <v/>
      </c>
      <c r="L414" s="6" t="str">
        <f>_xlfn.IFNA(VLOOKUP(A414, Game7!$A$1:$N$391, 2, FALSE), "")</f>
        <v/>
      </c>
      <c r="M414" s="6" t="str">
        <f>_xlfn.IFNA(VLOOKUP(A414, Game6!$A$1:$N$391, 2, FALSE), "")</f>
        <v/>
      </c>
      <c r="N414" s="6" t="str">
        <f>_xlfn.IFNA(VLOOKUP(A414, Game5!$A$1:$N$391, 2, FALSE), "")</f>
        <v/>
      </c>
      <c r="O414" s="6" t="str">
        <f>_xlfn.IFNA(VLOOKUP(A414, Game4!$A$1:$N$391, 2, FALSE), "")</f>
        <v/>
      </c>
      <c r="P414" s="6" t="str">
        <f>_xlfn.IFNA(VLOOKUP(A414, Game3!$A$1:$N$391, 2, FALSE), "")</f>
        <v/>
      </c>
      <c r="Q414" s="6" t="str">
        <f>_xlfn.IFNA(VLOOKUP(A414, Game2!$A$1:$N$392, 2, FALSE), "")</f>
        <v/>
      </c>
      <c r="R414" s="3">
        <f>_xlfn.IFNA(VLOOKUP(A414, Game1!$A$1:$N$397, 2, FALSE), "")</f>
        <v>13</v>
      </c>
    </row>
    <row r="415" spans="1:18" x14ac:dyDescent="0.2">
      <c r="A415" s="37" t="s">
        <v>157</v>
      </c>
      <c r="B415" s="9">
        <f t="shared" si="24"/>
        <v>13</v>
      </c>
      <c r="C415" s="8">
        <f t="shared" si="25"/>
        <v>6.5</v>
      </c>
      <c r="D415" s="9">
        <f t="shared" si="26"/>
        <v>13</v>
      </c>
      <c r="E415" s="9">
        <f t="shared" si="27"/>
        <v>0</v>
      </c>
      <c r="F415" s="6" t="str">
        <f>_xlfn.IFNA(VLOOKUP(A415, Championship!$A$1:$N$338, 2, FALSE), "")</f>
        <v/>
      </c>
      <c r="G415" s="6" t="str">
        <f>_xlfn.IFNA(VLOOKUP(A415, Playoff3!$A$1:$N$338, 2, FALSE), "")</f>
        <v/>
      </c>
      <c r="H415" s="6" t="str">
        <f>_xlfn.IFNA(VLOOKUP(A415, Playoff2!$A$1:$N$339, 2, FALSE), "")</f>
        <v/>
      </c>
      <c r="I415" s="6" t="str">
        <f>_xlfn.IFNA(VLOOKUP(A415, Playoff1!$A$1:$N$339, 2, FALSE), "")</f>
        <v/>
      </c>
      <c r="J415" s="6" t="str">
        <f>_xlfn.IFNA(VLOOKUP(A415, Wildcard!$A$1:$N$339, 2, FALSE), "")</f>
        <v/>
      </c>
      <c r="K415" s="6" t="str">
        <f>_xlfn.IFNA(VLOOKUP(A415, Game8!$A$1:$N$339, 2, FALSE), "")</f>
        <v/>
      </c>
      <c r="L415" s="6" t="str">
        <f>_xlfn.IFNA(VLOOKUP(A415, Game7!$A$1:$N$391, 2, FALSE), "")</f>
        <v/>
      </c>
      <c r="M415" s="6" t="str">
        <f>_xlfn.IFNA(VLOOKUP(A415, Game6!$A$1:$N$391, 2, FALSE), "")</f>
        <v/>
      </c>
      <c r="N415" s="6" t="str">
        <f>_xlfn.IFNA(VLOOKUP(A415, Game5!$A$1:$N$391, 2, FALSE), "")</f>
        <v/>
      </c>
      <c r="O415" s="6" t="str">
        <f>_xlfn.IFNA(VLOOKUP(A415, Game4!$A$1:$N$391, 2, FALSE), "")</f>
        <v/>
      </c>
      <c r="P415" s="6" t="str">
        <f>_xlfn.IFNA(VLOOKUP(A415, Game3!$A$1:$N$391, 2, FALSE), "")</f>
        <v/>
      </c>
      <c r="Q415" s="6">
        <f>_xlfn.IFNA(VLOOKUP(A415, Game2!$A$1:$N$392, 2, FALSE), "")</f>
        <v>2</v>
      </c>
      <c r="R415" s="3">
        <f>_xlfn.IFNA(VLOOKUP(A415, Game1!$A$1:$N$397, 2, FALSE), "")</f>
        <v>11</v>
      </c>
    </row>
    <row r="416" spans="1:18" x14ac:dyDescent="0.2">
      <c r="A416" s="11" t="s">
        <v>644</v>
      </c>
      <c r="B416" s="9">
        <f t="shared" si="24"/>
        <v>13</v>
      </c>
      <c r="C416" s="8">
        <f t="shared" si="25"/>
        <v>13</v>
      </c>
      <c r="D416" s="9">
        <f t="shared" si="26"/>
        <v>13</v>
      </c>
      <c r="E416" s="9">
        <f t="shared" si="27"/>
        <v>0</v>
      </c>
      <c r="F416" s="6" t="str">
        <f>_xlfn.IFNA(VLOOKUP(A416, Championship!$A$1:$N$338, 2, FALSE), "")</f>
        <v/>
      </c>
      <c r="G416" s="6" t="str">
        <f>_xlfn.IFNA(VLOOKUP(A416, Playoff3!$A$1:$N$338, 2, FALSE), "")</f>
        <v/>
      </c>
      <c r="H416" s="6" t="str">
        <f>_xlfn.IFNA(VLOOKUP(A416, Playoff2!$A$1:$N$339, 2, FALSE), "")</f>
        <v/>
      </c>
      <c r="I416" s="6" t="str">
        <f>_xlfn.IFNA(VLOOKUP(A416, Playoff1!$A$1:$N$339, 2, FALSE), "")</f>
        <v/>
      </c>
      <c r="J416" s="6" t="str">
        <f>_xlfn.IFNA(VLOOKUP(A416, Wildcard!$A$1:$N$339, 2, FALSE), "")</f>
        <v/>
      </c>
      <c r="K416" s="6" t="str">
        <f>_xlfn.IFNA(VLOOKUP(A416, Game8!$A$1:$N$339, 2, FALSE), "")</f>
        <v/>
      </c>
      <c r="L416" s="6" t="str">
        <f>_xlfn.IFNA(VLOOKUP(A416, Game7!$A$1:$N$391, 2, FALSE), "")</f>
        <v/>
      </c>
      <c r="M416" s="6">
        <f>_xlfn.IFNA(VLOOKUP(A416, Game6!$A$1:$N$391, 2, FALSE), "")</f>
        <v>13</v>
      </c>
      <c r="N416" s="6" t="str">
        <f>_xlfn.IFNA(VLOOKUP(A416, Game5!$A$1:$N$391, 2, FALSE), "")</f>
        <v/>
      </c>
      <c r="O416" s="6" t="str">
        <f>_xlfn.IFNA(VLOOKUP(A416, Game4!$A$1:$N$391, 2, FALSE), "")</f>
        <v/>
      </c>
      <c r="P416" s="6" t="str">
        <f>_xlfn.IFNA(VLOOKUP(A416, Game3!$A$1:$N$391, 2, FALSE), "")</f>
        <v/>
      </c>
      <c r="Q416" s="6" t="str">
        <f>_xlfn.IFNA(VLOOKUP(A416, Game2!$A$1:$N$392, 2, FALSE), "")</f>
        <v/>
      </c>
      <c r="R416" s="3" t="str">
        <f>_xlfn.IFNA(VLOOKUP(A416, Game1!$A$1:$N$397, 2, FALSE), "")</f>
        <v/>
      </c>
    </row>
    <row r="417" spans="1:18" x14ac:dyDescent="0.2">
      <c r="A417" s="11" t="s">
        <v>587</v>
      </c>
      <c r="B417" s="9">
        <f t="shared" si="24"/>
        <v>13</v>
      </c>
      <c r="C417" s="8">
        <f t="shared" si="25"/>
        <v>6.5</v>
      </c>
      <c r="D417" s="9">
        <f t="shared" si="26"/>
        <v>13</v>
      </c>
      <c r="E417" s="9">
        <f t="shared" si="27"/>
        <v>0</v>
      </c>
      <c r="F417" s="6" t="str">
        <f>_xlfn.IFNA(VLOOKUP(A417, Championship!$A$1:$N$338, 2, FALSE), "")</f>
        <v/>
      </c>
      <c r="G417" s="6" t="str">
        <f>_xlfn.IFNA(VLOOKUP(A417, Playoff3!$A$1:$N$338, 2, FALSE), "")</f>
        <v/>
      </c>
      <c r="H417" s="6" t="str">
        <f>_xlfn.IFNA(VLOOKUP(A417, Playoff2!$A$1:$N$339, 2, FALSE), "")</f>
        <v/>
      </c>
      <c r="I417" s="6" t="str">
        <f>_xlfn.IFNA(VLOOKUP(A417, Playoff1!$A$1:$N$339, 2, FALSE), "")</f>
        <v/>
      </c>
      <c r="J417" s="6" t="str">
        <f>_xlfn.IFNA(VLOOKUP(A417, Wildcard!$A$1:$N$339, 2, FALSE), "")</f>
        <v/>
      </c>
      <c r="K417" s="6" t="str">
        <f>_xlfn.IFNA(VLOOKUP(A417, Game8!$A$1:$N$339, 2, FALSE), "")</f>
        <v/>
      </c>
      <c r="L417" s="6" t="str">
        <f>_xlfn.IFNA(VLOOKUP(A417, Game7!$A$1:$N$391, 2, FALSE), "")</f>
        <v/>
      </c>
      <c r="M417" s="6" t="str">
        <f>_xlfn.IFNA(VLOOKUP(A417, Game6!$A$1:$N$391, 2, FALSE), "")</f>
        <v/>
      </c>
      <c r="N417" s="6">
        <f>_xlfn.IFNA(VLOOKUP(A417, Game5!$A$1:$N$391, 2, FALSE), "")</f>
        <v>1</v>
      </c>
      <c r="O417" s="6" t="str">
        <f>_xlfn.IFNA(VLOOKUP(A417, Game4!$A$1:$N$391, 2, FALSE), "")</f>
        <v/>
      </c>
      <c r="P417" s="6">
        <f>_xlfn.IFNA(VLOOKUP(A417, Game3!$A$1:$N$391, 2, FALSE), "")</f>
        <v>12</v>
      </c>
      <c r="Q417" s="6" t="str">
        <f>_xlfn.IFNA(VLOOKUP(A417, Game2!$A$1:$N$392, 2, FALSE), "")</f>
        <v/>
      </c>
      <c r="R417" s="3" t="str">
        <f>_xlfn.IFNA(VLOOKUP(A417, Game1!$A$1:$N$397, 2, FALSE), "")</f>
        <v/>
      </c>
    </row>
    <row r="418" spans="1:18" x14ac:dyDescent="0.2">
      <c r="A418" s="11" t="s">
        <v>718</v>
      </c>
      <c r="B418" s="9">
        <f t="shared" si="24"/>
        <v>13</v>
      </c>
      <c r="C418" s="8">
        <f t="shared" si="25"/>
        <v>13</v>
      </c>
      <c r="D418" s="9">
        <f t="shared" si="26"/>
        <v>13</v>
      </c>
      <c r="E418" s="9">
        <f t="shared" si="27"/>
        <v>13</v>
      </c>
      <c r="F418" s="6" t="str">
        <f>_xlfn.IFNA(VLOOKUP(A418, Championship!$A$1:$N$338, 2, FALSE), "")</f>
        <v/>
      </c>
      <c r="G418" s="6" t="str">
        <f>_xlfn.IFNA(VLOOKUP(A418, Playoff3!$A$1:$N$338, 2, FALSE), "")</f>
        <v/>
      </c>
      <c r="H418" s="6">
        <f>_xlfn.IFNA(VLOOKUP(A418, Playoff2!$A$1:$N$339, 2, FALSE), "")</f>
        <v>13</v>
      </c>
      <c r="I418" s="6" t="str">
        <f>_xlfn.IFNA(VLOOKUP(A418, Playoff1!$A$1:$N$339, 2, FALSE), "")</f>
        <v/>
      </c>
      <c r="J418" s="6" t="str">
        <f>_xlfn.IFNA(VLOOKUP(A418, Wildcard!$A$1:$N$339, 2, FALSE), "")</f>
        <v/>
      </c>
      <c r="K418" s="6" t="str">
        <f>_xlfn.IFNA(VLOOKUP(A418, Game8!$A$1:$N$339, 2, FALSE), "")</f>
        <v/>
      </c>
      <c r="L418" s="6" t="str">
        <f>_xlfn.IFNA(VLOOKUP(A418, Game7!$A$1:$N$391, 2, FALSE), "")</f>
        <v/>
      </c>
      <c r="M418" s="6" t="str">
        <f>_xlfn.IFNA(VLOOKUP(A418, Game6!$A$1:$N$391, 2, FALSE), "")</f>
        <v/>
      </c>
      <c r="N418" s="6" t="str">
        <f>_xlfn.IFNA(VLOOKUP(A418, Game5!$A$1:$N$391, 2, FALSE), "")</f>
        <v/>
      </c>
      <c r="O418" s="6" t="str">
        <f>_xlfn.IFNA(VLOOKUP(A418, Game4!$A$1:$N$391, 2, FALSE), "")</f>
        <v/>
      </c>
      <c r="P418" s="6" t="str">
        <f>_xlfn.IFNA(VLOOKUP(A418, Game3!$A$1:$N$391, 2, FALSE), "")</f>
        <v/>
      </c>
      <c r="Q418" s="6" t="str">
        <f>_xlfn.IFNA(VLOOKUP(A418, Game2!$A$1:$N$392, 2, FALSE), "")</f>
        <v/>
      </c>
      <c r="R418" s="3" t="str">
        <f>_xlfn.IFNA(VLOOKUP(A418, Game1!$A$1:$N$397, 2, FALSE), "")</f>
        <v/>
      </c>
    </row>
    <row r="419" spans="1:18" x14ac:dyDescent="0.2">
      <c r="A419" s="37" t="s">
        <v>229</v>
      </c>
      <c r="B419" s="9">
        <f t="shared" si="24"/>
        <v>12</v>
      </c>
      <c r="C419" s="8">
        <f t="shared" si="25"/>
        <v>6</v>
      </c>
      <c r="D419" s="9">
        <f t="shared" si="26"/>
        <v>12</v>
      </c>
      <c r="E419" s="9">
        <f t="shared" si="27"/>
        <v>0</v>
      </c>
      <c r="F419" s="6" t="str">
        <f>_xlfn.IFNA(VLOOKUP(A419, Championship!$A$1:$N$338, 2, FALSE), "")</f>
        <v/>
      </c>
      <c r="G419" s="6" t="str">
        <f>_xlfn.IFNA(VLOOKUP(A419, Playoff3!$A$1:$N$338, 2, FALSE), "")</f>
        <v/>
      </c>
      <c r="H419" s="6" t="str">
        <f>_xlfn.IFNA(VLOOKUP(A419, Playoff2!$A$1:$N$339, 2, FALSE), "")</f>
        <v/>
      </c>
      <c r="I419" s="6" t="str">
        <f>_xlfn.IFNA(VLOOKUP(A419, Playoff1!$A$1:$N$339, 2, FALSE), "")</f>
        <v/>
      </c>
      <c r="J419" s="6" t="str">
        <f>_xlfn.IFNA(VLOOKUP(A419, Wildcard!$A$1:$N$339, 2, FALSE), "")</f>
        <v/>
      </c>
      <c r="K419" s="6" t="str">
        <f>_xlfn.IFNA(VLOOKUP(A419, Game8!$A$1:$N$339, 2, FALSE), "")</f>
        <v/>
      </c>
      <c r="L419" s="6" t="str">
        <f>_xlfn.IFNA(VLOOKUP(A419, Game7!$A$1:$N$391, 2, FALSE), "")</f>
        <v/>
      </c>
      <c r="M419" s="6" t="str">
        <f>_xlfn.IFNA(VLOOKUP(A419, Game6!$A$1:$N$391, 2, FALSE), "")</f>
        <v/>
      </c>
      <c r="N419" s="6" t="str">
        <f>_xlfn.IFNA(VLOOKUP(A419, Game5!$A$1:$N$391, 2, FALSE), "")</f>
        <v/>
      </c>
      <c r="O419" s="6" t="str">
        <f>_xlfn.IFNA(VLOOKUP(A419, Game4!$A$1:$N$391, 2, FALSE), "")</f>
        <v/>
      </c>
      <c r="P419" s="6" t="str">
        <f>_xlfn.IFNA(VLOOKUP(A419, Game3!$A$1:$N$391, 2, FALSE), "")</f>
        <v/>
      </c>
      <c r="Q419" s="6">
        <f>_xlfn.IFNA(VLOOKUP(A419, Game2!$A$1:$N$392, 2, FALSE), "")</f>
        <v>6</v>
      </c>
      <c r="R419" s="3">
        <f>_xlfn.IFNA(VLOOKUP(A419, Game1!$A$1:$N$397, 2, FALSE), "")</f>
        <v>6</v>
      </c>
    </row>
    <row r="420" spans="1:18" x14ac:dyDescent="0.2">
      <c r="A420" s="22" t="s">
        <v>549</v>
      </c>
      <c r="B420" s="9">
        <f t="shared" si="24"/>
        <v>12</v>
      </c>
      <c r="C420" s="8">
        <f t="shared" si="25"/>
        <v>12</v>
      </c>
      <c r="D420" s="9">
        <f t="shared" si="26"/>
        <v>12</v>
      </c>
      <c r="E420" s="9">
        <f t="shared" si="27"/>
        <v>0</v>
      </c>
      <c r="F420" s="6" t="str">
        <f>_xlfn.IFNA(VLOOKUP(A420, Championship!$A$1:$N$338, 2, FALSE), "")</f>
        <v/>
      </c>
      <c r="G420" s="6" t="str">
        <f>_xlfn.IFNA(VLOOKUP(A420, Playoff3!$A$1:$N$338, 2, FALSE), "")</f>
        <v/>
      </c>
      <c r="H420" s="6" t="str">
        <f>_xlfn.IFNA(VLOOKUP(A420, Playoff2!$A$1:$N$339, 2, FALSE), "")</f>
        <v/>
      </c>
      <c r="I420" s="6" t="str">
        <f>_xlfn.IFNA(VLOOKUP(A420, Playoff1!$A$1:$N$339, 2, FALSE), "")</f>
        <v/>
      </c>
      <c r="J420" s="6" t="str">
        <f>_xlfn.IFNA(VLOOKUP(A420, Wildcard!$A$1:$N$339, 2, FALSE), "")</f>
        <v/>
      </c>
      <c r="K420" s="6" t="str">
        <f>_xlfn.IFNA(VLOOKUP(A420, Game8!$A$1:$N$339, 2, FALSE), "")</f>
        <v/>
      </c>
      <c r="L420" s="6" t="str">
        <f>_xlfn.IFNA(VLOOKUP(A420, Game7!$A$1:$N$391, 2, FALSE), "")</f>
        <v/>
      </c>
      <c r="M420" s="6" t="str">
        <f>_xlfn.IFNA(VLOOKUP(A420, Game6!$A$1:$N$391, 2, FALSE), "")</f>
        <v/>
      </c>
      <c r="N420" s="6" t="str">
        <f>_xlfn.IFNA(VLOOKUP(A420, Game5!$A$1:$N$391, 2, FALSE), "")</f>
        <v/>
      </c>
      <c r="O420" s="6" t="str">
        <f>_xlfn.IFNA(VLOOKUP(A420, Game4!$A$1:$N$391, 2, FALSE), "")</f>
        <v/>
      </c>
      <c r="P420" s="6" t="str">
        <f>_xlfn.IFNA(VLOOKUP(A420, Game3!$A$1:$N$391, 2, FALSE), "")</f>
        <v/>
      </c>
      <c r="Q420" s="6">
        <f>_xlfn.IFNA(VLOOKUP(A420, Game2!$A$1:$N$392, 2, FALSE), "")</f>
        <v>12</v>
      </c>
      <c r="R420" s="3" t="str">
        <f>_xlfn.IFNA(VLOOKUP(A420, Game1!$A$1:$N$397, 2, FALSE), "")</f>
        <v/>
      </c>
    </row>
    <row r="421" spans="1:18" x14ac:dyDescent="0.2">
      <c r="A421" s="37" t="s">
        <v>450</v>
      </c>
      <c r="B421" s="9">
        <f t="shared" si="24"/>
        <v>12</v>
      </c>
      <c r="C421" s="8">
        <f t="shared" si="25"/>
        <v>6</v>
      </c>
      <c r="D421" s="9">
        <f t="shared" si="26"/>
        <v>12</v>
      </c>
      <c r="E421" s="9">
        <f t="shared" si="27"/>
        <v>0</v>
      </c>
      <c r="F421" s="6" t="str">
        <f>_xlfn.IFNA(VLOOKUP(A421, Championship!$A$1:$N$338, 2, FALSE), "")</f>
        <v/>
      </c>
      <c r="G421" s="6" t="str">
        <f>_xlfn.IFNA(VLOOKUP(A421, Playoff3!$A$1:$N$338, 2, FALSE), "")</f>
        <v/>
      </c>
      <c r="H421" s="6" t="str">
        <f>_xlfn.IFNA(VLOOKUP(A421, Playoff2!$A$1:$N$339, 2, FALSE), "")</f>
        <v/>
      </c>
      <c r="I421" s="6" t="str">
        <f>_xlfn.IFNA(VLOOKUP(A421, Playoff1!$A$1:$N$339, 2, FALSE), "")</f>
        <v/>
      </c>
      <c r="J421" s="6" t="str">
        <f>_xlfn.IFNA(VLOOKUP(A421, Wildcard!$A$1:$N$339, 2, FALSE), "")</f>
        <v/>
      </c>
      <c r="K421" s="6" t="str">
        <f>_xlfn.IFNA(VLOOKUP(A421, Game8!$A$1:$N$339, 2, FALSE), "")</f>
        <v/>
      </c>
      <c r="L421" s="6" t="str">
        <f>_xlfn.IFNA(VLOOKUP(A421, Game7!$A$1:$N$391, 2, FALSE), "")</f>
        <v/>
      </c>
      <c r="M421" s="6" t="str">
        <f>_xlfn.IFNA(VLOOKUP(A421, Game6!$A$1:$N$391, 2, FALSE), "")</f>
        <v/>
      </c>
      <c r="N421" s="6" t="str">
        <f>_xlfn.IFNA(VLOOKUP(A421, Game5!$A$1:$N$391, 2, FALSE), "")</f>
        <v/>
      </c>
      <c r="O421" s="6">
        <f>_xlfn.IFNA(VLOOKUP(A421, Game4!$A$1:$N$391, 2, FALSE), "")</f>
        <v>8</v>
      </c>
      <c r="P421" s="6" t="str">
        <f>_xlfn.IFNA(VLOOKUP(A421, Game3!$A$1:$N$391, 2, FALSE), "")</f>
        <v/>
      </c>
      <c r="Q421" s="6" t="str">
        <f>_xlfn.IFNA(VLOOKUP(A421, Game2!$A$1:$N$392, 2, FALSE), "")</f>
        <v/>
      </c>
      <c r="R421" s="3">
        <f>_xlfn.IFNA(VLOOKUP(A421, Game1!$A$1:$N$397, 2, FALSE), "")</f>
        <v>4</v>
      </c>
    </row>
    <row r="422" spans="1:18" x14ac:dyDescent="0.2">
      <c r="A422" s="41" t="s">
        <v>567</v>
      </c>
      <c r="B422" s="9">
        <f t="shared" si="24"/>
        <v>12</v>
      </c>
      <c r="C422" s="8">
        <f t="shared" si="25"/>
        <v>6</v>
      </c>
      <c r="D422" s="9">
        <f t="shared" si="26"/>
        <v>12</v>
      </c>
      <c r="E422" s="9">
        <f t="shared" si="27"/>
        <v>0</v>
      </c>
      <c r="F422" s="6" t="str">
        <f>_xlfn.IFNA(VLOOKUP(A422, Championship!$A$1:$N$338, 2, FALSE), "")</f>
        <v/>
      </c>
      <c r="G422" s="6" t="str">
        <f>_xlfn.IFNA(VLOOKUP(A422, Playoff3!$A$1:$N$338, 2, FALSE), "")</f>
        <v/>
      </c>
      <c r="H422" s="6" t="str">
        <f>_xlfn.IFNA(VLOOKUP(A422, Playoff2!$A$1:$N$339, 2, FALSE), "")</f>
        <v/>
      </c>
      <c r="I422" s="6" t="str">
        <f>_xlfn.IFNA(VLOOKUP(A422, Playoff1!$A$1:$N$339, 2, FALSE), "")</f>
        <v/>
      </c>
      <c r="J422" s="6">
        <f>_xlfn.IFNA(VLOOKUP(A422, Wildcard!$A$1:$N$339, 2, FALSE), "")</f>
        <v>6</v>
      </c>
      <c r="K422" s="6" t="str">
        <f>_xlfn.IFNA(VLOOKUP(A422, Game8!$A$1:$N$339, 2, FALSE), "")</f>
        <v/>
      </c>
      <c r="L422" s="6" t="str">
        <f>_xlfn.IFNA(VLOOKUP(A422, Game7!$A$1:$N$391, 2, FALSE), "")</f>
        <v/>
      </c>
      <c r="M422" s="6" t="str">
        <f>_xlfn.IFNA(VLOOKUP(A422, Game6!$A$1:$N$391, 2, FALSE), "")</f>
        <v/>
      </c>
      <c r="N422" s="6" t="str">
        <f>_xlfn.IFNA(VLOOKUP(A422, Game5!$A$1:$N$391, 2, FALSE), "")</f>
        <v/>
      </c>
      <c r="O422" s="6" t="str">
        <f>_xlfn.IFNA(VLOOKUP(A422, Game4!$A$1:$N$391, 2, FALSE), "")</f>
        <v/>
      </c>
      <c r="P422" s="6">
        <f>_xlfn.IFNA(VLOOKUP(A422, Game3!$A$1:$N$391, 2, FALSE), "")</f>
        <v>6</v>
      </c>
      <c r="Q422" s="6" t="str">
        <f>_xlfn.IFNA(VLOOKUP(A422, Game2!$A$1:$N$392, 2, FALSE), "")</f>
        <v/>
      </c>
      <c r="R422" s="3" t="str">
        <f>_xlfn.IFNA(VLOOKUP(A422, Game1!$A$1:$N$397, 2, FALSE), "")</f>
        <v/>
      </c>
    </row>
    <row r="423" spans="1:18" x14ac:dyDescent="0.2">
      <c r="A423" s="11" t="s">
        <v>601</v>
      </c>
      <c r="B423" s="9">
        <f t="shared" si="24"/>
        <v>12</v>
      </c>
      <c r="C423" s="8">
        <f t="shared" si="25"/>
        <v>12</v>
      </c>
      <c r="D423" s="9">
        <f t="shared" si="26"/>
        <v>12</v>
      </c>
      <c r="E423" s="9">
        <f t="shared" si="27"/>
        <v>0</v>
      </c>
      <c r="F423" s="6" t="str">
        <f>_xlfn.IFNA(VLOOKUP(A423, Championship!$A$1:$N$338, 2, FALSE), "")</f>
        <v/>
      </c>
      <c r="G423" s="6" t="str">
        <f>_xlfn.IFNA(VLOOKUP(A423, Playoff3!$A$1:$N$338, 2, FALSE), "")</f>
        <v/>
      </c>
      <c r="H423" s="6" t="str">
        <f>_xlfn.IFNA(VLOOKUP(A423, Playoff2!$A$1:$N$339, 2, FALSE), "")</f>
        <v/>
      </c>
      <c r="I423" s="6" t="str">
        <f>_xlfn.IFNA(VLOOKUP(A423, Playoff1!$A$1:$N$339, 2, FALSE), "")</f>
        <v/>
      </c>
      <c r="J423" s="6" t="str">
        <f>_xlfn.IFNA(VLOOKUP(A423, Wildcard!$A$1:$N$339, 2, FALSE), "")</f>
        <v/>
      </c>
      <c r="K423" s="6" t="str">
        <f>_xlfn.IFNA(VLOOKUP(A423, Game8!$A$1:$N$339, 2, FALSE), "")</f>
        <v/>
      </c>
      <c r="L423" s="6" t="str">
        <f>_xlfn.IFNA(VLOOKUP(A423, Game7!$A$1:$N$391, 2, FALSE), "")</f>
        <v/>
      </c>
      <c r="M423" s="6" t="str">
        <f>_xlfn.IFNA(VLOOKUP(A423, Game6!$A$1:$N$391, 2, FALSE), "")</f>
        <v/>
      </c>
      <c r="N423" s="6" t="str">
        <f>_xlfn.IFNA(VLOOKUP(A423, Game5!$A$1:$N$391, 2, FALSE), "")</f>
        <v/>
      </c>
      <c r="O423" s="6">
        <f>_xlfn.IFNA(VLOOKUP(A423, Game4!$A$1:$N$391, 2, FALSE), "")</f>
        <v>12</v>
      </c>
      <c r="P423" s="6" t="str">
        <f>_xlfn.IFNA(VLOOKUP(A423, Game3!$A$1:$N$391, 2, FALSE), "")</f>
        <v/>
      </c>
      <c r="Q423" s="6" t="str">
        <f>_xlfn.IFNA(VLOOKUP(A423, Game2!$A$1:$N$392, 2, FALSE), "")</f>
        <v/>
      </c>
      <c r="R423" s="3" t="str">
        <f>_xlfn.IFNA(VLOOKUP(A423, Game1!$A$1:$N$397, 2, FALSE), "")</f>
        <v/>
      </c>
    </row>
    <row r="424" spans="1:18" x14ac:dyDescent="0.2">
      <c r="A424" s="37" t="s">
        <v>438</v>
      </c>
      <c r="B424" s="9">
        <f t="shared" si="24"/>
        <v>12</v>
      </c>
      <c r="C424" s="8">
        <f t="shared" si="25"/>
        <v>6</v>
      </c>
      <c r="D424" s="9">
        <f t="shared" si="26"/>
        <v>12</v>
      </c>
      <c r="E424" s="9">
        <f t="shared" si="27"/>
        <v>0</v>
      </c>
      <c r="F424" s="6" t="str">
        <f>_xlfn.IFNA(VLOOKUP(A424, Championship!$A$1:$N$338, 2, FALSE), "")</f>
        <v/>
      </c>
      <c r="G424" s="6" t="str">
        <f>_xlfn.IFNA(VLOOKUP(A424, Playoff3!$A$1:$N$338, 2, FALSE), "")</f>
        <v/>
      </c>
      <c r="H424" s="6" t="str">
        <f>_xlfn.IFNA(VLOOKUP(A424, Playoff2!$A$1:$N$339, 2, FALSE), "")</f>
        <v/>
      </c>
      <c r="I424" s="6" t="str">
        <f>_xlfn.IFNA(VLOOKUP(A424, Playoff1!$A$1:$N$339, 2, FALSE), "")</f>
        <v/>
      </c>
      <c r="J424" s="6" t="str">
        <f>_xlfn.IFNA(VLOOKUP(A424, Wildcard!$A$1:$N$339, 2, FALSE), "")</f>
        <v/>
      </c>
      <c r="K424" s="6" t="str">
        <f>_xlfn.IFNA(VLOOKUP(A424, Game8!$A$1:$N$339, 2, FALSE), "")</f>
        <v/>
      </c>
      <c r="L424" s="6" t="str">
        <f>_xlfn.IFNA(VLOOKUP(A424, Game7!$A$1:$N$391, 2, FALSE), "")</f>
        <v/>
      </c>
      <c r="M424" s="6" t="str">
        <f>_xlfn.IFNA(VLOOKUP(A424, Game6!$A$1:$N$391, 2, FALSE), "")</f>
        <v/>
      </c>
      <c r="N424" s="6" t="str">
        <f>_xlfn.IFNA(VLOOKUP(A424, Game5!$A$1:$N$391, 2, FALSE), "")</f>
        <v/>
      </c>
      <c r="O424" s="6" t="str">
        <f>_xlfn.IFNA(VLOOKUP(A424, Game4!$A$1:$N$391, 2, FALSE), "")</f>
        <v/>
      </c>
      <c r="P424" s="6" t="str">
        <f>_xlfn.IFNA(VLOOKUP(A424, Game3!$A$1:$N$391, 2, FALSE), "")</f>
        <v/>
      </c>
      <c r="Q424" s="6">
        <f>_xlfn.IFNA(VLOOKUP(A424, Game2!$A$1:$N$392, 2, FALSE), "")</f>
        <v>4</v>
      </c>
      <c r="R424" s="3">
        <f>_xlfn.IFNA(VLOOKUP(A424, Game1!$A$1:$N$397, 2, FALSE), "")</f>
        <v>8</v>
      </c>
    </row>
    <row r="425" spans="1:18" x14ac:dyDescent="0.2">
      <c r="A425" s="11" t="s">
        <v>504</v>
      </c>
      <c r="B425" s="9">
        <f t="shared" si="24"/>
        <v>11</v>
      </c>
      <c r="C425" s="8">
        <f t="shared" si="25"/>
        <v>11</v>
      </c>
      <c r="D425" s="9">
        <f t="shared" si="26"/>
        <v>11</v>
      </c>
      <c r="E425" s="9">
        <f t="shared" si="27"/>
        <v>0</v>
      </c>
      <c r="F425" s="6" t="str">
        <f>_xlfn.IFNA(VLOOKUP(A425, Championship!$A$1:$N$338, 2, FALSE), "")</f>
        <v/>
      </c>
      <c r="G425" s="6" t="str">
        <f>_xlfn.IFNA(VLOOKUP(A425, Playoff3!$A$1:$N$338, 2, FALSE), "")</f>
        <v/>
      </c>
      <c r="H425" s="6" t="str">
        <f>_xlfn.IFNA(VLOOKUP(A425, Playoff2!$A$1:$N$339, 2, FALSE), "")</f>
        <v/>
      </c>
      <c r="I425" s="6" t="str">
        <f>_xlfn.IFNA(VLOOKUP(A425, Playoff1!$A$1:$N$339, 2, FALSE), "")</f>
        <v/>
      </c>
      <c r="J425" s="6" t="str">
        <f>_xlfn.IFNA(VLOOKUP(A425, Wildcard!$A$1:$N$339, 2, FALSE), "")</f>
        <v/>
      </c>
      <c r="K425" s="6" t="str">
        <f>_xlfn.IFNA(VLOOKUP(A425, Game8!$A$1:$N$339, 2, FALSE), "")</f>
        <v/>
      </c>
      <c r="L425" s="6" t="str">
        <f>_xlfn.IFNA(VLOOKUP(A425, Game7!$A$1:$N$391, 2, FALSE), "")</f>
        <v/>
      </c>
      <c r="M425" s="6" t="str">
        <f>_xlfn.IFNA(VLOOKUP(A425, Game6!$A$1:$N$391, 2, FALSE), "")</f>
        <v/>
      </c>
      <c r="N425" s="6" t="str">
        <f>_xlfn.IFNA(VLOOKUP(A425, Game5!$A$1:$N$391, 2, FALSE), "")</f>
        <v/>
      </c>
      <c r="O425" s="6" t="str">
        <f>_xlfn.IFNA(VLOOKUP(A425, Game4!$A$1:$N$391, 2, FALSE), "")</f>
        <v/>
      </c>
      <c r="P425" s="6" t="str">
        <f>_xlfn.IFNA(VLOOKUP(A425, Game3!$A$1:$N$391, 2, FALSE), "")</f>
        <v/>
      </c>
      <c r="Q425" s="6">
        <f>_xlfn.IFNA(VLOOKUP(A425, Game2!$A$1:$N$392, 2, FALSE), "")</f>
        <v>11</v>
      </c>
      <c r="R425" s="3" t="str">
        <f>_xlfn.IFNA(VLOOKUP(A425, Game1!$A$1:$N$397, 2, FALSE), "")</f>
        <v/>
      </c>
    </row>
    <row r="426" spans="1:18" x14ac:dyDescent="0.2">
      <c r="A426" s="37" t="s">
        <v>278</v>
      </c>
      <c r="B426" s="9">
        <f t="shared" si="24"/>
        <v>11</v>
      </c>
      <c r="C426" s="8">
        <f t="shared" si="25"/>
        <v>5.5</v>
      </c>
      <c r="D426" s="9">
        <f t="shared" si="26"/>
        <v>11</v>
      </c>
      <c r="E426" s="9">
        <f t="shared" si="27"/>
        <v>0</v>
      </c>
      <c r="F426" s="6" t="str">
        <f>_xlfn.IFNA(VLOOKUP(A426, Championship!$A$1:$N$338, 2, FALSE), "")</f>
        <v/>
      </c>
      <c r="G426" s="6" t="str">
        <f>_xlfn.IFNA(VLOOKUP(A426, Playoff3!$A$1:$N$338, 2, FALSE), "")</f>
        <v/>
      </c>
      <c r="H426" s="6" t="str">
        <f>_xlfn.IFNA(VLOOKUP(A426, Playoff2!$A$1:$N$339, 2, FALSE), "")</f>
        <v/>
      </c>
      <c r="I426" s="6" t="str">
        <f>_xlfn.IFNA(VLOOKUP(A426, Playoff1!$A$1:$N$339, 2, FALSE), "")</f>
        <v/>
      </c>
      <c r="J426" s="6" t="str">
        <f>_xlfn.IFNA(VLOOKUP(A426, Wildcard!$A$1:$N$339, 2, FALSE), "")</f>
        <v/>
      </c>
      <c r="K426" s="6" t="str">
        <f>_xlfn.IFNA(VLOOKUP(A426, Game8!$A$1:$N$339, 2, FALSE), "")</f>
        <v/>
      </c>
      <c r="L426" s="6" t="str">
        <f>_xlfn.IFNA(VLOOKUP(A426, Game7!$A$1:$N$391, 2, FALSE), "")</f>
        <v/>
      </c>
      <c r="M426" s="6" t="str">
        <f>_xlfn.IFNA(VLOOKUP(A426, Game6!$A$1:$N$391, 2, FALSE), "")</f>
        <v/>
      </c>
      <c r="N426" s="6" t="str">
        <f>_xlfn.IFNA(VLOOKUP(A426, Game5!$A$1:$N$391, 2, FALSE), "")</f>
        <v/>
      </c>
      <c r="O426" s="6" t="str">
        <f>_xlfn.IFNA(VLOOKUP(A426, Game4!$A$1:$N$391, 2, FALSE), "")</f>
        <v/>
      </c>
      <c r="P426" s="6" t="str">
        <f>_xlfn.IFNA(VLOOKUP(A426, Game3!$A$1:$N$391, 2, FALSE), "")</f>
        <v/>
      </c>
      <c r="Q426" s="6">
        <f>_xlfn.IFNA(VLOOKUP(A426, Game2!$A$1:$N$392, 2, FALSE), "")</f>
        <v>9</v>
      </c>
      <c r="R426" s="3">
        <f>_xlfn.IFNA(VLOOKUP(A426, Game1!$A$1:$N$397, 2, FALSE), "")</f>
        <v>2</v>
      </c>
    </row>
    <row r="427" spans="1:18" x14ac:dyDescent="0.2">
      <c r="A427" s="11" t="s">
        <v>739</v>
      </c>
      <c r="B427" s="9">
        <f t="shared" si="24"/>
        <v>11</v>
      </c>
      <c r="C427" s="8">
        <f t="shared" si="25"/>
        <v>11</v>
      </c>
      <c r="D427" s="9">
        <f t="shared" si="26"/>
        <v>11</v>
      </c>
      <c r="E427" s="9">
        <f t="shared" si="27"/>
        <v>11</v>
      </c>
      <c r="F427" s="6" t="str">
        <f>_xlfn.IFNA(VLOOKUP(A427, Championship!$A$1:$N$338, 2, FALSE), "")</f>
        <v/>
      </c>
      <c r="G427" s="6">
        <f>_xlfn.IFNA(VLOOKUP(A427, Playoff3!$A$1:$N$338, 2, FALSE), "")</f>
        <v>11</v>
      </c>
      <c r="H427" s="6" t="str">
        <f>_xlfn.IFNA(VLOOKUP(A427, Playoff2!$A$1:$N$339, 2, FALSE), "")</f>
        <v/>
      </c>
      <c r="I427" s="6" t="str">
        <f>_xlfn.IFNA(VLOOKUP(A427, Playoff1!$A$1:$N$339, 2, FALSE), "")</f>
        <v/>
      </c>
      <c r="J427" s="6" t="str">
        <f>_xlfn.IFNA(VLOOKUP(A427, Wildcard!$A$1:$N$339, 2, FALSE), "")</f>
        <v/>
      </c>
      <c r="K427" s="6" t="str">
        <f>_xlfn.IFNA(VLOOKUP(A427, Game8!$A$1:$N$339, 2, FALSE), "")</f>
        <v/>
      </c>
      <c r="L427" s="6" t="str">
        <f>_xlfn.IFNA(VLOOKUP(A427, Game7!$A$1:$N$391, 2, FALSE), "")</f>
        <v/>
      </c>
      <c r="M427" s="6" t="str">
        <f>_xlfn.IFNA(VLOOKUP(A427, Game6!$A$1:$N$391, 2, FALSE), "")</f>
        <v/>
      </c>
      <c r="N427" s="6" t="str">
        <f>_xlfn.IFNA(VLOOKUP(A427, Game5!$A$1:$N$391, 2, FALSE), "")</f>
        <v/>
      </c>
      <c r="O427" s="6" t="str">
        <f>_xlfn.IFNA(VLOOKUP(A427, Game4!$A$1:$N$391, 2, FALSE), "")</f>
        <v/>
      </c>
      <c r="P427" s="6" t="str">
        <f>_xlfn.IFNA(VLOOKUP(A427, Game3!$A$1:$N$391, 2, FALSE), "")</f>
        <v/>
      </c>
      <c r="Q427" s="6" t="str">
        <f>_xlfn.IFNA(VLOOKUP(A427, Game2!$A$1:$N$392, 2, FALSE), "")</f>
        <v/>
      </c>
      <c r="R427" s="3" t="str">
        <f>_xlfn.IFNA(VLOOKUP(A427, Game1!$A$1:$N$397, 2, FALSE), "")</f>
        <v/>
      </c>
    </row>
    <row r="428" spans="1:18" x14ac:dyDescent="0.2">
      <c r="A428" s="37" t="s">
        <v>190</v>
      </c>
      <c r="B428" s="9">
        <f t="shared" si="24"/>
        <v>11</v>
      </c>
      <c r="C428" s="8">
        <f t="shared" si="25"/>
        <v>11</v>
      </c>
      <c r="D428" s="9">
        <f t="shared" si="26"/>
        <v>11</v>
      </c>
      <c r="E428" s="9">
        <f t="shared" si="27"/>
        <v>0</v>
      </c>
      <c r="F428" s="6" t="str">
        <f>_xlfn.IFNA(VLOOKUP(A428, Championship!$A$1:$N$338, 2, FALSE), "")</f>
        <v/>
      </c>
      <c r="G428" s="6" t="str">
        <f>_xlfn.IFNA(VLOOKUP(A428, Playoff3!$A$1:$N$338, 2, FALSE), "")</f>
        <v/>
      </c>
      <c r="H428" s="6" t="str">
        <f>_xlfn.IFNA(VLOOKUP(A428, Playoff2!$A$1:$N$339, 2, FALSE), "")</f>
        <v/>
      </c>
      <c r="I428" s="6" t="str">
        <f>_xlfn.IFNA(VLOOKUP(A428, Playoff1!$A$1:$N$339, 2, FALSE), "")</f>
        <v/>
      </c>
      <c r="J428" s="6" t="str">
        <f>_xlfn.IFNA(VLOOKUP(A428, Wildcard!$A$1:$N$339, 2, FALSE), "")</f>
        <v/>
      </c>
      <c r="K428" s="6" t="str">
        <f>_xlfn.IFNA(VLOOKUP(A428, Game8!$A$1:$N$339, 2, FALSE), "")</f>
        <v/>
      </c>
      <c r="L428" s="6" t="str">
        <f>_xlfn.IFNA(VLOOKUP(A428, Game7!$A$1:$N$391, 2, FALSE), "")</f>
        <v/>
      </c>
      <c r="M428" s="6" t="str">
        <f>_xlfn.IFNA(VLOOKUP(A428, Game6!$A$1:$N$391, 2, FALSE), "")</f>
        <v/>
      </c>
      <c r="N428" s="6" t="str">
        <f>_xlfn.IFNA(VLOOKUP(A428, Game5!$A$1:$N$391, 2, FALSE), "")</f>
        <v/>
      </c>
      <c r="O428" s="6" t="str">
        <f>_xlfn.IFNA(VLOOKUP(A428, Game4!$A$1:$N$391, 2, FALSE), "")</f>
        <v/>
      </c>
      <c r="P428" s="6" t="str">
        <f>_xlfn.IFNA(VLOOKUP(A428, Game3!$A$1:$N$391, 2, FALSE), "")</f>
        <v/>
      </c>
      <c r="Q428" s="6" t="str">
        <f>_xlfn.IFNA(VLOOKUP(A428, Game2!$A$1:$N$392, 2, FALSE), "")</f>
        <v/>
      </c>
      <c r="R428" s="3">
        <f>_xlfn.IFNA(VLOOKUP(A428, Game1!$A$1:$N$397, 2, FALSE), "")</f>
        <v>11</v>
      </c>
    </row>
    <row r="429" spans="1:18" x14ac:dyDescent="0.2">
      <c r="A429" s="37" t="s">
        <v>239</v>
      </c>
      <c r="B429" s="9">
        <f t="shared" si="24"/>
        <v>11</v>
      </c>
      <c r="C429" s="8">
        <f t="shared" si="25"/>
        <v>5.5</v>
      </c>
      <c r="D429" s="9">
        <f t="shared" si="26"/>
        <v>11</v>
      </c>
      <c r="E429" s="9">
        <f t="shared" si="27"/>
        <v>0</v>
      </c>
      <c r="F429" s="6" t="str">
        <f>_xlfn.IFNA(VLOOKUP(A429, Championship!$A$1:$N$338, 2, FALSE), "")</f>
        <v/>
      </c>
      <c r="G429" s="6" t="str">
        <f>_xlfn.IFNA(VLOOKUP(A429, Playoff3!$A$1:$N$338, 2, FALSE), "")</f>
        <v/>
      </c>
      <c r="H429" s="6" t="str">
        <f>_xlfn.IFNA(VLOOKUP(A429, Playoff2!$A$1:$N$339, 2, FALSE), "")</f>
        <v/>
      </c>
      <c r="I429" s="6" t="str">
        <f>_xlfn.IFNA(VLOOKUP(A429, Playoff1!$A$1:$N$339, 2, FALSE), "")</f>
        <v/>
      </c>
      <c r="J429" s="6" t="str">
        <f>_xlfn.IFNA(VLOOKUP(A429, Wildcard!$A$1:$N$339, 2, FALSE), "")</f>
        <v/>
      </c>
      <c r="K429" s="6" t="str">
        <f>_xlfn.IFNA(VLOOKUP(A429, Game8!$A$1:$N$339, 2, FALSE), "")</f>
        <v/>
      </c>
      <c r="L429" s="6" t="str">
        <f>_xlfn.IFNA(VLOOKUP(A429, Game7!$A$1:$N$391, 2, FALSE), "")</f>
        <v/>
      </c>
      <c r="M429" s="6" t="str">
        <f>_xlfn.IFNA(VLOOKUP(A429, Game6!$A$1:$N$391, 2, FALSE), "")</f>
        <v/>
      </c>
      <c r="N429" s="6" t="str">
        <f>_xlfn.IFNA(VLOOKUP(A429, Game5!$A$1:$N$391, 2, FALSE), "")</f>
        <v/>
      </c>
      <c r="O429" s="6" t="str">
        <f>_xlfn.IFNA(VLOOKUP(A429, Game4!$A$1:$N$391, 2, FALSE), "")</f>
        <v/>
      </c>
      <c r="P429" s="6" t="str">
        <f>_xlfn.IFNA(VLOOKUP(A429, Game3!$A$1:$N$391, 2, FALSE), "")</f>
        <v/>
      </c>
      <c r="Q429" s="6">
        <f>_xlfn.IFNA(VLOOKUP(A429, Game2!$A$1:$N$392, 2, FALSE), "")</f>
        <v>2</v>
      </c>
      <c r="R429" s="3">
        <f>_xlfn.IFNA(VLOOKUP(A429, Game1!$A$1:$N$397, 2, FALSE), "")</f>
        <v>9</v>
      </c>
    </row>
    <row r="430" spans="1:18" x14ac:dyDescent="0.2">
      <c r="A430" s="37" t="s">
        <v>460</v>
      </c>
      <c r="B430" s="9">
        <f t="shared" si="24"/>
        <v>11</v>
      </c>
      <c r="C430" s="8">
        <f t="shared" si="25"/>
        <v>11</v>
      </c>
      <c r="D430" s="9">
        <f t="shared" si="26"/>
        <v>11</v>
      </c>
      <c r="E430" s="9">
        <f t="shared" si="27"/>
        <v>0</v>
      </c>
      <c r="F430" s="6" t="str">
        <f>_xlfn.IFNA(VLOOKUP(A430, Championship!$A$1:$N$338, 2, FALSE), "")</f>
        <v/>
      </c>
      <c r="G430" s="6" t="str">
        <f>_xlfn.IFNA(VLOOKUP(A430, Playoff3!$A$1:$N$338, 2, FALSE), "")</f>
        <v/>
      </c>
      <c r="H430" s="6" t="str">
        <f>_xlfn.IFNA(VLOOKUP(A430, Playoff2!$A$1:$N$339, 2, FALSE), "")</f>
        <v/>
      </c>
      <c r="I430" s="6" t="str">
        <f>_xlfn.IFNA(VLOOKUP(A430, Playoff1!$A$1:$N$339, 2, FALSE), "")</f>
        <v/>
      </c>
      <c r="J430" s="6" t="str">
        <f>_xlfn.IFNA(VLOOKUP(A430, Wildcard!$A$1:$N$339, 2, FALSE), "")</f>
        <v/>
      </c>
      <c r="K430" s="6" t="str">
        <f>_xlfn.IFNA(VLOOKUP(A430, Game8!$A$1:$N$339, 2, FALSE), "")</f>
        <v/>
      </c>
      <c r="L430" s="6" t="str">
        <f>_xlfn.IFNA(VLOOKUP(A430, Game7!$A$1:$N$391, 2, FALSE), "")</f>
        <v/>
      </c>
      <c r="M430" s="6" t="str">
        <f>_xlfn.IFNA(VLOOKUP(A430, Game6!$A$1:$N$391, 2, FALSE), "")</f>
        <v/>
      </c>
      <c r="N430" s="6" t="str">
        <f>_xlfn.IFNA(VLOOKUP(A430, Game5!$A$1:$N$391, 2, FALSE), "")</f>
        <v/>
      </c>
      <c r="O430" s="6" t="str">
        <f>_xlfn.IFNA(VLOOKUP(A430, Game4!$A$1:$N$391, 2, FALSE), "")</f>
        <v/>
      </c>
      <c r="P430" s="6" t="str">
        <f>_xlfn.IFNA(VLOOKUP(A430, Game3!$A$1:$N$391, 2, FALSE), "")</f>
        <v/>
      </c>
      <c r="Q430" s="6" t="str">
        <f>_xlfn.IFNA(VLOOKUP(A430, Game2!$A$1:$N$392, 2, FALSE), "")</f>
        <v/>
      </c>
      <c r="R430" s="3">
        <f>_xlfn.IFNA(VLOOKUP(A430, Game1!$A$1:$N$397, 2, FALSE), "")</f>
        <v>11</v>
      </c>
    </row>
    <row r="431" spans="1:18" x14ac:dyDescent="0.2">
      <c r="A431" s="11" t="s">
        <v>720</v>
      </c>
      <c r="B431" s="9">
        <f t="shared" si="24"/>
        <v>11</v>
      </c>
      <c r="C431" s="8">
        <f t="shared" si="25"/>
        <v>11</v>
      </c>
      <c r="D431" s="9">
        <f t="shared" si="26"/>
        <v>11</v>
      </c>
      <c r="E431" s="9">
        <f t="shared" si="27"/>
        <v>11</v>
      </c>
      <c r="F431" s="6" t="str">
        <f>_xlfn.IFNA(VLOOKUP(A431, Championship!$A$1:$N$338, 2, FALSE), "")</f>
        <v/>
      </c>
      <c r="G431" s="6" t="str">
        <f>_xlfn.IFNA(VLOOKUP(A431, Playoff3!$A$1:$N$338, 2, FALSE), "")</f>
        <v/>
      </c>
      <c r="H431" s="6">
        <f>_xlfn.IFNA(VLOOKUP(A431, Playoff2!$A$1:$N$339, 2, FALSE), "")</f>
        <v>11</v>
      </c>
      <c r="I431" s="6" t="str">
        <f>_xlfn.IFNA(VLOOKUP(A431, Playoff1!$A$1:$N$339, 2, FALSE), "")</f>
        <v/>
      </c>
      <c r="J431" s="6" t="str">
        <f>_xlfn.IFNA(VLOOKUP(A431, Wildcard!$A$1:$N$339, 2, FALSE), "")</f>
        <v/>
      </c>
      <c r="K431" s="6" t="str">
        <f>_xlfn.IFNA(VLOOKUP(A431, Game8!$A$1:$N$339, 2, FALSE), "")</f>
        <v/>
      </c>
      <c r="L431" s="6" t="str">
        <f>_xlfn.IFNA(VLOOKUP(A431, Game7!$A$1:$N$391, 2, FALSE), "")</f>
        <v/>
      </c>
      <c r="M431" s="6" t="str">
        <f>_xlfn.IFNA(VLOOKUP(A431, Game6!$A$1:$N$391, 2, FALSE), "")</f>
        <v/>
      </c>
      <c r="N431" s="6" t="str">
        <f>_xlfn.IFNA(VLOOKUP(A431, Game5!$A$1:$N$391, 2, FALSE), "")</f>
        <v/>
      </c>
      <c r="O431" s="6" t="str">
        <f>_xlfn.IFNA(VLOOKUP(A431, Game4!$A$1:$N$391, 2, FALSE), "")</f>
        <v/>
      </c>
      <c r="P431" s="6" t="str">
        <f>_xlfn.IFNA(VLOOKUP(A431, Game3!$A$1:$N$391, 2, FALSE), "")</f>
        <v/>
      </c>
      <c r="Q431" s="6" t="str">
        <f>_xlfn.IFNA(VLOOKUP(A431, Game2!$A$1:$N$392, 2, FALSE), "")</f>
        <v/>
      </c>
      <c r="R431" s="3" t="str">
        <f>_xlfn.IFNA(VLOOKUP(A431, Game1!$A$1:$N$397, 2, FALSE), "")</f>
        <v/>
      </c>
    </row>
    <row r="432" spans="1:18" x14ac:dyDescent="0.2">
      <c r="A432" s="41" t="s">
        <v>562</v>
      </c>
      <c r="B432" s="9">
        <f t="shared" si="24"/>
        <v>11</v>
      </c>
      <c r="C432" s="8">
        <f t="shared" si="25"/>
        <v>11</v>
      </c>
      <c r="D432" s="9">
        <f t="shared" si="26"/>
        <v>11</v>
      </c>
      <c r="E432" s="9">
        <f t="shared" si="27"/>
        <v>0</v>
      </c>
      <c r="F432" s="6" t="str">
        <f>_xlfn.IFNA(VLOOKUP(A432, Championship!$A$1:$N$338, 2, FALSE), "")</f>
        <v/>
      </c>
      <c r="G432" s="6" t="str">
        <f>_xlfn.IFNA(VLOOKUP(A432, Playoff3!$A$1:$N$338, 2, FALSE), "")</f>
        <v/>
      </c>
      <c r="H432" s="6" t="str">
        <f>_xlfn.IFNA(VLOOKUP(A432, Playoff2!$A$1:$N$339, 2, FALSE), "")</f>
        <v/>
      </c>
      <c r="I432" s="6" t="str">
        <f>_xlfn.IFNA(VLOOKUP(A432, Playoff1!$A$1:$N$339, 2, FALSE), "")</f>
        <v/>
      </c>
      <c r="J432" s="6" t="str">
        <f>_xlfn.IFNA(VLOOKUP(A432, Wildcard!$A$1:$N$339, 2, FALSE), "")</f>
        <v/>
      </c>
      <c r="K432" s="6" t="str">
        <f>_xlfn.IFNA(VLOOKUP(A432, Game8!$A$1:$N$339, 2, FALSE), "")</f>
        <v/>
      </c>
      <c r="L432" s="6" t="str">
        <f>_xlfn.IFNA(VLOOKUP(A432, Game7!$A$1:$N$391, 2, FALSE), "")</f>
        <v/>
      </c>
      <c r="M432" s="6" t="str">
        <f>_xlfn.IFNA(VLOOKUP(A432, Game6!$A$1:$N$391, 2, FALSE), "")</f>
        <v/>
      </c>
      <c r="N432" s="6" t="str">
        <f>_xlfn.IFNA(VLOOKUP(A432, Game5!$A$1:$N$391, 2, FALSE), "")</f>
        <v/>
      </c>
      <c r="O432" s="6" t="str">
        <f>_xlfn.IFNA(VLOOKUP(A432, Game4!$A$1:$N$391, 2, FALSE), "")</f>
        <v/>
      </c>
      <c r="P432" s="6">
        <f>_xlfn.IFNA(VLOOKUP(A432, Game3!$A$1:$N$391, 2, FALSE), "")</f>
        <v>11</v>
      </c>
      <c r="Q432" s="6" t="str">
        <f>_xlfn.IFNA(VLOOKUP(A432, Game2!$A$1:$N$392, 2, FALSE), "")</f>
        <v/>
      </c>
      <c r="R432" s="3" t="str">
        <f>_xlfn.IFNA(VLOOKUP(A432, Game1!$A$1:$N$397, 2, FALSE), "")</f>
        <v/>
      </c>
    </row>
    <row r="433" spans="1:18" x14ac:dyDescent="0.2">
      <c r="A433" s="22" t="s">
        <v>589</v>
      </c>
      <c r="B433" s="9">
        <f t="shared" si="24"/>
        <v>11</v>
      </c>
      <c r="C433" s="8">
        <f t="shared" si="25"/>
        <v>11</v>
      </c>
      <c r="D433" s="9">
        <f t="shared" si="26"/>
        <v>11</v>
      </c>
      <c r="E433" s="9">
        <f t="shared" si="27"/>
        <v>0</v>
      </c>
      <c r="F433" s="6" t="str">
        <f>_xlfn.IFNA(VLOOKUP(A433, Championship!$A$1:$N$338, 2, FALSE), "")</f>
        <v/>
      </c>
      <c r="G433" s="6" t="str">
        <f>_xlfn.IFNA(VLOOKUP(A433, Playoff3!$A$1:$N$338, 2, FALSE), "")</f>
        <v/>
      </c>
      <c r="H433" s="6" t="str">
        <f>_xlfn.IFNA(VLOOKUP(A433, Playoff2!$A$1:$N$339, 2, FALSE), "")</f>
        <v/>
      </c>
      <c r="I433" s="6" t="str">
        <f>_xlfn.IFNA(VLOOKUP(A433, Playoff1!$A$1:$N$339, 2, FALSE), "")</f>
        <v/>
      </c>
      <c r="J433" s="6" t="str">
        <f>_xlfn.IFNA(VLOOKUP(A433, Wildcard!$A$1:$N$339, 2, FALSE), "")</f>
        <v/>
      </c>
      <c r="K433" s="6" t="str">
        <f>_xlfn.IFNA(VLOOKUP(A433, Game8!$A$1:$N$339, 2, FALSE), "")</f>
        <v/>
      </c>
      <c r="L433" s="6" t="str">
        <f>_xlfn.IFNA(VLOOKUP(A433, Game7!$A$1:$N$391, 2, FALSE), "")</f>
        <v/>
      </c>
      <c r="M433" s="6" t="str">
        <f>_xlfn.IFNA(VLOOKUP(A433, Game6!$A$1:$N$391, 2, FALSE), "")</f>
        <v/>
      </c>
      <c r="N433" s="6" t="str">
        <f>_xlfn.IFNA(VLOOKUP(A433, Game5!$A$1:$N$391, 2, FALSE), "")</f>
        <v/>
      </c>
      <c r="O433" s="6" t="str">
        <f>_xlfn.IFNA(VLOOKUP(A433, Game4!$A$1:$N$391, 2, FALSE), "")</f>
        <v/>
      </c>
      <c r="P433" s="6">
        <f>_xlfn.IFNA(VLOOKUP(A433, Game3!$A$1:$N$391, 2, FALSE), "")</f>
        <v>11</v>
      </c>
      <c r="Q433" s="6" t="str">
        <f>_xlfn.IFNA(VLOOKUP(A433, Game2!$A$1:$N$392, 2, FALSE), "")</f>
        <v/>
      </c>
      <c r="R433" s="3" t="str">
        <f>_xlfn.IFNA(VLOOKUP(A433, Game1!$A$1:$N$397, 2, FALSE), "")</f>
        <v/>
      </c>
    </row>
    <row r="434" spans="1:18" x14ac:dyDescent="0.2">
      <c r="A434" s="37" t="s">
        <v>359</v>
      </c>
      <c r="B434" s="9">
        <f t="shared" si="24"/>
        <v>11</v>
      </c>
      <c r="C434" s="8">
        <f t="shared" si="25"/>
        <v>11</v>
      </c>
      <c r="D434" s="9">
        <f t="shared" si="26"/>
        <v>11</v>
      </c>
      <c r="E434" s="9">
        <f t="shared" si="27"/>
        <v>0</v>
      </c>
      <c r="F434" s="6" t="str">
        <f>_xlfn.IFNA(VLOOKUP(A434, Championship!$A$1:$N$338, 2, FALSE), "")</f>
        <v/>
      </c>
      <c r="G434" s="6" t="str">
        <f>_xlfn.IFNA(VLOOKUP(A434, Playoff3!$A$1:$N$338, 2, FALSE), "")</f>
        <v/>
      </c>
      <c r="H434" s="6" t="str">
        <f>_xlfn.IFNA(VLOOKUP(A434, Playoff2!$A$1:$N$339, 2, FALSE), "")</f>
        <v/>
      </c>
      <c r="I434" s="6" t="str">
        <f>_xlfn.IFNA(VLOOKUP(A434, Playoff1!$A$1:$N$339, 2, FALSE), "")</f>
        <v/>
      </c>
      <c r="J434" s="6" t="str">
        <f>_xlfn.IFNA(VLOOKUP(A434, Wildcard!$A$1:$N$339, 2, FALSE), "")</f>
        <v/>
      </c>
      <c r="K434" s="6" t="str">
        <f>_xlfn.IFNA(VLOOKUP(A434, Game8!$A$1:$N$339, 2, FALSE), "")</f>
        <v/>
      </c>
      <c r="L434" s="6" t="str">
        <f>_xlfn.IFNA(VLOOKUP(A434, Game7!$A$1:$N$391, 2, FALSE), "")</f>
        <v/>
      </c>
      <c r="M434" s="6" t="str">
        <f>_xlfn.IFNA(VLOOKUP(A434, Game6!$A$1:$N$391, 2, FALSE), "")</f>
        <v/>
      </c>
      <c r="N434" s="6" t="str">
        <f>_xlfn.IFNA(VLOOKUP(A434, Game5!$A$1:$N$391, 2, FALSE), "")</f>
        <v/>
      </c>
      <c r="O434" s="6" t="str">
        <f>_xlfn.IFNA(VLOOKUP(A434, Game4!$A$1:$N$391, 2, FALSE), "")</f>
        <v/>
      </c>
      <c r="P434" s="6" t="str">
        <f>_xlfn.IFNA(VLOOKUP(A434, Game3!$A$1:$N$391, 2, FALSE), "")</f>
        <v/>
      </c>
      <c r="Q434" s="6" t="str">
        <f>_xlfn.IFNA(VLOOKUP(A434, Game2!$A$1:$N$392, 2, FALSE), "")</f>
        <v/>
      </c>
      <c r="R434" s="3">
        <f>_xlfn.IFNA(VLOOKUP(A434, Game1!$A$1:$N$397, 2, FALSE), "")</f>
        <v>11</v>
      </c>
    </row>
    <row r="435" spans="1:18" x14ac:dyDescent="0.2">
      <c r="A435" s="37" t="s">
        <v>238</v>
      </c>
      <c r="B435" s="9">
        <f t="shared" si="24"/>
        <v>11</v>
      </c>
      <c r="C435" s="8">
        <f t="shared" si="25"/>
        <v>11</v>
      </c>
      <c r="D435" s="9">
        <f t="shared" si="26"/>
        <v>11</v>
      </c>
      <c r="E435" s="9">
        <f t="shared" si="27"/>
        <v>0</v>
      </c>
      <c r="F435" s="6" t="str">
        <f>_xlfn.IFNA(VLOOKUP(A435, Championship!$A$1:$N$338, 2, FALSE), "")</f>
        <v/>
      </c>
      <c r="G435" s="6" t="str">
        <f>_xlfn.IFNA(VLOOKUP(A435, Playoff3!$A$1:$N$338, 2, FALSE), "")</f>
        <v/>
      </c>
      <c r="H435" s="6" t="str">
        <f>_xlfn.IFNA(VLOOKUP(A435, Playoff2!$A$1:$N$339, 2, FALSE), "")</f>
        <v/>
      </c>
      <c r="I435" s="6" t="str">
        <f>_xlfn.IFNA(VLOOKUP(A435, Playoff1!$A$1:$N$339, 2, FALSE), "")</f>
        <v/>
      </c>
      <c r="J435" s="6" t="str">
        <f>_xlfn.IFNA(VLOOKUP(A435, Wildcard!$A$1:$N$339, 2, FALSE), "")</f>
        <v/>
      </c>
      <c r="K435" s="6" t="str">
        <f>_xlfn.IFNA(VLOOKUP(A435, Game8!$A$1:$N$339, 2, FALSE), "")</f>
        <v/>
      </c>
      <c r="L435" s="6" t="str">
        <f>_xlfn.IFNA(VLOOKUP(A435, Game7!$A$1:$N$391, 2, FALSE), "")</f>
        <v/>
      </c>
      <c r="M435" s="6" t="str">
        <f>_xlfn.IFNA(VLOOKUP(A435, Game6!$A$1:$N$391, 2, FALSE), "")</f>
        <v/>
      </c>
      <c r="N435" s="6" t="str">
        <f>_xlfn.IFNA(VLOOKUP(A435, Game5!$A$1:$N$391, 2, FALSE), "")</f>
        <v/>
      </c>
      <c r="O435" s="6" t="str">
        <f>_xlfn.IFNA(VLOOKUP(A435, Game4!$A$1:$N$391, 2, FALSE), "")</f>
        <v/>
      </c>
      <c r="P435" s="6" t="str">
        <f>_xlfn.IFNA(VLOOKUP(A435, Game3!$A$1:$N$391, 2, FALSE), "")</f>
        <v/>
      </c>
      <c r="Q435" s="6" t="str">
        <f>_xlfn.IFNA(VLOOKUP(A435, Game2!$A$1:$N$392, 2, FALSE), "")</f>
        <v/>
      </c>
      <c r="R435" s="3">
        <f>_xlfn.IFNA(VLOOKUP(A435, Game1!$A$1:$N$397, 2, FALSE), "")</f>
        <v>11</v>
      </c>
    </row>
    <row r="436" spans="1:18" x14ac:dyDescent="0.2">
      <c r="A436" s="22" t="s">
        <v>568</v>
      </c>
      <c r="B436" s="9">
        <f t="shared" si="24"/>
        <v>11</v>
      </c>
      <c r="C436" s="8">
        <f t="shared" si="25"/>
        <v>11</v>
      </c>
      <c r="D436" s="9">
        <f t="shared" si="26"/>
        <v>11</v>
      </c>
      <c r="E436" s="9">
        <f t="shared" si="27"/>
        <v>0</v>
      </c>
      <c r="F436" s="6" t="str">
        <f>_xlfn.IFNA(VLOOKUP(A436, Championship!$A$1:$N$338, 2, FALSE), "")</f>
        <v/>
      </c>
      <c r="G436" s="6" t="str">
        <f>_xlfn.IFNA(VLOOKUP(A436, Playoff3!$A$1:$N$338, 2, FALSE), "")</f>
        <v/>
      </c>
      <c r="H436" s="6" t="str">
        <f>_xlfn.IFNA(VLOOKUP(A436, Playoff2!$A$1:$N$339, 2, FALSE), "")</f>
        <v/>
      </c>
      <c r="I436" s="6" t="str">
        <f>_xlfn.IFNA(VLOOKUP(A436, Playoff1!$A$1:$N$339, 2, FALSE), "")</f>
        <v/>
      </c>
      <c r="J436" s="6" t="str">
        <f>_xlfn.IFNA(VLOOKUP(A436, Wildcard!$A$1:$N$339, 2, FALSE), "")</f>
        <v/>
      </c>
      <c r="K436" s="6" t="str">
        <f>_xlfn.IFNA(VLOOKUP(A436, Game8!$A$1:$N$339, 2, FALSE), "")</f>
        <v/>
      </c>
      <c r="L436" s="6" t="str">
        <f>_xlfn.IFNA(VLOOKUP(A436, Game7!$A$1:$N$391, 2, FALSE), "")</f>
        <v/>
      </c>
      <c r="M436" s="6" t="str">
        <f>_xlfn.IFNA(VLOOKUP(A436, Game6!$A$1:$N$391, 2, FALSE), "")</f>
        <v/>
      </c>
      <c r="N436" s="6" t="str">
        <f>_xlfn.IFNA(VLOOKUP(A436, Game5!$A$1:$N$391, 2, FALSE), "")</f>
        <v/>
      </c>
      <c r="O436" s="6" t="str">
        <f>_xlfn.IFNA(VLOOKUP(A436, Game4!$A$1:$N$391, 2, FALSE), "")</f>
        <v/>
      </c>
      <c r="P436" s="6">
        <f>_xlfn.IFNA(VLOOKUP(A436, Game3!$A$1:$N$391, 2, FALSE), "")</f>
        <v>11</v>
      </c>
      <c r="Q436" s="6" t="str">
        <f>_xlfn.IFNA(VLOOKUP(A436, Game2!$A$1:$N$392, 2, FALSE), "")</f>
        <v/>
      </c>
      <c r="R436" s="3" t="str">
        <f>_xlfn.IFNA(VLOOKUP(A436, Game1!$A$1:$N$397, 2, FALSE), "")</f>
        <v/>
      </c>
    </row>
    <row r="437" spans="1:18" x14ac:dyDescent="0.2">
      <c r="A437" s="11" t="s">
        <v>519</v>
      </c>
      <c r="B437" s="9">
        <f t="shared" si="24"/>
        <v>10</v>
      </c>
      <c r="C437" s="8">
        <f t="shared" si="25"/>
        <v>10</v>
      </c>
      <c r="D437" s="9">
        <f t="shared" si="26"/>
        <v>10</v>
      </c>
      <c r="E437" s="9">
        <f t="shared" si="27"/>
        <v>0</v>
      </c>
      <c r="F437" s="6" t="str">
        <f>_xlfn.IFNA(VLOOKUP(A437, Championship!$A$1:$N$338, 2, FALSE), "")</f>
        <v/>
      </c>
      <c r="G437" s="6" t="str">
        <f>_xlfn.IFNA(VLOOKUP(A437, Playoff3!$A$1:$N$338, 2, FALSE), "")</f>
        <v/>
      </c>
      <c r="H437" s="6" t="str">
        <f>_xlfn.IFNA(VLOOKUP(A437, Playoff2!$A$1:$N$339, 2, FALSE), "")</f>
        <v/>
      </c>
      <c r="I437" s="6" t="str">
        <f>_xlfn.IFNA(VLOOKUP(A437, Playoff1!$A$1:$N$339, 2, FALSE), "")</f>
        <v/>
      </c>
      <c r="J437" s="6" t="str">
        <f>_xlfn.IFNA(VLOOKUP(A437, Wildcard!$A$1:$N$339, 2, FALSE), "")</f>
        <v/>
      </c>
      <c r="K437" s="6" t="str">
        <f>_xlfn.IFNA(VLOOKUP(A437, Game8!$A$1:$N$339, 2, FALSE), "")</f>
        <v/>
      </c>
      <c r="L437" s="6" t="str">
        <f>_xlfn.IFNA(VLOOKUP(A437, Game7!$A$1:$N$391, 2, FALSE), "")</f>
        <v/>
      </c>
      <c r="M437" s="6" t="str">
        <f>_xlfn.IFNA(VLOOKUP(A437, Game6!$A$1:$N$391, 2, FALSE), "")</f>
        <v/>
      </c>
      <c r="N437" s="6" t="str">
        <f>_xlfn.IFNA(VLOOKUP(A437, Game5!$A$1:$N$391, 2, FALSE), "")</f>
        <v/>
      </c>
      <c r="O437" s="6" t="str">
        <f>_xlfn.IFNA(VLOOKUP(A437, Game4!$A$1:$N$391, 2, FALSE), "")</f>
        <v/>
      </c>
      <c r="P437" s="6" t="str">
        <f>_xlfn.IFNA(VLOOKUP(A437, Game3!$A$1:$N$391, 2, FALSE), "")</f>
        <v/>
      </c>
      <c r="Q437" s="6">
        <f>_xlfn.IFNA(VLOOKUP(A437, Game2!$A$1:$N$392, 2, FALSE), "")</f>
        <v>10</v>
      </c>
      <c r="R437" s="3" t="str">
        <f>_xlfn.IFNA(VLOOKUP(A437, Game1!$A$1:$N$397, 2, FALSE), "")</f>
        <v/>
      </c>
    </row>
    <row r="438" spans="1:18" x14ac:dyDescent="0.2">
      <c r="A438" s="11" t="s">
        <v>635</v>
      </c>
      <c r="B438" s="9">
        <f t="shared" si="24"/>
        <v>10</v>
      </c>
      <c r="C438" s="8">
        <f t="shared" si="25"/>
        <v>10</v>
      </c>
      <c r="D438" s="9">
        <f t="shared" si="26"/>
        <v>10</v>
      </c>
      <c r="E438" s="9">
        <f t="shared" si="27"/>
        <v>0</v>
      </c>
      <c r="F438" s="6" t="str">
        <f>_xlfn.IFNA(VLOOKUP(A438, Championship!$A$1:$N$338, 2, FALSE), "")</f>
        <v/>
      </c>
      <c r="G438" s="6" t="str">
        <f>_xlfn.IFNA(VLOOKUP(A438, Playoff3!$A$1:$N$338, 2, FALSE), "")</f>
        <v/>
      </c>
      <c r="H438" s="6" t="str">
        <f>_xlfn.IFNA(VLOOKUP(A438, Playoff2!$A$1:$N$339, 2, FALSE), "")</f>
        <v/>
      </c>
      <c r="I438" s="6" t="str">
        <f>_xlfn.IFNA(VLOOKUP(A438, Playoff1!$A$1:$N$339, 2, FALSE), "")</f>
        <v/>
      </c>
      <c r="J438" s="6" t="str">
        <f>_xlfn.IFNA(VLOOKUP(A438, Wildcard!$A$1:$N$339, 2, FALSE), "")</f>
        <v/>
      </c>
      <c r="K438" s="6" t="str">
        <f>_xlfn.IFNA(VLOOKUP(A438, Game8!$A$1:$N$339, 2, FALSE), "")</f>
        <v/>
      </c>
      <c r="L438" s="6" t="str">
        <f>_xlfn.IFNA(VLOOKUP(A438, Game7!$A$1:$N$391, 2, FALSE), "")</f>
        <v/>
      </c>
      <c r="M438" s="6" t="str">
        <f>_xlfn.IFNA(VLOOKUP(A438, Game6!$A$1:$N$391, 2, FALSE), "")</f>
        <v/>
      </c>
      <c r="N438" s="6">
        <f>_xlfn.IFNA(VLOOKUP(A438, Game5!$A$1:$N$391, 2, FALSE), "")</f>
        <v>10</v>
      </c>
      <c r="O438" s="6" t="str">
        <f>_xlfn.IFNA(VLOOKUP(A438, Game4!$A$1:$N$391, 2, FALSE), "")</f>
        <v/>
      </c>
      <c r="P438" s="6" t="str">
        <f>_xlfn.IFNA(VLOOKUP(A438, Game3!$A$1:$N$391, 2, FALSE), "")</f>
        <v/>
      </c>
      <c r="Q438" s="6" t="str">
        <f>_xlfn.IFNA(VLOOKUP(A438, Game2!$A$1:$N$392, 2, FALSE), "")</f>
        <v/>
      </c>
      <c r="R438" s="3" t="str">
        <f>_xlfn.IFNA(VLOOKUP(A438, Game1!$A$1:$N$397, 2, FALSE), "")</f>
        <v/>
      </c>
    </row>
    <row r="439" spans="1:18" x14ac:dyDescent="0.2">
      <c r="A439" s="41" t="s">
        <v>506</v>
      </c>
      <c r="B439" s="9">
        <f t="shared" si="24"/>
        <v>10</v>
      </c>
      <c r="C439" s="8">
        <f t="shared" si="25"/>
        <v>5</v>
      </c>
      <c r="D439" s="9">
        <f t="shared" si="26"/>
        <v>10</v>
      </c>
      <c r="E439" s="9">
        <f t="shared" si="27"/>
        <v>0</v>
      </c>
      <c r="F439" s="6" t="str">
        <f>_xlfn.IFNA(VLOOKUP(A439, Championship!$A$1:$N$338, 2, FALSE), "")</f>
        <v/>
      </c>
      <c r="G439" s="6" t="str">
        <f>_xlfn.IFNA(VLOOKUP(A439, Playoff3!$A$1:$N$338, 2, FALSE), "")</f>
        <v/>
      </c>
      <c r="H439" s="6" t="str">
        <f>_xlfn.IFNA(VLOOKUP(A439, Playoff2!$A$1:$N$339, 2, FALSE), "")</f>
        <v/>
      </c>
      <c r="I439" s="6" t="str">
        <f>_xlfn.IFNA(VLOOKUP(A439, Playoff1!$A$1:$N$339, 2, FALSE), "")</f>
        <v/>
      </c>
      <c r="J439" s="6" t="str">
        <f>_xlfn.IFNA(VLOOKUP(A439, Wildcard!$A$1:$N$339, 2, FALSE), "")</f>
        <v/>
      </c>
      <c r="K439" s="6" t="str">
        <f>_xlfn.IFNA(VLOOKUP(A439, Game8!$A$1:$N$339, 2, FALSE), "")</f>
        <v/>
      </c>
      <c r="L439" s="6" t="str">
        <f>_xlfn.IFNA(VLOOKUP(A439, Game7!$A$1:$N$391, 2, FALSE), "")</f>
        <v/>
      </c>
      <c r="M439" s="6" t="str">
        <f>_xlfn.IFNA(VLOOKUP(A439, Game6!$A$1:$N$391, 2, FALSE), "")</f>
        <v/>
      </c>
      <c r="N439" s="6" t="str">
        <f>_xlfn.IFNA(VLOOKUP(A439, Game5!$A$1:$N$391, 2, FALSE), "")</f>
        <v/>
      </c>
      <c r="O439" s="6" t="str">
        <f>_xlfn.IFNA(VLOOKUP(A439, Game4!$A$1:$N$391, 2, FALSE), "")</f>
        <v/>
      </c>
      <c r="P439" s="6">
        <f>_xlfn.IFNA(VLOOKUP(A439, Game3!$A$1:$N$391, 2, FALSE), "")</f>
        <v>9</v>
      </c>
      <c r="Q439" s="6">
        <f>_xlfn.IFNA(VLOOKUP(A439, Game2!$A$1:$N$392, 2, FALSE), "")</f>
        <v>1</v>
      </c>
      <c r="R439" s="3" t="str">
        <f>_xlfn.IFNA(VLOOKUP(A439, Game1!$A$1:$N$397, 2, FALSE), "")</f>
        <v/>
      </c>
    </row>
    <row r="440" spans="1:18" x14ac:dyDescent="0.2">
      <c r="A440" s="11" t="s">
        <v>642</v>
      </c>
      <c r="B440" s="9">
        <f t="shared" si="24"/>
        <v>10</v>
      </c>
      <c r="C440" s="8">
        <f t="shared" si="25"/>
        <v>10</v>
      </c>
      <c r="D440" s="9">
        <f t="shared" si="26"/>
        <v>10</v>
      </c>
      <c r="E440" s="9">
        <f t="shared" si="27"/>
        <v>0</v>
      </c>
      <c r="F440" s="6" t="str">
        <f>_xlfn.IFNA(VLOOKUP(A440, Championship!$A$1:$N$338, 2, FALSE), "")</f>
        <v/>
      </c>
      <c r="G440" s="6" t="str">
        <f>_xlfn.IFNA(VLOOKUP(A440, Playoff3!$A$1:$N$338, 2, FALSE), "")</f>
        <v/>
      </c>
      <c r="H440" s="6" t="str">
        <f>_xlfn.IFNA(VLOOKUP(A440, Playoff2!$A$1:$N$339, 2, FALSE), "")</f>
        <v/>
      </c>
      <c r="I440" s="6" t="str">
        <f>_xlfn.IFNA(VLOOKUP(A440, Playoff1!$A$1:$N$339, 2, FALSE), "")</f>
        <v/>
      </c>
      <c r="J440" s="6" t="str">
        <f>_xlfn.IFNA(VLOOKUP(A440, Wildcard!$A$1:$N$339, 2, FALSE), "")</f>
        <v/>
      </c>
      <c r="K440" s="6" t="str">
        <f>_xlfn.IFNA(VLOOKUP(A440, Game8!$A$1:$N$339, 2, FALSE), "")</f>
        <v/>
      </c>
      <c r="L440" s="6" t="str">
        <f>_xlfn.IFNA(VLOOKUP(A440, Game7!$A$1:$N$391, 2, FALSE), "")</f>
        <v/>
      </c>
      <c r="M440" s="6">
        <f>_xlfn.IFNA(VLOOKUP(A440, Game6!$A$1:$N$391, 2, FALSE), "")</f>
        <v>10</v>
      </c>
      <c r="N440" s="6" t="str">
        <f>_xlfn.IFNA(VLOOKUP(A440, Game5!$A$1:$N$391, 2, FALSE), "")</f>
        <v/>
      </c>
      <c r="O440" s="6" t="str">
        <f>_xlfn.IFNA(VLOOKUP(A440, Game4!$A$1:$N$391, 2, FALSE), "")</f>
        <v/>
      </c>
      <c r="P440" s="6" t="str">
        <f>_xlfn.IFNA(VLOOKUP(A440, Game3!$A$1:$N$391, 2, FALSE), "")</f>
        <v/>
      </c>
      <c r="Q440" s="6" t="str">
        <f>_xlfn.IFNA(VLOOKUP(A440, Game2!$A$1:$N$392, 2, FALSE), "")</f>
        <v/>
      </c>
      <c r="R440" s="3" t="str">
        <f>_xlfn.IFNA(VLOOKUP(A440, Game1!$A$1:$N$397, 2, FALSE), "")</f>
        <v/>
      </c>
    </row>
    <row r="441" spans="1:18" x14ac:dyDescent="0.2">
      <c r="A441" s="22" t="s">
        <v>574</v>
      </c>
      <c r="B441" s="9">
        <f t="shared" si="24"/>
        <v>10</v>
      </c>
      <c r="C441" s="8">
        <f t="shared" si="25"/>
        <v>10</v>
      </c>
      <c r="D441" s="9">
        <f t="shared" si="26"/>
        <v>10</v>
      </c>
      <c r="E441" s="9">
        <f t="shared" si="27"/>
        <v>0</v>
      </c>
      <c r="F441" s="6" t="str">
        <f>_xlfn.IFNA(VLOOKUP(A441, Championship!$A$1:$N$338, 2, FALSE), "")</f>
        <v/>
      </c>
      <c r="G441" s="6" t="str">
        <f>_xlfn.IFNA(VLOOKUP(A441, Playoff3!$A$1:$N$338, 2, FALSE), "")</f>
        <v/>
      </c>
      <c r="H441" s="6" t="str">
        <f>_xlfn.IFNA(VLOOKUP(A441, Playoff2!$A$1:$N$339, 2, FALSE), "")</f>
        <v/>
      </c>
      <c r="I441" s="6" t="str">
        <f>_xlfn.IFNA(VLOOKUP(A441, Playoff1!$A$1:$N$339, 2, FALSE), "")</f>
        <v/>
      </c>
      <c r="J441" s="6" t="str">
        <f>_xlfn.IFNA(VLOOKUP(A441, Wildcard!$A$1:$N$339, 2, FALSE), "")</f>
        <v/>
      </c>
      <c r="K441" s="6" t="str">
        <f>_xlfn.IFNA(VLOOKUP(A441, Game8!$A$1:$N$339, 2, FALSE), "")</f>
        <v/>
      </c>
      <c r="L441" s="6" t="str">
        <f>_xlfn.IFNA(VLOOKUP(A441, Game7!$A$1:$N$391, 2, FALSE), "")</f>
        <v/>
      </c>
      <c r="M441" s="6" t="str">
        <f>_xlfn.IFNA(VLOOKUP(A441, Game6!$A$1:$N$391, 2, FALSE), "")</f>
        <v/>
      </c>
      <c r="N441" s="6" t="str">
        <f>_xlfn.IFNA(VLOOKUP(A441, Game5!$A$1:$N$391, 2, FALSE), "")</f>
        <v/>
      </c>
      <c r="O441" s="6" t="str">
        <f>_xlfn.IFNA(VLOOKUP(A441, Game4!$A$1:$N$391, 2, FALSE), "")</f>
        <v/>
      </c>
      <c r="P441" s="6">
        <f>_xlfn.IFNA(VLOOKUP(A441, Game3!$A$1:$N$391, 2, FALSE), "")</f>
        <v>10</v>
      </c>
      <c r="Q441" s="6" t="str">
        <f>_xlfn.IFNA(VLOOKUP(A441, Game2!$A$1:$N$392, 2, FALSE), "")</f>
        <v/>
      </c>
      <c r="R441" s="3" t="str">
        <f>_xlfn.IFNA(VLOOKUP(A441, Game1!$A$1:$N$397, 2, FALSE), "")</f>
        <v/>
      </c>
    </row>
    <row r="442" spans="1:18" x14ac:dyDescent="0.2">
      <c r="A442" s="41" t="s">
        <v>497</v>
      </c>
      <c r="B442" s="9">
        <f t="shared" si="24"/>
        <v>10</v>
      </c>
      <c r="C442" s="8">
        <f t="shared" si="25"/>
        <v>10</v>
      </c>
      <c r="D442" s="9">
        <f t="shared" si="26"/>
        <v>10</v>
      </c>
      <c r="E442" s="9">
        <f t="shared" si="27"/>
        <v>0</v>
      </c>
      <c r="F442" s="6" t="str">
        <f>_xlfn.IFNA(VLOOKUP(A442, Championship!$A$1:$N$338, 2, FALSE), "")</f>
        <v/>
      </c>
      <c r="G442" s="6" t="str">
        <f>_xlfn.IFNA(VLOOKUP(A442, Playoff3!$A$1:$N$338, 2, FALSE), "")</f>
        <v/>
      </c>
      <c r="H442" s="6" t="str">
        <f>_xlfn.IFNA(VLOOKUP(A442, Playoff2!$A$1:$N$339, 2, FALSE), "")</f>
        <v/>
      </c>
      <c r="I442" s="6" t="str">
        <f>_xlfn.IFNA(VLOOKUP(A442, Playoff1!$A$1:$N$339, 2, FALSE), "")</f>
        <v/>
      </c>
      <c r="J442" s="6" t="str">
        <f>_xlfn.IFNA(VLOOKUP(A442, Wildcard!$A$1:$N$339, 2, FALSE), "")</f>
        <v/>
      </c>
      <c r="K442" s="6" t="str">
        <f>_xlfn.IFNA(VLOOKUP(A442, Game8!$A$1:$N$339, 2, FALSE), "")</f>
        <v/>
      </c>
      <c r="L442" s="6" t="str">
        <f>_xlfn.IFNA(VLOOKUP(A442, Game7!$A$1:$N$391, 2, FALSE), "")</f>
        <v/>
      </c>
      <c r="M442" s="6" t="str">
        <f>_xlfn.IFNA(VLOOKUP(A442, Game6!$A$1:$N$391, 2, FALSE), "")</f>
        <v/>
      </c>
      <c r="N442" s="6" t="str">
        <f>_xlfn.IFNA(VLOOKUP(A442, Game5!$A$1:$N$391, 2, FALSE), "")</f>
        <v/>
      </c>
      <c r="O442" s="6" t="str">
        <f>_xlfn.IFNA(VLOOKUP(A442, Game4!$A$1:$N$391, 2, FALSE), "")</f>
        <v/>
      </c>
      <c r="P442" s="6" t="str">
        <f>_xlfn.IFNA(VLOOKUP(A442, Game3!$A$1:$N$391, 2, FALSE), "")</f>
        <v/>
      </c>
      <c r="Q442" s="6">
        <f>_xlfn.IFNA(VLOOKUP(A442, Game2!$A$1:$N$392, 2, FALSE), "")</f>
        <v>10</v>
      </c>
      <c r="R442" s="3" t="str">
        <f>_xlfn.IFNA(VLOOKUP(A442, Game1!$A$1:$N$397, 2, FALSE), "")</f>
        <v/>
      </c>
    </row>
    <row r="443" spans="1:18" x14ac:dyDescent="0.2">
      <c r="A443" s="37" t="s">
        <v>227</v>
      </c>
      <c r="B443" s="9">
        <f t="shared" si="24"/>
        <v>10</v>
      </c>
      <c r="C443" s="8">
        <f t="shared" si="25"/>
        <v>10</v>
      </c>
      <c r="D443" s="9">
        <f t="shared" si="26"/>
        <v>10</v>
      </c>
      <c r="E443" s="9">
        <f t="shared" si="27"/>
        <v>0</v>
      </c>
      <c r="F443" s="6" t="str">
        <f>_xlfn.IFNA(VLOOKUP(A443, Championship!$A$1:$N$338, 2, FALSE), "")</f>
        <v/>
      </c>
      <c r="G443" s="6" t="str">
        <f>_xlfn.IFNA(VLOOKUP(A443, Playoff3!$A$1:$N$338, 2, FALSE), "")</f>
        <v/>
      </c>
      <c r="H443" s="6" t="str">
        <f>_xlfn.IFNA(VLOOKUP(A443, Playoff2!$A$1:$N$339, 2, FALSE), "")</f>
        <v/>
      </c>
      <c r="I443" s="6" t="str">
        <f>_xlfn.IFNA(VLOOKUP(A443, Playoff1!$A$1:$N$339, 2, FALSE), "")</f>
        <v/>
      </c>
      <c r="J443" s="6" t="str">
        <f>_xlfn.IFNA(VLOOKUP(A443, Wildcard!$A$1:$N$339, 2, FALSE), "")</f>
        <v/>
      </c>
      <c r="K443" s="6" t="str">
        <f>_xlfn.IFNA(VLOOKUP(A443, Game8!$A$1:$N$339, 2, FALSE), "")</f>
        <v/>
      </c>
      <c r="L443" s="6" t="str">
        <f>_xlfn.IFNA(VLOOKUP(A443, Game7!$A$1:$N$391, 2, FALSE), "")</f>
        <v/>
      </c>
      <c r="M443" s="6" t="str">
        <f>_xlfn.IFNA(VLOOKUP(A443, Game6!$A$1:$N$391, 2, FALSE), "")</f>
        <v/>
      </c>
      <c r="N443" s="6" t="str">
        <f>_xlfn.IFNA(VLOOKUP(A443, Game5!$A$1:$N$391, 2, FALSE), "")</f>
        <v/>
      </c>
      <c r="O443" s="6" t="str">
        <f>_xlfn.IFNA(VLOOKUP(A443, Game4!$A$1:$N$391, 2, FALSE), "")</f>
        <v/>
      </c>
      <c r="P443" s="6" t="str">
        <f>_xlfn.IFNA(VLOOKUP(A443, Game3!$A$1:$N$391, 2, FALSE), "")</f>
        <v/>
      </c>
      <c r="Q443" s="6" t="str">
        <f>_xlfn.IFNA(VLOOKUP(A443, Game2!$A$1:$N$392, 2, FALSE), "")</f>
        <v/>
      </c>
      <c r="R443" s="3">
        <f>_xlfn.IFNA(VLOOKUP(A443, Game1!$A$1:$N$397, 2, FALSE), "")</f>
        <v>10</v>
      </c>
    </row>
    <row r="444" spans="1:18" x14ac:dyDescent="0.2">
      <c r="A444" s="37" t="s">
        <v>203</v>
      </c>
      <c r="B444" s="9">
        <f t="shared" si="24"/>
        <v>10</v>
      </c>
      <c r="C444" s="8">
        <f t="shared" si="25"/>
        <v>10</v>
      </c>
      <c r="D444" s="9">
        <f t="shared" si="26"/>
        <v>10</v>
      </c>
      <c r="E444" s="9">
        <f t="shared" si="27"/>
        <v>0</v>
      </c>
      <c r="F444" s="6" t="str">
        <f>_xlfn.IFNA(VLOOKUP(A444, Championship!$A$1:$N$338, 2, FALSE), "")</f>
        <v/>
      </c>
      <c r="G444" s="6" t="str">
        <f>_xlfn.IFNA(VLOOKUP(A444, Playoff3!$A$1:$N$338, 2, FALSE), "")</f>
        <v/>
      </c>
      <c r="H444" s="6" t="str">
        <f>_xlfn.IFNA(VLOOKUP(A444, Playoff2!$A$1:$N$339, 2, FALSE), "")</f>
        <v/>
      </c>
      <c r="I444" s="6" t="str">
        <f>_xlfn.IFNA(VLOOKUP(A444, Playoff1!$A$1:$N$339, 2, FALSE), "")</f>
        <v/>
      </c>
      <c r="J444" s="6" t="str">
        <f>_xlfn.IFNA(VLOOKUP(A444, Wildcard!$A$1:$N$339, 2, FALSE), "")</f>
        <v/>
      </c>
      <c r="K444" s="6" t="str">
        <f>_xlfn.IFNA(VLOOKUP(A444, Game8!$A$1:$N$339, 2, FALSE), "")</f>
        <v/>
      </c>
      <c r="L444" s="6" t="str">
        <f>_xlfn.IFNA(VLOOKUP(A444, Game7!$A$1:$N$391, 2, FALSE), "")</f>
        <v/>
      </c>
      <c r="M444" s="6" t="str">
        <f>_xlfn.IFNA(VLOOKUP(A444, Game6!$A$1:$N$391, 2, FALSE), "")</f>
        <v/>
      </c>
      <c r="N444" s="6" t="str">
        <f>_xlfn.IFNA(VLOOKUP(A444, Game5!$A$1:$N$391, 2, FALSE), "")</f>
        <v/>
      </c>
      <c r="O444" s="6" t="str">
        <f>_xlfn.IFNA(VLOOKUP(A444, Game4!$A$1:$N$391, 2, FALSE), "")</f>
        <v/>
      </c>
      <c r="P444" s="6" t="str">
        <f>_xlfn.IFNA(VLOOKUP(A444, Game3!$A$1:$N$391, 2, FALSE), "")</f>
        <v/>
      </c>
      <c r="Q444" s="6" t="str">
        <f>_xlfn.IFNA(VLOOKUP(A444, Game2!$A$1:$N$392, 2, FALSE), "")</f>
        <v/>
      </c>
      <c r="R444" s="3">
        <f>_xlfn.IFNA(VLOOKUP(A444, Game1!$A$1:$N$397, 2, FALSE), "")</f>
        <v>10</v>
      </c>
    </row>
    <row r="445" spans="1:18" x14ac:dyDescent="0.2">
      <c r="A445" s="11" t="s">
        <v>747</v>
      </c>
      <c r="B445" s="9">
        <f t="shared" si="24"/>
        <v>10</v>
      </c>
      <c r="C445" s="8">
        <f t="shared" si="25"/>
        <v>10</v>
      </c>
      <c r="D445" s="9">
        <f t="shared" si="26"/>
        <v>10</v>
      </c>
      <c r="E445" s="9">
        <f t="shared" si="27"/>
        <v>10</v>
      </c>
      <c r="F445" s="6">
        <f>_xlfn.IFNA(VLOOKUP(A445, Championship!$A$1:$N$338, 2, FALSE), "")</f>
        <v>10</v>
      </c>
      <c r="G445" s="6" t="str">
        <f>_xlfn.IFNA(VLOOKUP(A445, Playoff3!$A$1:$N$338, 2, FALSE), "")</f>
        <v/>
      </c>
      <c r="H445" s="6" t="str">
        <f>_xlfn.IFNA(VLOOKUP(A445, Playoff2!$A$1:$N$339, 2, FALSE), "")</f>
        <v/>
      </c>
      <c r="I445" s="6" t="str">
        <f>_xlfn.IFNA(VLOOKUP(A445, Playoff1!$A$1:$N$339, 2, FALSE), "")</f>
        <v/>
      </c>
      <c r="J445" s="6" t="str">
        <f>_xlfn.IFNA(VLOOKUP(A445, Wildcard!$A$1:$N$339, 2, FALSE), "")</f>
        <v/>
      </c>
      <c r="K445" s="6" t="str">
        <f>_xlfn.IFNA(VLOOKUP(A445, Game8!$A$1:$N$339, 2, FALSE), "")</f>
        <v/>
      </c>
      <c r="L445" s="6" t="str">
        <f>_xlfn.IFNA(VLOOKUP(A445, Game7!$A$1:$N$391, 2, FALSE), "")</f>
        <v/>
      </c>
      <c r="M445" s="6" t="str">
        <f>_xlfn.IFNA(VLOOKUP(A445, Game6!$A$1:$N$391, 2, FALSE), "")</f>
        <v/>
      </c>
      <c r="N445" s="6" t="str">
        <f>_xlfn.IFNA(VLOOKUP(A445, Game5!$A$1:$N$391, 2, FALSE), "")</f>
        <v/>
      </c>
      <c r="O445" s="6" t="str">
        <f>_xlfn.IFNA(VLOOKUP(A445, Game4!$A$1:$N$391, 2, FALSE), "")</f>
        <v/>
      </c>
      <c r="P445" s="6" t="str">
        <f>_xlfn.IFNA(VLOOKUP(A445, Game3!$A$1:$N$391, 2, FALSE), "")</f>
        <v/>
      </c>
      <c r="Q445" s="6" t="str">
        <f>_xlfn.IFNA(VLOOKUP(A445, Game2!$A$1:$N$392, 2, FALSE), "")</f>
        <v/>
      </c>
      <c r="R445" s="3" t="str">
        <f>_xlfn.IFNA(VLOOKUP(A445, Game1!$A$1:$N$397, 2, FALSE), "")</f>
        <v/>
      </c>
    </row>
    <row r="446" spans="1:18" x14ac:dyDescent="0.2">
      <c r="A446" s="11" t="s">
        <v>713</v>
      </c>
      <c r="B446" s="9">
        <f t="shared" si="24"/>
        <v>10</v>
      </c>
      <c r="C446" s="8">
        <f t="shared" si="25"/>
        <v>10</v>
      </c>
      <c r="D446" s="9">
        <f t="shared" si="26"/>
        <v>10</v>
      </c>
      <c r="E446" s="9">
        <f t="shared" si="27"/>
        <v>10</v>
      </c>
      <c r="F446" s="6" t="str">
        <f>_xlfn.IFNA(VLOOKUP(A446, Championship!$A$1:$N$338, 2, FALSE), "")</f>
        <v/>
      </c>
      <c r="G446" s="6" t="str">
        <f>_xlfn.IFNA(VLOOKUP(A446, Playoff3!$A$1:$N$338, 2, FALSE), "")</f>
        <v/>
      </c>
      <c r="H446" s="6" t="str">
        <f>_xlfn.IFNA(VLOOKUP(A446, Playoff2!$A$1:$N$339, 2, FALSE), "")</f>
        <v/>
      </c>
      <c r="I446" s="6">
        <f>_xlfn.IFNA(VLOOKUP(A446, Playoff1!$A$1:$N$339, 2, FALSE), "")</f>
        <v>10</v>
      </c>
      <c r="J446" s="6" t="str">
        <f>_xlfn.IFNA(VLOOKUP(A446, Wildcard!$A$1:$N$339, 2, FALSE), "")</f>
        <v/>
      </c>
      <c r="K446" s="6" t="str">
        <f>_xlfn.IFNA(VLOOKUP(A446, Game8!$A$1:$N$339, 2, FALSE), "")</f>
        <v/>
      </c>
      <c r="L446" s="6" t="str">
        <f>_xlfn.IFNA(VLOOKUP(A446, Game7!$A$1:$N$391, 2, FALSE), "")</f>
        <v/>
      </c>
      <c r="M446" s="6" t="str">
        <f>_xlfn.IFNA(VLOOKUP(A446, Game6!$A$1:$N$391, 2, FALSE), "")</f>
        <v/>
      </c>
      <c r="N446" s="6" t="str">
        <f>_xlfn.IFNA(VLOOKUP(A446, Game5!$A$1:$N$391, 2, FALSE), "")</f>
        <v/>
      </c>
      <c r="O446" s="6" t="str">
        <f>_xlfn.IFNA(VLOOKUP(A446, Game4!$A$1:$N$391, 2, FALSE), "")</f>
        <v/>
      </c>
      <c r="P446" s="6" t="str">
        <f>_xlfn.IFNA(VLOOKUP(A446, Game3!$A$1:$N$391, 2, FALSE), "")</f>
        <v/>
      </c>
      <c r="Q446" s="6" t="str">
        <f>_xlfn.IFNA(VLOOKUP(A446, Game2!$A$1:$N$392, 2, FALSE), "")</f>
        <v/>
      </c>
      <c r="R446" s="3" t="str">
        <f>_xlfn.IFNA(VLOOKUP(A446, Game1!$A$1:$N$397, 2, FALSE), "")</f>
        <v/>
      </c>
    </row>
    <row r="447" spans="1:18" x14ac:dyDescent="0.2">
      <c r="A447" s="11" t="s">
        <v>725</v>
      </c>
      <c r="B447" s="9">
        <f t="shared" si="24"/>
        <v>9</v>
      </c>
      <c r="C447" s="8">
        <f t="shared" si="25"/>
        <v>9</v>
      </c>
      <c r="D447" s="9">
        <f t="shared" si="26"/>
        <v>9</v>
      </c>
      <c r="E447" s="9">
        <f t="shared" si="27"/>
        <v>9</v>
      </c>
      <c r="F447" s="6" t="str">
        <f>_xlfn.IFNA(VLOOKUP(A447, Championship!$A$1:$N$338, 2, FALSE), "")</f>
        <v/>
      </c>
      <c r="G447" s="6" t="str">
        <f>_xlfn.IFNA(VLOOKUP(A447, Playoff3!$A$1:$N$338, 2, FALSE), "")</f>
        <v/>
      </c>
      <c r="H447" s="6">
        <f>_xlfn.IFNA(VLOOKUP(A447, Playoff2!$A$1:$N$339, 2, FALSE), "")</f>
        <v>9</v>
      </c>
      <c r="I447" s="6" t="str">
        <f>_xlfn.IFNA(VLOOKUP(A447, Playoff1!$A$1:$N$339, 2, FALSE), "")</f>
        <v/>
      </c>
      <c r="J447" s="6" t="str">
        <f>_xlfn.IFNA(VLOOKUP(A447, Wildcard!$A$1:$N$339, 2, FALSE), "")</f>
        <v/>
      </c>
      <c r="K447" s="6" t="str">
        <f>_xlfn.IFNA(VLOOKUP(A447, Game8!$A$1:$N$339, 2, FALSE), "")</f>
        <v/>
      </c>
      <c r="L447" s="6" t="str">
        <f>_xlfn.IFNA(VLOOKUP(A447, Game7!$A$1:$N$391, 2, FALSE), "")</f>
        <v/>
      </c>
      <c r="M447" s="6" t="str">
        <f>_xlfn.IFNA(VLOOKUP(A447, Game6!$A$1:$N$391, 2, FALSE), "")</f>
        <v/>
      </c>
      <c r="N447" s="6" t="str">
        <f>_xlfn.IFNA(VLOOKUP(A447, Game5!$A$1:$N$391, 2, FALSE), "")</f>
        <v/>
      </c>
      <c r="O447" s="6" t="str">
        <f>_xlfn.IFNA(VLOOKUP(A447, Game4!$A$1:$N$391, 2, FALSE), "")</f>
        <v/>
      </c>
      <c r="P447" s="6" t="str">
        <f>_xlfn.IFNA(VLOOKUP(A447, Game3!$A$1:$N$391, 2, FALSE), "")</f>
        <v/>
      </c>
      <c r="Q447" s="6" t="str">
        <f>_xlfn.IFNA(VLOOKUP(A447, Game2!$A$1:$N$392, 2, FALSE), "")</f>
        <v/>
      </c>
      <c r="R447" s="3" t="str">
        <f>_xlfn.IFNA(VLOOKUP(A447, Game1!$A$1:$N$397, 2, FALSE), "")</f>
        <v/>
      </c>
    </row>
    <row r="448" spans="1:18" x14ac:dyDescent="0.2">
      <c r="A448" s="11" t="s">
        <v>678</v>
      </c>
      <c r="B448" s="9">
        <f t="shared" si="24"/>
        <v>9</v>
      </c>
      <c r="C448" s="8">
        <f t="shared" si="25"/>
        <v>9</v>
      </c>
      <c r="D448" s="9">
        <f t="shared" si="26"/>
        <v>9</v>
      </c>
      <c r="E448" s="9">
        <f t="shared" si="27"/>
        <v>0</v>
      </c>
      <c r="F448" s="6" t="str">
        <f>_xlfn.IFNA(VLOOKUP(A448, Championship!$A$1:$N$338, 2, FALSE), "")</f>
        <v/>
      </c>
      <c r="G448" s="6" t="str">
        <f>_xlfn.IFNA(VLOOKUP(A448, Playoff3!$A$1:$N$338, 2, FALSE), "")</f>
        <v/>
      </c>
      <c r="H448" s="6" t="str">
        <f>_xlfn.IFNA(VLOOKUP(A448, Playoff2!$A$1:$N$339, 2, FALSE), "")</f>
        <v/>
      </c>
      <c r="I448" s="6" t="str">
        <f>_xlfn.IFNA(VLOOKUP(A448, Playoff1!$A$1:$N$339, 2, FALSE), "")</f>
        <v/>
      </c>
      <c r="J448" s="6" t="str">
        <f>_xlfn.IFNA(VLOOKUP(A448, Wildcard!$A$1:$N$339, 2, FALSE), "")</f>
        <v/>
      </c>
      <c r="K448" s="6">
        <f>_xlfn.IFNA(VLOOKUP(A448, Game8!$A$1:$N$339, 2, FALSE), "")</f>
        <v>9</v>
      </c>
      <c r="L448" s="6" t="str">
        <f>_xlfn.IFNA(VLOOKUP(A448, Game7!$A$1:$N$391, 2, FALSE), "")</f>
        <v/>
      </c>
      <c r="M448" s="6" t="str">
        <f>_xlfn.IFNA(VLOOKUP(A448, Game6!$A$1:$N$391, 2, FALSE), "")</f>
        <v/>
      </c>
      <c r="N448" s="6" t="str">
        <f>_xlfn.IFNA(VLOOKUP(A448, Game5!$A$1:$N$391, 2, FALSE), "")</f>
        <v/>
      </c>
      <c r="O448" s="6" t="str">
        <f>_xlfn.IFNA(VLOOKUP(A448, Game4!$A$1:$N$391, 2, FALSE), "")</f>
        <v/>
      </c>
      <c r="P448" s="6" t="str">
        <f>_xlfn.IFNA(VLOOKUP(A448, Game3!$A$1:$N$391, 2, FALSE), "")</f>
        <v/>
      </c>
      <c r="Q448" s="6" t="str">
        <f>_xlfn.IFNA(VLOOKUP(A448, Game2!$A$1:$N$392, 2, FALSE), "")</f>
        <v/>
      </c>
      <c r="R448" s="3" t="str">
        <f>_xlfn.IFNA(VLOOKUP(A448, Game1!$A$1:$N$397, 2, FALSE), "")</f>
        <v/>
      </c>
    </row>
    <row r="449" spans="1:18" x14ac:dyDescent="0.2">
      <c r="A449" s="37" t="s">
        <v>302</v>
      </c>
      <c r="B449" s="9">
        <f t="shared" si="24"/>
        <v>9</v>
      </c>
      <c r="C449" s="8">
        <f t="shared" si="25"/>
        <v>9</v>
      </c>
      <c r="D449" s="9">
        <f t="shared" si="26"/>
        <v>9</v>
      </c>
      <c r="E449" s="9">
        <f t="shared" si="27"/>
        <v>0</v>
      </c>
      <c r="F449" s="6" t="str">
        <f>_xlfn.IFNA(VLOOKUP(A449, Championship!$A$1:$N$338, 2, FALSE), "")</f>
        <v/>
      </c>
      <c r="G449" s="6" t="str">
        <f>_xlfn.IFNA(VLOOKUP(A449, Playoff3!$A$1:$N$338, 2, FALSE), "")</f>
        <v/>
      </c>
      <c r="H449" s="6" t="str">
        <f>_xlfn.IFNA(VLOOKUP(A449, Playoff2!$A$1:$N$339, 2, FALSE), "")</f>
        <v/>
      </c>
      <c r="I449" s="6" t="str">
        <f>_xlfn.IFNA(VLOOKUP(A449, Playoff1!$A$1:$N$339, 2, FALSE), "")</f>
        <v/>
      </c>
      <c r="J449" s="6" t="str">
        <f>_xlfn.IFNA(VLOOKUP(A449, Wildcard!$A$1:$N$339, 2, FALSE), "")</f>
        <v/>
      </c>
      <c r="K449" s="6" t="str">
        <f>_xlfn.IFNA(VLOOKUP(A449, Game8!$A$1:$N$339, 2, FALSE), "")</f>
        <v/>
      </c>
      <c r="L449" s="6" t="str">
        <f>_xlfn.IFNA(VLOOKUP(A449, Game7!$A$1:$N$391, 2, FALSE), "")</f>
        <v/>
      </c>
      <c r="M449" s="6" t="str">
        <f>_xlfn.IFNA(VLOOKUP(A449, Game6!$A$1:$N$391, 2, FALSE), "")</f>
        <v/>
      </c>
      <c r="N449" s="6" t="str">
        <f>_xlfn.IFNA(VLOOKUP(A449, Game5!$A$1:$N$391, 2, FALSE), "")</f>
        <v/>
      </c>
      <c r="O449" s="6" t="str">
        <f>_xlfn.IFNA(VLOOKUP(A449, Game4!$A$1:$N$391, 2, FALSE), "")</f>
        <v/>
      </c>
      <c r="P449" s="6" t="str">
        <f>_xlfn.IFNA(VLOOKUP(A449, Game3!$A$1:$N$391, 2, FALSE), "")</f>
        <v/>
      </c>
      <c r="Q449" s="6" t="str">
        <f>_xlfn.IFNA(VLOOKUP(A449, Game2!$A$1:$N$392, 2, FALSE), "")</f>
        <v/>
      </c>
      <c r="R449" s="3">
        <f>_xlfn.IFNA(VLOOKUP(A449, Game1!$A$1:$N$397, 2, FALSE), "")</f>
        <v>9</v>
      </c>
    </row>
    <row r="450" spans="1:18" x14ac:dyDescent="0.2">
      <c r="A450" s="41" t="s">
        <v>565</v>
      </c>
      <c r="B450" s="9">
        <f t="shared" si="24"/>
        <v>9</v>
      </c>
      <c r="C450" s="8">
        <f t="shared" si="25"/>
        <v>9</v>
      </c>
      <c r="D450" s="9">
        <f t="shared" si="26"/>
        <v>9</v>
      </c>
      <c r="E450" s="9">
        <f t="shared" si="27"/>
        <v>0</v>
      </c>
      <c r="F450" s="6" t="str">
        <f>_xlfn.IFNA(VLOOKUP(A450, Championship!$A$1:$N$338, 2, FALSE), "")</f>
        <v/>
      </c>
      <c r="G450" s="6" t="str">
        <f>_xlfn.IFNA(VLOOKUP(A450, Playoff3!$A$1:$N$338, 2, FALSE), "")</f>
        <v/>
      </c>
      <c r="H450" s="6" t="str">
        <f>_xlfn.IFNA(VLOOKUP(A450, Playoff2!$A$1:$N$339, 2, FALSE), "")</f>
        <v/>
      </c>
      <c r="I450" s="6" t="str">
        <f>_xlfn.IFNA(VLOOKUP(A450, Playoff1!$A$1:$N$339, 2, FALSE), "")</f>
        <v/>
      </c>
      <c r="J450" s="6" t="str">
        <f>_xlfn.IFNA(VLOOKUP(A450, Wildcard!$A$1:$N$339, 2, FALSE), "")</f>
        <v/>
      </c>
      <c r="K450" s="6" t="str">
        <f>_xlfn.IFNA(VLOOKUP(A450, Game8!$A$1:$N$339, 2, FALSE), "")</f>
        <v/>
      </c>
      <c r="L450" s="6" t="str">
        <f>_xlfn.IFNA(VLOOKUP(A450, Game7!$A$1:$N$391, 2, FALSE), "")</f>
        <v/>
      </c>
      <c r="M450" s="6" t="str">
        <f>_xlfn.IFNA(VLOOKUP(A450, Game6!$A$1:$N$391, 2, FALSE), "")</f>
        <v/>
      </c>
      <c r="N450" s="6" t="str">
        <f>_xlfn.IFNA(VLOOKUP(A450, Game5!$A$1:$N$391, 2, FALSE), "")</f>
        <v/>
      </c>
      <c r="O450" s="6" t="str">
        <f>_xlfn.IFNA(VLOOKUP(A450, Game4!$A$1:$N$391, 2, FALSE), "")</f>
        <v/>
      </c>
      <c r="P450" s="6">
        <f>_xlfn.IFNA(VLOOKUP(A450, Game3!$A$1:$N$391, 2, FALSE), "")</f>
        <v>9</v>
      </c>
      <c r="Q450" s="6" t="str">
        <f>_xlfn.IFNA(VLOOKUP(A450, Game2!$A$1:$N$392, 2, FALSE), "")</f>
        <v/>
      </c>
      <c r="R450" s="3" t="str">
        <f>_xlfn.IFNA(VLOOKUP(A450, Game1!$A$1:$N$397, 2, FALSE), "")</f>
        <v/>
      </c>
    </row>
    <row r="451" spans="1:18" x14ac:dyDescent="0.2">
      <c r="A451" s="37" t="s">
        <v>200</v>
      </c>
      <c r="B451" s="9">
        <f t="shared" ref="B451:B514" si="28">SUM(F451:R451)</f>
        <v>9</v>
      </c>
      <c r="C451" s="8">
        <f t="shared" ref="C451:C514" si="29">SUM(F451:R451)/COUNT(F451:R451)</f>
        <v>9</v>
      </c>
      <c r="D451" s="9">
        <f t="shared" ref="D451:D514" si="30">IF(COUNT(F451:R451)&gt;=5,LARGE(F451:R451,1)+LARGE(F451:R451,2)+LARGE(F451:R451,3)+LARGE(F451:R451,4)+LARGE(F451:R451,5)) + IF(COUNT(F451:R451)=4,LARGE(F451:R451,1)+LARGE(F451:R451,2)+LARGE(F451:R451,3)+LARGE(F451:R451,4)) + IF(COUNT(F451:R451)=3,LARGE(F451:R451,1)+LARGE(F451:R451,2)+LARGE(F451:R451,3)) + IF(COUNT(F451:R451)=2,LARGE(F451:R451,1)+LARGE(F451:R451,2)) + IF(COUNT(F451:R451)=1,LARGE(F451:R451,1))</f>
        <v>9</v>
      </c>
      <c r="E451" s="9">
        <f t="shared" ref="E451:E514" si="31">SUM(F451:I451)</f>
        <v>0</v>
      </c>
      <c r="F451" s="6" t="str">
        <f>_xlfn.IFNA(VLOOKUP(A451, Championship!$A$1:$N$338, 2, FALSE), "")</f>
        <v/>
      </c>
      <c r="G451" s="6" t="str">
        <f>_xlfn.IFNA(VLOOKUP(A451, Playoff3!$A$1:$N$338, 2, FALSE), "")</f>
        <v/>
      </c>
      <c r="H451" s="6" t="str">
        <f>_xlfn.IFNA(VLOOKUP(A451, Playoff2!$A$1:$N$339, 2, FALSE), "")</f>
        <v/>
      </c>
      <c r="I451" s="6" t="str">
        <f>_xlfn.IFNA(VLOOKUP(A451, Playoff1!$A$1:$N$339, 2, FALSE), "")</f>
        <v/>
      </c>
      <c r="J451" s="6" t="str">
        <f>_xlfn.IFNA(VLOOKUP(A451, Wildcard!$A$1:$N$339, 2, FALSE), "")</f>
        <v/>
      </c>
      <c r="K451" s="6" t="str">
        <f>_xlfn.IFNA(VLOOKUP(A451, Game8!$A$1:$N$339, 2, FALSE), "")</f>
        <v/>
      </c>
      <c r="L451" s="6" t="str">
        <f>_xlfn.IFNA(VLOOKUP(A451, Game7!$A$1:$N$391, 2, FALSE), "")</f>
        <v/>
      </c>
      <c r="M451" s="6" t="str">
        <f>_xlfn.IFNA(VLOOKUP(A451, Game6!$A$1:$N$391, 2, FALSE), "")</f>
        <v/>
      </c>
      <c r="N451" s="6" t="str">
        <f>_xlfn.IFNA(VLOOKUP(A451, Game5!$A$1:$N$391, 2, FALSE), "")</f>
        <v/>
      </c>
      <c r="O451" s="6" t="str">
        <f>_xlfn.IFNA(VLOOKUP(A451, Game4!$A$1:$N$391, 2, FALSE), "")</f>
        <v/>
      </c>
      <c r="P451" s="6" t="str">
        <f>_xlfn.IFNA(VLOOKUP(A451, Game3!$A$1:$N$391, 2, FALSE), "")</f>
        <v/>
      </c>
      <c r="Q451" s="6" t="str">
        <f>_xlfn.IFNA(VLOOKUP(A451, Game2!$A$1:$N$392, 2, FALSE), "")</f>
        <v/>
      </c>
      <c r="R451" s="3">
        <f>_xlfn.IFNA(VLOOKUP(A451, Game1!$A$1:$N$397, 2, FALSE), "")</f>
        <v>9</v>
      </c>
    </row>
    <row r="452" spans="1:18" x14ac:dyDescent="0.2">
      <c r="A452" s="41" t="s">
        <v>511</v>
      </c>
      <c r="B452" s="9">
        <f t="shared" si="28"/>
        <v>9</v>
      </c>
      <c r="C452" s="8">
        <f t="shared" si="29"/>
        <v>9</v>
      </c>
      <c r="D452" s="9">
        <f t="shared" si="30"/>
        <v>9</v>
      </c>
      <c r="E452" s="9">
        <f t="shared" si="31"/>
        <v>0</v>
      </c>
      <c r="F452" s="6" t="str">
        <f>_xlfn.IFNA(VLOOKUP(A452, Championship!$A$1:$N$338, 2, FALSE), "")</f>
        <v/>
      </c>
      <c r="G452" s="6" t="str">
        <f>_xlfn.IFNA(VLOOKUP(A452, Playoff3!$A$1:$N$338, 2, FALSE), "")</f>
        <v/>
      </c>
      <c r="H452" s="6" t="str">
        <f>_xlfn.IFNA(VLOOKUP(A452, Playoff2!$A$1:$N$339, 2, FALSE), "")</f>
        <v/>
      </c>
      <c r="I452" s="6" t="str">
        <f>_xlfn.IFNA(VLOOKUP(A452, Playoff1!$A$1:$N$339, 2, FALSE), "")</f>
        <v/>
      </c>
      <c r="J452" s="6" t="str">
        <f>_xlfn.IFNA(VLOOKUP(A452, Wildcard!$A$1:$N$339, 2, FALSE), "")</f>
        <v/>
      </c>
      <c r="K452" s="6" t="str">
        <f>_xlfn.IFNA(VLOOKUP(A452, Game8!$A$1:$N$339, 2, FALSE), "")</f>
        <v/>
      </c>
      <c r="L452" s="6" t="str">
        <f>_xlfn.IFNA(VLOOKUP(A452, Game7!$A$1:$N$391, 2, FALSE), "")</f>
        <v/>
      </c>
      <c r="M452" s="6" t="str">
        <f>_xlfn.IFNA(VLOOKUP(A452, Game6!$A$1:$N$391, 2, FALSE), "")</f>
        <v/>
      </c>
      <c r="N452" s="6" t="str">
        <f>_xlfn.IFNA(VLOOKUP(A452, Game5!$A$1:$N$391, 2, FALSE), "")</f>
        <v/>
      </c>
      <c r="O452" s="6" t="str">
        <f>_xlfn.IFNA(VLOOKUP(A452, Game4!$A$1:$N$391, 2, FALSE), "")</f>
        <v/>
      </c>
      <c r="P452" s="6" t="str">
        <f>_xlfn.IFNA(VLOOKUP(A452, Game3!$A$1:$N$391, 2, FALSE), "")</f>
        <v/>
      </c>
      <c r="Q452" s="6">
        <f>_xlfn.IFNA(VLOOKUP(A452, Game2!$A$1:$N$392, 2, FALSE), "")</f>
        <v>9</v>
      </c>
      <c r="R452" s="3" t="str">
        <f>_xlfn.IFNA(VLOOKUP(A452, Game1!$A$1:$N$397, 2, FALSE), "")</f>
        <v/>
      </c>
    </row>
    <row r="453" spans="1:18" x14ac:dyDescent="0.2">
      <c r="A453" s="37" t="s">
        <v>340</v>
      </c>
      <c r="B453" s="9">
        <f t="shared" si="28"/>
        <v>9</v>
      </c>
      <c r="C453" s="8">
        <f t="shared" si="29"/>
        <v>9</v>
      </c>
      <c r="D453" s="9">
        <f t="shared" si="30"/>
        <v>9</v>
      </c>
      <c r="E453" s="9">
        <f t="shared" si="31"/>
        <v>0</v>
      </c>
      <c r="F453" s="6" t="str">
        <f>_xlfn.IFNA(VLOOKUP(A453, Championship!$A$1:$N$338, 2, FALSE), "")</f>
        <v/>
      </c>
      <c r="G453" s="6" t="str">
        <f>_xlfn.IFNA(VLOOKUP(A453, Playoff3!$A$1:$N$338, 2, FALSE), "")</f>
        <v/>
      </c>
      <c r="H453" s="6" t="str">
        <f>_xlfn.IFNA(VLOOKUP(A453, Playoff2!$A$1:$N$339, 2, FALSE), "")</f>
        <v/>
      </c>
      <c r="I453" s="6" t="str">
        <f>_xlfn.IFNA(VLOOKUP(A453, Playoff1!$A$1:$N$339, 2, FALSE), "")</f>
        <v/>
      </c>
      <c r="J453" s="6" t="str">
        <f>_xlfn.IFNA(VLOOKUP(A453, Wildcard!$A$1:$N$339, 2, FALSE), "")</f>
        <v/>
      </c>
      <c r="K453" s="6" t="str">
        <f>_xlfn.IFNA(VLOOKUP(A453, Game8!$A$1:$N$339, 2, FALSE), "")</f>
        <v/>
      </c>
      <c r="L453" s="6" t="str">
        <f>_xlfn.IFNA(VLOOKUP(A453, Game7!$A$1:$N$391, 2, FALSE), "")</f>
        <v/>
      </c>
      <c r="M453" s="6" t="str">
        <f>_xlfn.IFNA(VLOOKUP(A453, Game6!$A$1:$N$391, 2, FALSE), "")</f>
        <v/>
      </c>
      <c r="N453" s="6" t="str">
        <f>_xlfn.IFNA(VLOOKUP(A453, Game5!$A$1:$N$391, 2, FALSE), "")</f>
        <v/>
      </c>
      <c r="O453" s="6" t="str">
        <f>_xlfn.IFNA(VLOOKUP(A453, Game4!$A$1:$N$391, 2, FALSE), "")</f>
        <v/>
      </c>
      <c r="P453" s="6" t="str">
        <f>_xlfn.IFNA(VLOOKUP(A453, Game3!$A$1:$N$391, 2, FALSE), "")</f>
        <v/>
      </c>
      <c r="Q453" s="6" t="str">
        <f>_xlfn.IFNA(VLOOKUP(A453, Game2!$A$1:$N$392, 2, FALSE), "")</f>
        <v/>
      </c>
      <c r="R453" s="3">
        <f>_xlfn.IFNA(VLOOKUP(A453, Game1!$A$1:$N$397, 2, FALSE), "")</f>
        <v>9</v>
      </c>
    </row>
    <row r="454" spans="1:18" x14ac:dyDescent="0.2">
      <c r="A454" s="11" t="s">
        <v>494</v>
      </c>
      <c r="B454" s="9">
        <f t="shared" si="28"/>
        <v>9</v>
      </c>
      <c r="C454" s="8">
        <f t="shared" si="29"/>
        <v>9</v>
      </c>
      <c r="D454" s="9">
        <f t="shared" si="30"/>
        <v>9</v>
      </c>
      <c r="E454" s="9">
        <f t="shared" si="31"/>
        <v>0</v>
      </c>
      <c r="F454" s="6" t="str">
        <f>_xlfn.IFNA(VLOOKUP(A454, Championship!$A$1:$N$338, 2, FALSE), "")</f>
        <v/>
      </c>
      <c r="G454" s="6" t="str">
        <f>_xlfn.IFNA(VLOOKUP(A454, Playoff3!$A$1:$N$338, 2, FALSE), "")</f>
        <v/>
      </c>
      <c r="H454" s="6" t="str">
        <f>_xlfn.IFNA(VLOOKUP(A454, Playoff2!$A$1:$N$339, 2, FALSE), "")</f>
        <v/>
      </c>
      <c r="I454" s="6" t="str">
        <f>_xlfn.IFNA(VLOOKUP(A454, Playoff1!$A$1:$N$339, 2, FALSE), "")</f>
        <v/>
      </c>
      <c r="J454" s="6" t="str">
        <f>_xlfn.IFNA(VLOOKUP(A454, Wildcard!$A$1:$N$339, 2, FALSE), "")</f>
        <v/>
      </c>
      <c r="K454" s="6" t="str">
        <f>_xlfn.IFNA(VLOOKUP(A454, Game8!$A$1:$N$339, 2, FALSE), "")</f>
        <v/>
      </c>
      <c r="L454" s="6" t="str">
        <f>_xlfn.IFNA(VLOOKUP(A454, Game7!$A$1:$N$391, 2, FALSE), "")</f>
        <v/>
      </c>
      <c r="M454" s="6" t="str">
        <f>_xlfn.IFNA(VLOOKUP(A454, Game6!$A$1:$N$391, 2, FALSE), "")</f>
        <v/>
      </c>
      <c r="N454" s="6" t="str">
        <f>_xlfn.IFNA(VLOOKUP(A454, Game5!$A$1:$N$391, 2, FALSE), "")</f>
        <v/>
      </c>
      <c r="O454" s="6" t="str">
        <f>_xlfn.IFNA(VLOOKUP(A454, Game4!$A$1:$N$391, 2, FALSE), "")</f>
        <v/>
      </c>
      <c r="P454" s="6" t="str">
        <f>_xlfn.IFNA(VLOOKUP(A454, Game3!$A$1:$N$391, 2, FALSE), "")</f>
        <v/>
      </c>
      <c r="Q454" s="6">
        <f>_xlfn.IFNA(VLOOKUP(A454, Game2!$A$1:$N$392, 2, FALSE), "")</f>
        <v>9</v>
      </c>
      <c r="R454" s="3" t="str">
        <f>_xlfn.IFNA(VLOOKUP(A454, Game1!$A$1:$N$397, 2, FALSE), "")</f>
        <v/>
      </c>
    </row>
    <row r="455" spans="1:18" x14ac:dyDescent="0.2">
      <c r="A455" s="11" t="s">
        <v>623</v>
      </c>
      <c r="B455" s="9">
        <f t="shared" si="28"/>
        <v>9</v>
      </c>
      <c r="C455" s="8">
        <f t="shared" si="29"/>
        <v>9</v>
      </c>
      <c r="D455" s="9">
        <f t="shared" si="30"/>
        <v>9</v>
      </c>
      <c r="E455" s="9">
        <f t="shared" si="31"/>
        <v>0</v>
      </c>
      <c r="F455" s="6" t="str">
        <f>_xlfn.IFNA(VLOOKUP(A455, Championship!$A$1:$N$338, 2, FALSE), "")</f>
        <v/>
      </c>
      <c r="G455" s="6" t="str">
        <f>_xlfn.IFNA(VLOOKUP(A455, Playoff3!$A$1:$N$338, 2, FALSE), "")</f>
        <v/>
      </c>
      <c r="H455" s="6" t="str">
        <f>_xlfn.IFNA(VLOOKUP(A455, Playoff2!$A$1:$N$339, 2, FALSE), "")</f>
        <v/>
      </c>
      <c r="I455" s="6" t="str">
        <f>_xlfn.IFNA(VLOOKUP(A455, Playoff1!$A$1:$N$339, 2, FALSE), "")</f>
        <v/>
      </c>
      <c r="J455" s="6" t="str">
        <f>_xlfn.IFNA(VLOOKUP(A455, Wildcard!$A$1:$N$339, 2, FALSE), "")</f>
        <v/>
      </c>
      <c r="K455" s="6" t="str">
        <f>_xlfn.IFNA(VLOOKUP(A455, Game8!$A$1:$N$339, 2, FALSE), "")</f>
        <v/>
      </c>
      <c r="L455" s="6" t="str">
        <f>_xlfn.IFNA(VLOOKUP(A455, Game7!$A$1:$N$391, 2, FALSE), "")</f>
        <v/>
      </c>
      <c r="M455" s="6" t="str">
        <f>_xlfn.IFNA(VLOOKUP(A455, Game6!$A$1:$N$391, 2, FALSE), "")</f>
        <v/>
      </c>
      <c r="N455" s="6" t="str">
        <f>_xlfn.IFNA(VLOOKUP(A455, Game5!$A$1:$N$391, 2, FALSE), "")</f>
        <v/>
      </c>
      <c r="O455" s="6">
        <f>_xlfn.IFNA(VLOOKUP(A455, Game4!$A$1:$N$391, 2, FALSE), "")</f>
        <v>9</v>
      </c>
      <c r="P455" s="6" t="str">
        <f>_xlfn.IFNA(VLOOKUP(A455, Game3!$A$1:$N$391, 2, FALSE), "")</f>
        <v/>
      </c>
      <c r="Q455" s="6" t="str">
        <f>_xlfn.IFNA(VLOOKUP(A455, Game2!$A$1:$N$392, 2, FALSE), "")</f>
        <v/>
      </c>
      <c r="R455" s="3" t="str">
        <f>_xlfn.IFNA(VLOOKUP(A455, Game1!$A$1:$N$397, 2, FALSE), "")</f>
        <v/>
      </c>
    </row>
    <row r="456" spans="1:18" x14ac:dyDescent="0.2">
      <c r="A456" s="37" t="s">
        <v>178</v>
      </c>
      <c r="B456" s="9">
        <f t="shared" si="28"/>
        <v>9</v>
      </c>
      <c r="C456" s="8">
        <f t="shared" si="29"/>
        <v>9</v>
      </c>
      <c r="D456" s="9">
        <f t="shared" si="30"/>
        <v>9</v>
      </c>
      <c r="E456" s="9">
        <f t="shared" si="31"/>
        <v>0</v>
      </c>
      <c r="F456" s="6" t="str">
        <f>_xlfn.IFNA(VLOOKUP(A456, Championship!$A$1:$N$338, 2, FALSE), "")</f>
        <v/>
      </c>
      <c r="G456" s="6" t="str">
        <f>_xlfn.IFNA(VLOOKUP(A456, Playoff3!$A$1:$N$338, 2, FALSE), "")</f>
        <v/>
      </c>
      <c r="H456" s="6" t="str">
        <f>_xlfn.IFNA(VLOOKUP(A456, Playoff2!$A$1:$N$339, 2, FALSE), "")</f>
        <v/>
      </c>
      <c r="I456" s="6" t="str">
        <f>_xlfn.IFNA(VLOOKUP(A456, Playoff1!$A$1:$N$339, 2, FALSE), "")</f>
        <v/>
      </c>
      <c r="J456" s="6" t="str">
        <f>_xlfn.IFNA(VLOOKUP(A456, Wildcard!$A$1:$N$339, 2, FALSE), "")</f>
        <v/>
      </c>
      <c r="K456" s="6" t="str">
        <f>_xlfn.IFNA(VLOOKUP(A456, Game8!$A$1:$N$339, 2, FALSE), "")</f>
        <v/>
      </c>
      <c r="L456" s="6" t="str">
        <f>_xlfn.IFNA(VLOOKUP(A456, Game7!$A$1:$N$391, 2, FALSE), "")</f>
        <v/>
      </c>
      <c r="M456" s="6" t="str">
        <f>_xlfn.IFNA(VLOOKUP(A456, Game6!$A$1:$N$391, 2, FALSE), "")</f>
        <v/>
      </c>
      <c r="N456" s="6" t="str">
        <f>_xlfn.IFNA(VLOOKUP(A456, Game5!$A$1:$N$391, 2, FALSE), "")</f>
        <v/>
      </c>
      <c r="O456" s="6" t="str">
        <f>_xlfn.IFNA(VLOOKUP(A456, Game4!$A$1:$N$391, 2, FALSE), "")</f>
        <v/>
      </c>
      <c r="P456" s="6" t="str">
        <f>_xlfn.IFNA(VLOOKUP(A456, Game3!$A$1:$N$391, 2, FALSE), "")</f>
        <v/>
      </c>
      <c r="Q456" s="6" t="str">
        <f>_xlfn.IFNA(VLOOKUP(A456, Game2!$A$1:$N$392, 2, FALSE), "")</f>
        <v/>
      </c>
      <c r="R456" s="3">
        <f>_xlfn.IFNA(VLOOKUP(A456, Game1!$A$1:$N$397, 2, FALSE), "")</f>
        <v>9</v>
      </c>
    </row>
    <row r="457" spans="1:18" x14ac:dyDescent="0.2">
      <c r="A457" s="41" t="s">
        <v>570</v>
      </c>
      <c r="B457" s="9">
        <f t="shared" si="28"/>
        <v>9</v>
      </c>
      <c r="C457" s="8">
        <f t="shared" si="29"/>
        <v>9</v>
      </c>
      <c r="D457" s="9">
        <f t="shared" si="30"/>
        <v>9</v>
      </c>
      <c r="E457" s="9">
        <f t="shared" si="31"/>
        <v>0</v>
      </c>
      <c r="F457" s="6" t="str">
        <f>_xlfn.IFNA(VLOOKUP(A457, Championship!$A$1:$N$338, 2, FALSE), "")</f>
        <v/>
      </c>
      <c r="G457" s="6" t="str">
        <f>_xlfn.IFNA(VLOOKUP(A457, Playoff3!$A$1:$N$338, 2, FALSE), "")</f>
        <v/>
      </c>
      <c r="H457" s="6" t="str">
        <f>_xlfn.IFNA(VLOOKUP(A457, Playoff2!$A$1:$N$339, 2, FALSE), "")</f>
        <v/>
      </c>
      <c r="I457" s="6" t="str">
        <f>_xlfn.IFNA(VLOOKUP(A457, Playoff1!$A$1:$N$339, 2, FALSE), "")</f>
        <v/>
      </c>
      <c r="J457" s="6" t="str">
        <f>_xlfn.IFNA(VLOOKUP(A457, Wildcard!$A$1:$N$339, 2, FALSE), "")</f>
        <v/>
      </c>
      <c r="K457" s="6" t="str">
        <f>_xlfn.IFNA(VLOOKUP(A457, Game8!$A$1:$N$339, 2, FALSE), "")</f>
        <v/>
      </c>
      <c r="L457" s="6" t="str">
        <f>_xlfn.IFNA(VLOOKUP(A457, Game7!$A$1:$N$391, 2, FALSE), "")</f>
        <v/>
      </c>
      <c r="M457" s="6" t="str">
        <f>_xlfn.IFNA(VLOOKUP(A457, Game6!$A$1:$N$391, 2, FALSE), "")</f>
        <v/>
      </c>
      <c r="N457" s="6" t="str">
        <f>_xlfn.IFNA(VLOOKUP(A457, Game5!$A$1:$N$391, 2, FALSE), "")</f>
        <v/>
      </c>
      <c r="O457" s="6" t="str">
        <f>_xlfn.IFNA(VLOOKUP(A457, Game4!$A$1:$N$391, 2, FALSE), "")</f>
        <v/>
      </c>
      <c r="P457" s="6">
        <f>_xlfn.IFNA(VLOOKUP(A457, Game3!$A$1:$N$391, 2, FALSE), "")</f>
        <v>9</v>
      </c>
      <c r="Q457" s="6" t="str">
        <f>_xlfn.IFNA(VLOOKUP(A457, Game2!$A$1:$N$392, 2, FALSE), "")</f>
        <v/>
      </c>
      <c r="R457" s="3" t="str">
        <f>_xlfn.IFNA(VLOOKUP(A457, Game1!$A$1:$N$397, 2, FALSE), "")</f>
        <v/>
      </c>
    </row>
    <row r="458" spans="1:18" x14ac:dyDescent="0.2">
      <c r="A458" s="41" t="s">
        <v>543</v>
      </c>
      <c r="B458" s="9">
        <f t="shared" si="28"/>
        <v>9</v>
      </c>
      <c r="C458" s="8">
        <f t="shared" si="29"/>
        <v>4.5</v>
      </c>
      <c r="D458" s="9">
        <f t="shared" si="30"/>
        <v>9</v>
      </c>
      <c r="E458" s="9">
        <f t="shared" si="31"/>
        <v>0</v>
      </c>
      <c r="F458" s="6" t="str">
        <f>_xlfn.IFNA(VLOOKUP(A458, Championship!$A$1:$N$338, 2, FALSE), "")</f>
        <v/>
      </c>
      <c r="G458" s="6" t="str">
        <f>_xlfn.IFNA(VLOOKUP(A458, Playoff3!$A$1:$N$338, 2, FALSE), "")</f>
        <v/>
      </c>
      <c r="H458" s="6" t="str">
        <f>_xlfn.IFNA(VLOOKUP(A458, Playoff2!$A$1:$N$339, 2, FALSE), "")</f>
        <v/>
      </c>
      <c r="I458" s="6" t="str">
        <f>_xlfn.IFNA(VLOOKUP(A458, Playoff1!$A$1:$N$339, 2, FALSE), "")</f>
        <v/>
      </c>
      <c r="J458" s="6" t="str">
        <f>_xlfn.IFNA(VLOOKUP(A458, Wildcard!$A$1:$N$339, 2, FALSE), "")</f>
        <v/>
      </c>
      <c r="K458" s="6" t="str">
        <f>_xlfn.IFNA(VLOOKUP(A458, Game8!$A$1:$N$339, 2, FALSE), "")</f>
        <v/>
      </c>
      <c r="L458" s="6" t="str">
        <f>_xlfn.IFNA(VLOOKUP(A458, Game7!$A$1:$N$391, 2, FALSE), "")</f>
        <v/>
      </c>
      <c r="M458" s="6" t="str">
        <f>_xlfn.IFNA(VLOOKUP(A458, Game6!$A$1:$N$391, 2, FALSE), "")</f>
        <v/>
      </c>
      <c r="N458" s="6">
        <f>_xlfn.IFNA(VLOOKUP(A458, Game5!$A$1:$N$391, 2, FALSE), "")</f>
        <v>6</v>
      </c>
      <c r="O458" s="6" t="str">
        <f>_xlfn.IFNA(VLOOKUP(A458, Game4!$A$1:$N$391, 2, FALSE), "")</f>
        <v/>
      </c>
      <c r="P458" s="6" t="str">
        <f>_xlfn.IFNA(VLOOKUP(A458, Game3!$A$1:$N$391, 2, FALSE), "")</f>
        <v/>
      </c>
      <c r="Q458" s="6">
        <f>_xlfn.IFNA(VLOOKUP(A458, Game2!$A$1:$N$392, 2, FALSE), "")</f>
        <v>3</v>
      </c>
      <c r="R458" s="3" t="str">
        <f>_xlfn.IFNA(VLOOKUP(A458, Game1!$A$1:$N$397, 2, FALSE), "")</f>
        <v/>
      </c>
    </row>
    <row r="459" spans="1:18" x14ac:dyDescent="0.2">
      <c r="A459" s="37" t="s">
        <v>185</v>
      </c>
      <c r="B459" s="9">
        <f t="shared" si="28"/>
        <v>9</v>
      </c>
      <c r="C459" s="8">
        <f t="shared" si="29"/>
        <v>9</v>
      </c>
      <c r="D459" s="9">
        <f t="shared" si="30"/>
        <v>9</v>
      </c>
      <c r="E459" s="9">
        <f t="shared" si="31"/>
        <v>0</v>
      </c>
      <c r="F459" s="6" t="str">
        <f>_xlfn.IFNA(VLOOKUP(A459, Championship!$A$1:$N$338, 2, FALSE), "")</f>
        <v/>
      </c>
      <c r="G459" s="6" t="str">
        <f>_xlfn.IFNA(VLOOKUP(A459, Playoff3!$A$1:$N$338, 2, FALSE), "")</f>
        <v/>
      </c>
      <c r="H459" s="6" t="str">
        <f>_xlfn.IFNA(VLOOKUP(A459, Playoff2!$A$1:$N$339, 2, FALSE), "")</f>
        <v/>
      </c>
      <c r="I459" s="6" t="str">
        <f>_xlfn.IFNA(VLOOKUP(A459, Playoff1!$A$1:$N$339, 2, FALSE), "")</f>
        <v/>
      </c>
      <c r="J459" s="6" t="str">
        <f>_xlfn.IFNA(VLOOKUP(A459, Wildcard!$A$1:$N$339, 2, FALSE), "")</f>
        <v/>
      </c>
      <c r="K459" s="6" t="str">
        <f>_xlfn.IFNA(VLOOKUP(A459, Game8!$A$1:$N$339, 2, FALSE), "")</f>
        <v/>
      </c>
      <c r="L459" s="6" t="str">
        <f>_xlfn.IFNA(VLOOKUP(A459, Game7!$A$1:$N$391, 2, FALSE), "")</f>
        <v/>
      </c>
      <c r="M459" s="6" t="str">
        <f>_xlfn.IFNA(VLOOKUP(A459, Game6!$A$1:$N$391, 2, FALSE), "")</f>
        <v/>
      </c>
      <c r="N459" s="6" t="str">
        <f>_xlfn.IFNA(VLOOKUP(A459, Game5!$A$1:$N$391, 2, FALSE), "")</f>
        <v/>
      </c>
      <c r="O459" s="6" t="str">
        <f>_xlfn.IFNA(VLOOKUP(A459, Game4!$A$1:$N$391, 2, FALSE), "")</f>
        <v/>
      </c>
      <c r="P459" s="6" t="str">
        <f>_xlfn.IFNA(VLOOKUP(A459, Game3!$A$1:$N$391, 2, FALSE), "")</f>
        <v/>
      </c>
      <c r="Q459" s="6" t="str">
        <f>_xlfn.IFNA(VLOOKUP(A459, Game2!$A$1:$N$392, 2, FALSE), "")</f>
        <v/>
      </c>
      <c r="R459" s="3">
        <f>_xlfn.IFNA(VLOOKUP(A459, Game1!$A$1:$N$397, 2, FALSE), "")</f>
        <v>9</v>
      </c>
    </row>
    <row r="460" spans="1:18" x14ac:dyDescent="0.2">
      <c r="A460" s="41" t="s">
        <v>517</v>
      </c>
      <c r="B460" s="9">
        <f t="shared" si="28"/>
        <v>9</v>
      </c>
      <c r="C460" s="8">
        <f t="shared" si="29"/>
        <v>9</v>
      </c>
      <c r="D460" s="9">
        <f t="shared" si="30"/>
        <v>9</v>
      </c>
      <c r="E460" s="9">
        <f t="shared" si="31"/>
        <v>0</v>
      </c>
      <c r="F460" s="6" t="str">
        <f>_xlfn.IFNA(VLOOKUP(A460, Championship!$A$1:$N$338, 2, FALSE), "")</f>
        <v/>
      </c>
      <c r="G460" s="6" t="str">
        <f>_xlfn.IFNA(VLOOKUP(A460, Playoff3!$A$1:$N$338, 2, FALSE), "")</f>
        <v/>
      </c>
      <c r="H460" s="6" t="str">
        <f>_xlfn.IFNA(VLOOKUP(A460, Playoff2!$A$1:$N$339, 2, FALSE), "")</f>
        <v/>
      </c>
      <c r="I460" s="6" t="str">
        <f>_xlfn.IFNA(VLOOKUP(A460, Playoff1!$A$1:$N$339, 2, FALSE), "")</f>
        <v/>
      </c>
      <c r="J460" s="6" t="str">
        <f>_xlfn.IFNA(VLOOKUP(A460, Wildcard!$A$1:$N$339, 2, FALSE), "")</f>
        <v/>
      </c>
      <c r="K460" s="6" t="str">
        <f>_xlfn.IFNA(VLOOKUP(A460, Game8!$A$1:$N$339, 2, FALSE), "")</f>
        <v/>
      </c>
      <c r="L460" s="6" t="str">
        <f>_xlfn.IFNA(VLOOKUP(A460, Game7!$A$1:$N$391, 2, FALSE), "")</f>
        <v/>
      </c>
      <c r="M460" s="6" t="str">
        <f>_xlfn.IFNA(VLOOKUP(A460, Game6!$A$1:$N$391, 2, FALSE), "")</f>
        <v/>
      </c>
      <c r="N460" s="6" t="str">
        <f>_xlfn.IFNA(VLOOKUP(A460, Game5!$A$1:$N$391, 2, FALSE), "")</f>
        <v/>
      </c>
      <c r="O460" s="6" t="str">
        <f>_xlfn.IFNA(VLOOKUP(A460, Game4!$A$1:$N$391, 2, FALSE), "")</f>
        <v/>
      </c>
      <c r="P460" s="6" t="str">
        <f>_xlfn.IFNA(VLOOKUP(A460, Game3!$A$1:$N$391, 2, FALSE), "")</f>
        <v/>
      </c>
      <c r="Q460" s="6">
        <f>_xlfn.IFNA(VLOOKUP(A460, Game2!$A$1:$N$392, 2, FALSE), "")</f>
        <v>9</v>
      </c>
      <c r="R460" s="3" t="str">
        <f>_xlfn.IFNA(VLOOKUP(A460, Game1!$A$1:$N$397, 2, FALSE), "")</f>
        <v/>
      </c>
    </row>
    <row r="461" spans="1:18" x14ac:dyDescent="0.2">
      <c r="A461" s="37" t="s">
        <v>465</v>
      </c>
      <c r="B461" s="9">
        <f t="shared" si="28"/>
        <v>9</v>
      </c>
      <c r="C461" s="8">
        <f t="shared" si="29"/>
        <v>9</v>
      </c>
      <c r="D461" s="9">
        <f t="shared" si="30"/>
        <v>9</v>
      </c>
      <c r="E461" s="9">
        <f t="shared" si="31"/>
        <v>0</v>
      </c>
      <c r="F461" s="6" t="str">
        <f>_xlfn.IFNA(VLOOKUP(A461, Championship!$A$1:$N$338, 2, FALSE), "")</f>
        <v/>
      </c>
      <c r="G461" s="6" t="str">
        <f>_xlfn.IFNA(VLOOKUP(A461, Playoff3!$A$1:$N$338, 2, FALSE), "")</f>
        <v/>
      </c>
      <c r="H461" s="6" t="str">
        <f>_xlfn.IFNA(VLOOKUP(A461, Playoff2!$A$1:$N$339, 2, FALSE), "")</f>
        <v/>
      </c>
      <c r="I461" s="6" t="str">
        <f>_xlfn.IFNA(VLOOKUP(A461, Playoff1!$A$1:$N$339, 2, FALSE), "")</f>
        <v/>
      </c>
      <c r="J461" s="6" t="str">
        <f>_xlfn.IFNA(VLOOKUP(A461, Wildcard!$A$1:$N$339, 2, FALSE), "")</f>
        <v/>
      </c>
      <c r="K461" s="6" t="str">
        <f>_xlfn.IFNA(VLOOKUP(A461, Game8!$A$1:$N$339, 2, FALSE), "")</f>
        <v/>
      </c>
      <c r="L461" s="6" t="str">
        <f>_xlfn.IFNA(VLOOKUP(A461, Game7!$A$1:$N$391, 2, FALSE), "")</f>
        <v/>
      </c>
      <c r="M461" s="6" t="str">
        <f>_xlfn.IFNA(VLOOKUP(A461, Game6!$A$1:$N$391, 2, FALSE), "")</f>
        <v/>
      </c>
      <c r="N461" s="6" t="str">
        <f>_xlfn.IFNA(VLOOKUP(A461, Game5!$A$1:$N$391, 2, FALSE), "")</f>
        <v/>
      </c>
      <c r="O461" s="6" t="str">
        <f>_xlfn.IFNA(VLOOKUP(A461, Game4!$A$1:$N$391, 2, FALSE), "")</f>
        <v/>
      </c>
      <c r="P461" s="6" t="str">
        <f>_xlfn.IFNA(VLOOKUP(A461, Game3!$A$1:$N$391, 2, FALSE), "")</f>
        <v/>
      </c>
      <c r="Q461" s="6" t="str">
        <f>_xlfn.IFNA(VLOOKUP(A461, Game2!$A$1:$N$392, 2, FALSE), "")</f>
        <v/>
      </c>
      <c r="R461" s="3">
        <f>_xlfn.IFNA(VLOOKUP(A461, Game1!$A$1:$N$397, 2, FALSE), "")</f>
        <v>9</v>
      </c>
    </row>
    <row r="462" spans="1:18" x14ac:dyDescent="0.2">
      <c r="A462" s="41" t="s">
        <v>523</v>
      </c>
      <c r="B462" s="9">
        <f t="shared" si="28"/>
        <v>9</v>
      </c>
      <c r="C462" s="8">
        <f t="shared" si="29"/>
        <v>2.25</v>
      </c>
      <c r="D462" s="9">
        <f t="shared" si="30"/>
        <v>9</v>
      </c>
      <c r="E462" s="9">
        <f t="shared" si="31"/>
        <v>0</v>
      </c>
      <c r="F462" s="6" t="str">
        <f>_xlfn.IFNA(VLOOKUP(A462, Championship!$A$1:$N$338, 2, FALSE), "")</f>
        <v/>
      </c>
      <c r="G462" s="6" t="str">
        <f>_xlfn.IFNA(VLOOKUP(A462, Playoff3!$A$1:$N$338, 2, FALSE), "")</f>
        <v/>
      </c>
      <c r="H462" s="6" t="str">
        <f>_xlfn.IFNA(VLOOKUP(A462, Playoff2!$A$1:$N$339, 2, FALSE), "")</f>
        <v/>
      </c>
      <c r="I462" s="6" t="str">
        <f>_xlfn.IFNA(VLOOKUP(A462, Playoff1!$A$1:$N$339, 2, FALSE), "")</f>
        <v/>
      </c>
      <c r="J462" s="6" t="str">
        <f>_xlfn.IFNA(VLOOKUP(A462, Wildcard!$A$1:$N$339, 2, FALSE), "")</f>
        <v/>
      </c>
      <c r="K462" s="6">
        <f>_xlfn.IFNA(VLOOKUP(A462, Game8!$A$1:$N$339, 2, FALSE), "")</f>
        <v>3</v>
      </c>
      <c r="L462" s="6" t="str">
        <f>_xlfn.IFNA(VLOOKUP(A462, Game7!$A$1:$N$391, 2, FALSE), "")</f>
        <v/>
      </c>
      <c r="M462" s="6">
        <f>_xlfn.IFNA(VLOOKUP(A462, Game6!$A$1:$N$391, 2, FALSE), "")</f>
        <v>4</v>
      </c>
      <c r="N462" s="6" t="str">
        <f>_xlfn.IFNA(VLOOKUP(A462, Game5!$A$1:$N$391, 2, FALSE), "")</f>
        <v/>
      </c>
      <c r="O462" s="6">
        <f>_xlfn.IFNA(VLOOKUP(A462, Game4!$A$1:$N$391, 2, FALSE), "")</f>
        <v>1</v>
      </c>
      <c r="P462" s="6" t="str">
        <f>_xlfn.IFNA(VLOOKUP(A462, Game3!$A$1:$N$391, 2, FALSE), "")</f>
        <v/>
      </c>
      <c r="Q462" s="6">
        <f>_xlfn.IFNA(VLOOKUP(A462, Game2!$A$1:$N$392, 2, FALSE), "")</f>
        <v>1</v>
      </c>
      <c r="R462" s="3" t="str">
        <f>_xlfn.IFNA(VLOOKUP(A462, Game1!$A$1:$N$397, 2, FALSE), "")</f>
        <v/>
      </c>
    </row>
    <row r="463" spans="1:18" x14ac:dyDescent="0.2">
      <c r="A463" s="11" t="s">
        <v>732</v>
      </c>
      <c r="B463" s="9">
        <f t="shared" si="28"/>
        <v>9</v>
      </c>
      <c r="C463" s="8">
        <f t="shared" si="29"/>
        <v>9</v>
      </c>
      <c r="D463" s="9">
        <f t="shared" si="30"/>
        <v>9</v>
      </c>
      <c r="E463" s="9">
        <f t="shared" si="31"/>
        <v>9</v>
      </c>
      <c r="F463" s="6" t="str">
        <f>_xlfn.IFNA(VLOOKUP(A463, Championship!$A$1:$N$338, 2, FALSE), "")</f>
        <v/>
      </c>
      <c r="G463" s="6">
        <f>_xlfn.IFNA(VLOOKUP(A463, Playoff3!$A$1:$N$338, 2, FALSE), "")</f>
        <v>9</v>
      </c>
      <c r="H463" s="6" t="str">
        <f>_xlfn.IFNA(VLOOKUP(A463, Playoff2!$A$1:$N$339, 2, FALSE), "")</f>
        <v/>
      </c>
      <c r="I463" s="6" t="str">
        <f>_xlfn.IFNA(VLOOKUP(A463, Playoff1!$A$1:$N$339, 2, FALSE), "")</f>
        <v/>
      </c>
      <c r="J463" s="6" t="str">
        <f>_xlfn.IFNA(VLOOKUP(A463, Wildcard!$A$1:$N$339, 2, FALSE), "")</f>
        <v/>
      </c>
      <c r="K463" s="6" t="str">
        <f>_xlfn.IFNA(VLOOKUP(A463, Game8!$A$1:$N$339, 2, FALSE), "")</f>
        <v/>
      </c>
      <c r="L463" s="6" t="str">
        <f>_xlfn.IFNA(VLOOKUP(A463, Game7!$A$1:$N$391, 2, FALSE), "")</f>
        <v/>
      </c>
      <c r="M463" s="6" t="str">
        <f>_xlfn.IFNA(VLOOKUP(A463, Game6!$A$1:$N$391, 2, FALSE), "")</f>
        <v/>
      </c>
      <c r="N463" s="6" t="str">
        <f>_xlfn.IFNA(VLOOKUP(A463, Game5!$A$1:$N$391, 2, FALSE), "")</f>
        <v/>
      </c>
      <c r="O463" s="6" t="str">
        <f>_xlfn.IFNA(VLOOKUP(A463, Game4!$A$1:$N$391, 2, FALSE), "")</f>
        <v/>
      </c>
      <c r="P463" s="6" t="str">
        <f>_xlfn.IFNA(VLOOKUP(A463, Game3!$A$1:$N$391, 2, FALSE), "")</f>
        <v/>
      </c>
      <c r="Q463" s="6" t="str">
        <f>_xlfn.IFNA(VLOOKUP(A463, Game2!$A$1:$N$392, 2, FALSE), "")</f>
        <v/>
      </c>
      <c r="R463" s="3" t="str">
        <f>_xlfn.IFNA(VLOOKUP(A463, Game1!$A$1:$N$397, 2, FALSE), "")</f>
        <v/>
      </c>
    </row>
    <row r="464" spans="1:18" x14ac:dyDescent="0.2">
      <c r="A464" s="37" t="s">
        <v>281</v>
      </c>
      <c r="B464" s="9">
        <f t="shared" si="28"/>
        <v>9</v>
      </c>
      <c r="C464" s="8">
        <f t="shared" si="29"/>
        <v>9</v>
      </c>
      <c r="D464" s="9">
        <f t="shared" si="30"/>
        <v>9</v>
      </c>
      <c r="E464" s="9">
        <f t="shared" si="31"/>
        <v>0</v>
      </c>
      <c r="F464" s="6" t="str">
        <f>_xlfn.IFNA(VLOOKUP(A464, Championship!$A$1:$N$338, 2, FALSE), "")</f>
        <v/>
      </c>
      <c r="G464" s="6" t="str">
        <f>_xlfn.IFNA(VLOOKUP(A464, Playoff3!$A$1:$N$338, 2, FALSE), "")</f>
        <v/>
      </c>
      <c r="H464" s="6" t="str">
        <f>_xlfn.IFNA(VLOOKUP(A464, Playoff2!$A$1:$N$339, 2, FALSE), "")</f>
        <v/>
      </c>
      <c r="I464" s="6" t="str">
        <f>_xlfn.IFNA(VLOOKUP(A464, Playoff1!$A$1:$N$339, 2, FALSE), "")</f>
        <v/>
      </c>
      <c r="J464" s="6" t="str">
        <f>_xlfn.IFNA(VLOOKUP(A464, Wildcard!$A$1:$N$339, 2, FALSE), "")</f>
        <v/>
      </c>
      <c r="K464" s="6" t="str">
        <f>_xlfn.IFNA(VLOOKUP(A464, Game8!$A$1:$N$339, 2, FALSE), "")</f>
        <v/>
      </c>
      <c r="L464" s="6" t="str">
        <f>_xlfn.IFNA(VLOOKUP(A464, Game7!$A$1:$N$391, 2, FALSE), "")</f>
        <v/>
      </c>
      <c r="M464" s="6" t="str">
        <f>_xlfn.IFNA(VLOOKUP(A464, Game6!$A$1:$N$391, 2, FALSE), "")</f>
        <v/>
      </c>
      <c r="N464" s="6" t="str">
        <f>_xlfn.IFNA(VLOOKUP(A464, Game5!$A$1:$N$391, 2, FALSE), "")</f>
        <v/>
      </c>
      <c r="O464" s="6" t="str">
        <f>_xlfn.IFNA(VLOOKUP(A464, Game4!$A$1:$N$391, 2, FALSE), "")</f>
        <v/>
      </c>
      <c r="P464" s="6" t="str">
        <f>_xlfn.IFNA(VLOOKUP(A464, Game3!$A$1:$N$391, 2, FALSE), "")</f>
        <v/>
      </c>
      <c r="Q464" s="6" t="str">
        <f>_xlfn.IFNA(VLOOKUP(A464, Game2!$A$1:$N$392, 2, FALSE), "")</f>
        <v/>
      </c>
      <c r="R464" s="3">
        <f>_xlfn.IFNA(VLOOKUP(A464, Game1!$A$1:$N$397, 2, FALSE), "")</f>
        <v>9</v>
      </c>
    </row>
    <row r="465" spans="1:18" x14ac:dyDescent="0.2">
      <c r="A465" s="37" t="s">
        <v>326</v>
      </c>
      <c r="B465" s="9">
        <f t="shared" si="28"/>
        <v>8</v>
      </c>
      <c r="C465" s="8">
        <f t="shared" si="29"/>
        <v>8</v>
      </c>
      <c r="D465" s="9">
        <f t="shared" si="30"/>
        <v>8</v>
      </c>
      <c r="E465" s="9">
        <f t="shared" si="31"/>
        <v>0</v>
      </c>
      <c r="F465" s="6" t="str">
        <f>_xlfn.IFNA(VLOOKUP(A465, Championship!$A$1:$N$338, 2, FALSE), "")</f>
        <v/>
      </c>
      <c r="G465" s="6" t="str">
        <f>_xlfn.IFNA(VLOOKUP(A465, Playoff3!$A$1:$N$338, 2, FALSE), "")</f>
        <v/>
      </c>
      <c r="H465" s="6" t="str">
        <f>_xlfn.IFNA(VLOOKUP(A465, Playoff2!$A$1:$N$339, 2, FALSE), "")</f>
        <v/>
      </c>
      <c r="I465" s="6" t="str">
        <f>_xlfn.IFNA(VLOOKUP(A465, Playoff1!$A$1:$N$339, 2, FALSE), "")</f>
        <v/>
      </c>
      <c r="J465" s="6" t="str">
        <f>_xlfn.IFNA(VLOOKUP(A465, Wildcard!$A$1:$N$339, 2, FALSE), "")</f>
        <v/>
      </c>
      <c r="K465" s="6" t="str">
        <f>_xlfn.IFNA(VLOOKUP(A465, Game8!$A$1:$N$339, 2, FALSE), "")</f>
        <v/>
      </c>
      <c r="L465" s="6" t="str">
        <f>_xlfn.IFNA(VLOOKUP(A465, Game7!$A$1:$N$391, 2, FALSE), "")</f>
        <v/>
      </c>
      <c r="M465" s="6" t="str">
        <f>_xlfn.IFNA(VLOOKUP(A465, Game6!$A$1:$N$391, 2, FALSE), "")</f>
        <v/>
      </c>
      <c r="N465" s="6" t="str">
        <f>_xlfn.IFNA(VLOOKUP(A465, Game5!$A$1:$N$391, 2, FALSE), "")</f>
        <v/>
      </c>
      <c r="O465" s="6" t="str">
        <f>_xlfn.IFNA(VLOOKUP(A465, Game4!$A$1:$N$391, 2, FALSE), "")</f>
        <v/>
      </c>
      <c r="P465" s="6" t="str">
        <f>_xlfn.IFNA(VLOOKUP(A465, Game3!$A$1:$N$391, 2, FALSE), "")</f>
        <v/>
      </c>
      <c r="Q465" s="6" t="str">
        <f>_xlfn.IFNA(VLOOKUP(A465, Game2!$A$1:$N$392, 2, FALSE), "")</f>
        <v/>
      </c>
      <c r="R465" s="3">
        <f>_xlfn.IFNA(VLOOKUP(A465, Game1!$A$1:$N$397, 2, FALSE), "")</f>
        <v>8</v>
      </c>
    </row>
    <row r="466" spans="1:18" x14ac:dyDescent="0.2">
      <c r="A466" s="11" t="s">
        <v>631</v>
      </c>
      <c r="B466" s="9">
        <f t="shared" si="28"/>
        <v>8</v>
      </c>
      <c r="C466" s="8">
        <f t="shared" si="29"/>
        <v>8</v>
      </c>
      <c r="D466" s="9">
        <f t="shared" si="30"/>
        <v>8</v>
      </c>
      <c r="E466" s="9">
        <f t="shared" si="31"/>
        <v>0</v>
      </c>
      <c r="F466" s="6" t="str">
        <f>_xlfn.IFNA(VLOOKUP(A466, Championship!$A$1:$N$338, 2, FALSE), "")</f>
        <v/>
      </c>
      <c r="G466" s="6" t="str">
        <f>_xlfn.IFNA(VLOOKUP(A466, Playoff3!$A$1:$N$338, 2, FALSE), "")</f>
        <v/>
      </c>
      <c r="H466" s="6" t="str">
        <f>_xlfn.IFNA(VLOOKUP(A466, Playoff2!$A$1:$N$339, 2, FALSE), "")</f>
        <v/>
      </c>
      <c r="I466" s="6" t="str">
        <f>_xlfn.IFNA(VLOOKUP(A466, Playoff1!$A$1:$N$339, 2, FALSE), "")</f>
        <v/>
      </c>
      <c r="J466" s="6" t="str">
        <f>_xlfn.IFNA(VLOOKUP(A466, Wildcard!$A$1:$N$339, 2, FALSE), "")</f>
        <v/>
      </c>
      <c r="K466" s="6" t="str">
        <f>_xlfn.IFNA(VLOOKUP(A466, Game8!$A$1:$N$339, 2, FALSE), "")</f>
        <v/>
      </c>
      <c r="L466" s="6" t="str">
        <f>_xlfn.IFNA(VLOOKUP(A466, Game7!$A$1:$N$391, 2, FALSE), "")</f>
        <v/>
      </c>
      <c r="M466" s="6" t="str">
        <f>_xlfn.IFNA(VLOOKUP(A466, Game6!$A$1:$N$391, 2, FALSE), "")</f>
        <v/>
      </c>
      <c r="N466" s="6">
        <f>_xlfn.IFNA(VLOOKUP(A466, Game5!$A$1:$N$391, 2, FALSE), "")</f>
        <v>8</v>
      </c>
      <c r="O466" s="6" t="str">
        <f>_xlfn.IFNA(VLOOKUP(A466, Game4!$A$1:$N$391, 2, FALSE), "")</f>
        <v/>
      </c>
      <c r="P466" s="6" t="str">
        <f>_xlfn.IFNA(VLOOKUP(A466, Game3!$A$1:$N$391, 2, FALSE), "")</f>
        <v/>
      </c>
      <c r="Q466" s="6" t="str">
        <f>_xlfn.IFNA(VLOOKUP(A466, Game2!$A$1:$N$392, 2, FALSE), "")</f>
        <v/>
      </c>
      <c r="R466" s="3" t="str">
        <f>_xlfn.IFNA(VLOOKUP(A466, Game1!$A$1:$N$397, 2, FALSE), "")</f>
        <v/>
      </c>
    </row>
    <row r="467" spans="1:18" x14ac:dyDescent="0.2">
      <c r="A467" s="41" t="s">
        <v>571</v>
      </c>
      <c r="B467" s="9">
        <f t="shared" si="28"/>
        <v>8</v>
      </c>
      <c r="C467" s="8">
        <f t="shared" si="29"/>
        <v>8</v>
      </c>
      <c r="D467" s="9">
        <f t="shared" si="30"/>
        <v>8</v>
      </c>
      <c r="E467" s="9">
        <f t="shared" si="31"/>
        <v>0</v>
      </c>
      <c r="F467" s="6" t="str">
        <f>_xlfn.IFNA(VLOOKUP(A467, Championship!$A$1:$N$338, 2, FALSE), "")</f>
        <v/>
      </c>
      <c r="G467" s="6" t="str">
        <f>_xlfn.IFNA(VLOOKUP(A467, Playoff3!$A$1:$N$338, 2, FALSE), "")</f>
        <v/>
      </c>
      <c r="H467" s="6" t="str">
        <f>_xlfn.IFNA(VLOOKUP(A467, Playoff2!$A$1:$N$339, 2, FALSE), "")</f>
        <v/>
      </c>
      <c r="I467" s="6" t="str">
        <f>_xlfn.IFNA(VLOOKUP(A467, Playoff1!$A$1:$N$339, 2, FALSE), "")</f>
        <v/>
      </c>
      <c r="J467" s="6" t="str">
        <f>_xlfn.IFNA(VLOOKUP(A467, Wildcard!$A$1:$N$339, 2, FALSE), "")</f>
        <v/>
      </c>
      <c r="K467" s="6" t="str">
        <f>_xlfn.IFNA(VLOOKUP(A467, Game8!$A$1:$N$339, 2, FALSE), "")</f>
        <v/>
      </c>
      <c r="L467" s="6" t="str">
        <f>_xlfn.IFNA(VLOOKUP(A467, Game7!$A$1:$N$391, 2, FALSE), "")</f>
        <v/>
      </c>
      <c r="M467" s="6" t="str">
        <f>_xlfn.IFNA(VLOOKUP(A467, Game6!$A$1:$N$391, 2, FALSE), "")</f>
        <v/>
      </c>
      <c r="N467" s="6" t="str">
        <f>_xlfn.IFNA(VLOOKUP(A467, Game5!$A$1:$N$391, 2, FALSE), "")</f>
        <v/>
      </c>
      <c r="O467" s="6" t="str">
        <f>_xlfn.IFNA(VLOOKUP(A467, Game4!$A$1:$N$391, 2, FALSE), "")</f>
        <v/>
      </c>
      <c r="P467" s="6">
        <f>_xlfn.IFNA(VLOOKUP(A467, Game3!$A$1:$N$391, 2, FALSE), "")</f>
        <v>8</v>
      </c>
      <c r="Q467" s="6" t="str">
        <f>_xlfn.IFNA(VLOOKUP(A467, Game2!$A$1:$N$392, 2, FALSE), "")</f>
        <v/>
      </c>
      <c r="R467" s="3" t="str">
        <f>_xlfn.IFNA(VLOOKUP(A467, Game1!$A$1:$N$397, 2, FALSE), "")</f>
        <v/>
      </c>
    </row>
    <row r="468" spans="1:18" x14ac:dyDescent="0.2">
      <c r="A468" s="41" t="s">
        <v>591</v>
      </c>
      <c r="B468" s="9">
        <f t="shared" si="28"/>
        <v>8</v>
      </c>
      <c r="C468" s="8">
        <f t="shared" si="29"/>
        <v>8</v>
      </c>
      <c r="D468" s="9">
        <f t="shared" si="30"/>
        <v>8</v>
      </c>
      <c r="E468" s="9">
        <f t="shared" si="31"/>
        <v>0</v>
      </c>
      <c r="F468" s="6" t="str">
        <f>_xlfn.IFNA(VLOOKUP(A468, Championship!$A$1:$N$338, 2, FALSE), "")</f>
        <v/>
      </c>
      <c r="G468" s="6" t="str">
        <f>_xlfn.IFNA(VLOOKUP(A468, Playoff3!$A$1:$N$338, 2, FALSE), "")</f>
        <v/>
      </c>
      <c r="H468" s="6" t="str">
        <f>_xlfn.IFNA(VLOOKUP(A468, Playoff2!$A$1:$N$339, 2, FALSE), "")</f>
        <v/>
      </c>
      <c r="I468" s="6" t="str">
        <f>_xlfn.IFNA(VLOOKUP(A468, Playoff1!$A$1:$N$339, 2, FALSE), "")</f>
        <v/>
      </c>
      <c r="J468" s="6" t="str">
        <f>_xlfn.IFNA(VLOOKUP(A468, Wildcard!$A$1:$N$339, 2, FALSE), "")</f>
        <v/>
      </c>
      <c r="K468" s="6" t="str">
        <f>_xlfn.IFNA(VLOOKUP(A468, Game8!$A$1:$N$339, 2, FALSE), "")</f>
        <v/>
      </c>
      <c r="L468" s="6" t="str">
        <f>_xlfn.IFNA(VLOOKUP(A468, Game7!$A$1:$N$391, 2, FALSE), "")</f>
        <v/>
      </c>
      <c r="M468" s="6" t="str">
        <f>_xlfn.IFNA(VLOOKUP(A468, Game6!$A$1:$N$391, 2, FALSE), "")</f>
        <v/>
      </c>
      <c r="N468" s="6" t="str">
        <f>_xlfn.IFNA(VLOOKUP(A468, Game5!$A$1:$N$391, 2, FALSE), "")</f>
        <v/>
      </c>
      <c r="O468" s="6" t="str">
        <f>_xlfn.IFNA(VLOOKUP(A468, Game4!$A$1:$N$391, 2, FALSE), "")</f>
        <v/>
      </c>
      <c r="P468" s="6">
        <f>_xlfn.IFNA(VLOOKUP(A468, Game3!$A$1:$N$391, 2, FALSE), "")</f>
        <v>8</v>
      </c>
      <c r="Q468" s="6" t="str">
        <f>_xlfn.IFNA(VLOOKUP(A468, Game2!$A$1:$N$392, 2, FALSE), "")</f>
        <v/>
      </c>
      <c r="R468" s="3" t="str">
        <f>_xlfn.IFNA(VLOOKUP(A468, Game1!$A$1:$N$397, 2, FALSE), "")</f>
        <v/>
      </c>
    </row>
    <row r="469" spans="1:18" x14ac:dyDescent="0.2">
      <c r="A469" s="37" t="s">
        <v>285</v>
      </c>
      <c r="B469" s="9">
        <f t="shared" si="28"/>
        <v>8</v>
      </c>
      <c r="C469" s="8">
        <f t="shared" si="29"/>
        <v>8</v>
      </c>
      <c r="D469" s="9">
        <f t="shared" si="30"/>
        <v>8</v>
      </c>
      <c r="E469" s="9">
        <f t="shared" si="31"/>
        <v>0</v>
      </c>
      <c r="F469" s="6" t="str">
        <f>_xlfn.IFNA(VLOOKUP(A469, Championship!$A$1:$N$338, 2, FALSE), "")</f>
        <v/>
      </c>
      <c r="G469" s="6" t="str">
        <f>_xlfn.IFNA(VLOOKUP(A469, Playoff3!$A$1:$N$338, 2, FALSE), "")</f>
        <v/>
      </c>
      <c r="H469" s="6" t="str">
        <f>_xlfn.IFNA(VLOOKUP(A469, Playoff2!$A$1:$N$339, 2, FALSE), "")</f>
        <v/>
      </c>
      <c r="I469" s="6" t="str">
        <f>_xlfn.IFNA(VLOOKUP(A469, Playoff1!$A$1:$N$339, 2, FALSE), "")</f>
        <v/>
      </c>
      <c r="J469" s="6" t="str">
        <f>_xlfn.IFNA(VLOOKUP(A469, Wildcard!$A$1:$N$339, 2, FALSE), "")</f>
        <v/>
      </c>
      <c r="K469" s="6" t="str">
        <f>_xlfn.IFNA(VLOOKUP(A469, Game8!$A$1:$N$339, 2, FALSE), "")</f>
        <v/>
      </c>
      <c r="L469" s="6" t="str">
        <f>_xlfn.IFNA(VLOOKUP(A469, Game7!$A$1:$N$391, 2, FALSE), "")</f>
        <v/>
      </c>
      <c r="M469" s="6" t="str">
        <f>_xlfn.IFNA(VLOOKUP(A469, Game6!$A$1:$N$391, 2, FALSE), "")</f>
        <v/>
      </c>
      <c r="N469" s="6" t="str">
        <f>_xlfn.IFNA(VLOOKUP(A469, Game5!$A$1:$N$391, 2, FALSE), "")</f>
        <v/>
      </c>
      <c r="O469" s="6" t="str">
        <f>_xlfn.IFNA(VLOOKUP(A469, Game4!$A$1:$N$391, 2, FALSE), "")</f>
        <v/>
      </c>
      <c r="P469" s="6" t="str">
        <f>_xlfn.IFNA(VLOOKUP(A469, Game3!$A$1:$N$391, 2, FALSE), "")</f>
        <v/>
      </c>
      <c r="Q469" s="6" t="str">
        <f>_xlfn.IFNA(VLOOKUP(A469, Game2!$A$1:$N$392, 2, FALSE), "")</f>
        <v/>
      </c>
      <c r="R469" s="3">
        <f>_xlfn.IFNA(VLOOKUP(A469, Game1!$A$1:$N$397, 2, FALSE), "")</f>
        <v>8</v>
      </c>
    </row>
    <row r="470" spans="1:18" x14ac:dyDescent="0.2">
      <c r="A470" s="22" t="s">
        <v>492</v>
      </c>
      <c r="B470" s="9">
        <f t="shared" si="28"/>
        <v>8</v>
      </c>
      <c r="C470" s="8">
        <f t="shared" si="29"/>
        <v>8</v>
      </c>
      <c r="D470" s="9">
        <f t="shared" si="30"/>
        <v>8</v>
      </c>
      <c r="E470" s="9">
        <f t="shared" si="31"/>
        <v>0</v>
      </c>
      <c r="F470" s="6" t="str">
        <f>_xlfn.IFNA(VLOOKUP(A470, Championship!$A$1:$N$338, 2, FALSE), "")</f>
        <v/>
      </c>
      <c r="G470" s="6" t="str">
        <f>_xlfn.IFNA(VLOOKUP(A470, Playoff3!$A$1:$N$338, 2, FALSE), "")</f>
        <v/>
      </c>
      <c r="H470" s="6" t="str">
        <f>_xlfn.IFNA(VLOOKUP(A470, Playoff2!$A$1:$N$339, 2, FALSE), "")</f>
        <v/>
      </c>
      <c r="I470" s="6" t="str">
        <f>_xlfn.IFNA(VLOOKUP(A470, Playoff1!$A$1:$N$339, 2, FALSE), "")</f>
        <v/>
      </c>
      <c r="J470" s="6" t="str">
        <f>_xlfn.IFNA(VLOOKUP(A470, Wildcard!$A$1:$N$339, 2, FALSE), "")</f>
        <v/>
      </c>
      <c r="K470" s="6" t="str">
        <f>_xlfn.IFNA(VLOOKUP(A470, Game8!$A$1:$N$339, 2, FALSE), "")</f>
        <v/>
      </c>
      <c r="L470" s="6" t="str">
        <f>_xlfn.IFNA(VLOOKUP(A470, Game7!$A$1:$N$391, 2, FALSE), "")</f>
        <v/>
      </c>
      <c r="M470" s="6" t="str">
        <f>_xlfn.IFNA(VLOOKUP(A470, Game6!$A$1:$N$391, 2, FALSE), "")</f>
        <v/>
      </c>
      <c r="N470" s="6" t="str">
        <f>_xlfn.IFNA(VLOOKUP(A470, Game5!$A$1:$N$391, 2, FALSE), "")</f>
        <v/>
      </c>
      <c r="O470" s="6" t="str">
        <f>_xlfn.IFNA(VLOOKUP(A470, Game4!$A$1:$N$391, 2, FALSE), "")</f>
        <v/>
      </c>
      <c r="P470" s="6" t="str">
        <f>_xlfn.IFNA(VLOOKUP(A470, Game3!$A$1:$N$391, 2, FALSE), "")</f>
        <v/>
      </c>
      <c r="Q470" s="6">
        <f>_xlfn.IFNA(VLOOKUP(A470, Game2!$A$1:$N$392, 2, FALSE), "")</f>
        <v>8</v>
      </c>
      <c r="R470" s="3" t="str">
        <f>_xlfn.IFNA(VLOOKUP(A470, Game1!$A$1:$N$397, 2, FALSE), "")</f>
        <v/>
      </c>
    </row>
    <row r="471" spans="1:18" x14ac:dyDescent="0.2">
      <c r="A471" s="11" t="s">
        <v>621</v>
      </c>
      <c r="B471" s="9">
        <f t="shared" si="28"/>
        <v>8</v>
      </c>
      <c r="C471" s="8">
        <f t="shared" si="29"/>
        <v>8</v>
      </c>
      <c r="D471" s="9">
        <f t="shared" si="30"/>
        <v>8</v>
      </c>
      <c r="E471" s="9">
        <f t="shared" si="31"/>
        <v>0</v>
      </c>
      <c r="F471" s="6" t="str">
        <f>_xlfn.IFNA(VLOOKUP(A471, Championship!$A$1:$N$338, 2, FALSE), "")</f>
        <v/>
      </c>
      <c r="G471" s="6" t="str">
        <f>_xlfn.IFNA(VLOOKUP(A471, Playoff3!$A$1:$N$338, 2, FALSE), "")</f>
        <v/>
      </c>
      <c r="H471" s="6" t="str">
        <f>_xlfn.IFNA(VLOOKUP(A471, Playoff2!$A$1:$N$339, 2, FALSE), "")</f>
        <v/>
      </c>
      <c r="I471" s="6" t="str">
        <f>_xlfn.IFNA(VLOOKUP(A471, Playoff1!$A$1:$N$339, 2, FALSE), "")</f>
        <v/>
      </c>
      <c r="J471" s="6" t="str">
        <f>_xlfn.IFNA(VLOOKUP(A471, Wildcard!$A$1:$N$339, 2, FALSE), "")</f>
        <v/>
      </c>
      <c r="K471" s="6" t="str">
        <f>_xlfn.IFNA(VLOOKUP(A471, Game8!$A$1:$N$339, 2, FALSE), "")</f>
        <v/>
      </c>
      <c r="L471" s="6" t="str">
        <f>_xlfn.IFNA(VLOOKUP(A471, Game7!$A$1:$N$391, 2, FALSE), "")</f>
        <v/>
      </c>
      <c r="M471" s="6" t="str">
        <f>_xlfn.IFNA(VLOOKUP(A471, Game6!$A$1:$N$391, 2, FALSE), "")</f>
        <v/>
      </c>
      <c r="N471" s="6" t="str">
        <f>_xlfn.IFNA(VLOOKUP(A471, Game5!$A$1:$N$391, 2, FALSE), "")</f>
        <v/>
      </c>
      <c r="O471" s="6">
        <f>_xlfn.IFNA(VLOOKUP(A471, Game4!$A$1:$N$391, 2, FALSE), "")</f>
        <v>8</v>
      </c>
      <c r="P471" s="6" t="str">
        <f>_xlfn.IFNA(VLOOKUP(A471, Game3!$A$1:$N$391, 2, FALSE), "")</f>
        <v/>
      </c>
      <c r="Q471" s="6" t="str">
        <f>_xlfn.IFNA(VLOOKUP(A471, Game2!$A$1:$N$392, 2, FALSE), "")</f>
        <v/>
      </c>
      <c r="R471" s="3" t="str">
        <f>_xlfn.IFNA(VLOOKUP(A471, Game1!$A$1:$N$397, 2, FALSE), "")</f>
        <v/>
      </c>
    </row>
    <row r="472" spans="1:18" x14ac:dyDescent="0.2">
      <c r="A472" s="37" t="s">
        <v>387</v>
      </c>
      <c r="B472" s="9">
        <f t="shared" si="28"/>
        <v>7</v>
      </c>
      <c r="C472" s="8">
        <f t="shared" si="29"/>
        <v>7</v>
      </c>
      <c r="D472" s="9">
        <f t="shared" si="30"/>
        <v>7</v>
      </c>
      <c r="E472" s="9">
        <f t="shared" si="31"/>
        <v>0</v>
      </c>
      <c r="F472" s="6" t="str">
        <f>_xlfn.IFNA(VLOOKUP(A472, Championship!$A$1:$N$338, 2, FALSE), "")</f>
        <v/>
      </c>
      <c r="G472" s="6" t="str">
        <f>_xlfn.IFNA(VLOOKUP(A472, Playoff3!$A$1:$N$338, 2, FALSE), "")</f>
        <v/>
      </c>
      <c r="H472" s="6" t="str">
        <f>_xlfn.IFNA(VLOOKUP(A472, Playoff2!$A$1:$N$339, 2, FALSE), "")</f>
        <v/>
      </c>
      <c r="I472" s="6" t="str">
        <f>_xlfn.IFNA(VLOOKUP(A472, Playoff1!$A$1:$N$339, 2, FALSE), "")</f>
        <v/>
      </c>
      <c r="J472" s="6" t="str">
        <f>_xlfn.IFNA(VLOOKUP(A472, Wildcard!$A$1:$N$339, 2, FALSE), "")</f>
        <v/>
      </c>
      <c r="K472" s="6" t="str">
        <f>_xlfn.IFNA(VLOOKUP(A472, Game8!$A$1:$N$339, 2, FALSE), "")</f>
        <v/>
      </c>
      <c r="L472" s="6" t="str">
        <f>_xlfn.IFNA(VLOOKUP(A472, Game7!$A$1:$N$391, 2, FALSE), "")</f>
        <v/>
      </c>
      <c r="M472" s="6" t="str">
        <f>_xlfn.IFNA(VLOOKUP(A472, Game6!$A$1:$N$391, 2, FALSE), "")</f>
        <v/>
      </c>
      <c r="N472" s="6" t="str">
        <f>_xlfn.IFNA(VLOOKUP(A472, Game5!$A$1:$N$391, 2, FALSE), "")</f>
        <v/>
      </c>
      <c r="O472" s="6" t="str">
        <f>_xlfn.IFNA(VLOOKUP(A472, Game4!$A$1:$N$391, 2, FALSE), "")</f>
        <v/>
      </c>
      <c r="P472" s="6" t="str">
        <f>_xlfn.IFNA(VLOOKUP(A472, Game3!$A$1:$N$391, 2, FALSE), "")</f>
        <v/>
      </c>
      <c r="Q472" s="6" t="str">
        <f>_xlfn.IFNA(VLOOKUP(A472, Game2!$A$1:$N$392, 2, FALSE), "")</f>
        <v/>
      </c>
      <c r="R472" s="3">
        <f>_xlfn.IFNA(VLOOKUP(A472, Game1!$A$1:$N$397, 2, FALSE), "")</f>
        <v>7</v>
      </c>
    </row>
    <row r="473" spans="1:18" x14ac:dyDescent="0.2">
      <c r="A473" s="37" t="s">
        <v>242</v>
      </c>
      <c r="B473" s="9">
        <f t="shared" si="28"/>
        <v>7</v>
      </c>
      <c r="C473" s="8">
        <f t="shared" si="29"/>
        <v>7</v>
      </c>
      <c r="D473" s="9">
        <f t="shared" si="30"/>
        <v>7</v>
      </c>
      <c r="E473" s="9">
        <f t="shared" si="31"/>
        <v>0</v>
      </c>
      <c r="F473" s="6" t="str">
        <f>_xlfn.IFNA(VLOOKUP(A473, Championship!$A$1:$N$338, 2, FALSE), "")</f>
        <v/>
      </c>
      <c r="G473" s="6" t="str">
        <f>_xlfn.IFNA(VLOOKUP(A473, Playoff3!$A$1:$N$338, 2, FALSE), "")</f>
        <v/>
      </c>
      <c r="H473" s="6" t="str">
        <f>_xlfn.IFNA(VLOOKUP(A473, Playoff2!$A$1:$N$339, 2, FALSE), "")</f>
        <v/>
      </c>
      <c r="I473" s="6" t="str">
        <f>_xlfn.IFNA(VLOOKUP(A473, Playoff1!$A$1:$N$339, 2, FALSE), "")</f>
        <v/>
      </c>
      <c r="J473" s="6" t="str">
        <f>_xlfn.IFNA(VLOOKUP(A473, Wildcard!$A$1:$N$339, 2, FALSE), "")</f>
        <v/>
      </c>
      <c r="K473" s="6" t="str">
        <f>_xlfn.IFNA(VLOOKUP(A473, Game8!$A$1:$N$339, 2, FALSE), "")</f>
        <v/>
      </c>
      <c r="L473" s="6" t="str">
        <f>_xlfn.IFNA(VLOOKUP(A473, Game7!$A$1:$N$391, 2, FALSE), "")</f>
        <v/>
      </c>
      <c r="M473" s="6" t="str">
        <f>_xlfn.IFNA(VLOOKUP(A473, Game6!$A$1:$N$391, 2, FALSE), "")</f>
        <v/>
      </c>
      <c r="N473" s="6" t="str">
        <f>_xlfn.IFNA(VLOOKUP(A473, Game5!$A$1:$N$391, 2, FALSE), "")</f>
        <v/>
      </c>
      <c r="O473" s="6" t="str">
        <f>_xlfn.IFNA(VLOOKUP(A473, Game4!$A$1:$N$391, 2, FALSE), "")</f>
        <v/>
      </c>
      <c r="P473" s="6" t="str">
        <f>_xlfn.IFNA(VLOOKUP(A473, Game3!$A$1:$N$391, 2, FALSE), "")</f>
        <v/>
      </c>
      <c r="Q473" s="6" t="str">
        <f>_xlfn.IFNA(VLOOKUP(A473, Game2!$A$1:$N$392, 2, FALSE), "")</f>
        <v/>
      </c>
      <c r="R473" s="3">
        <f>_xlfn.IFNA(VLOOKUP(A473, Game1!$A$1:$N$397, 2, FALSE), "")</f>
        <v>7</v>
      </c>
    </row>
    <row r="474" spans="1:18" x14ac:dyDescent="0.2">
      <c r="A474" s="37" t="s">
        <v>250</v>
      </c>
      <c r="B474" s="9">
        <f t="shared" si="28"/>
        <v>7</v>
      </c>
      <c r="C474" s="8">
        <f t="shared" si="29"/>
        <v>7</v>
      </c>
      <c r="D474" s="9">
        <f t="shared" si="30"/>
        <v>7</v>
      </c>
      <c r="E474" s="9">
        <f t="shared" si="31"/>
        <v>0</v>
      </c>
      <c r="F474" s="6" t="str">
        <f>_xlfn.IFNA(VLOOKUP(A474, Championship!$A$1:$N$338, 2, FALSE), "")</f>
        <v/>
      </c>
      <c r="G474" s="6" t="str">
        <f>_xlfn.IFNA(VLOOKUP(A474, Playoff3!$A$1:$N$338, 2, FALSE), "")</f>
        <v/>
      </c>
      <c r="H474" s="6" t="str">
        <f>_xlfn.IFNA(VLOOKUP(A474, Playoff2!$A$1:$N$339, 2, FALSE), "")</f>
        <v/>
      </c>
      <c r="I474" s="6" t="str">
        <f>_xlfn.IFNA(VLOOKUP(A474, Playoff1!$A$1:$N$339, 2, FALSE), "")</f>
        <v/>
      </c>
      <c r="J474" s="6" t="str">
        <f>_xlfn.IFNA(VLOOKUP(A474, Wildcard!$A$1:$N$339, 2, FALSE), "")</f>
        <v/>
      </c>
      <c r="K474" s="6" t="str">
        <f>_xlfn.IFNA(VLOOKUP(A474, Game8!$A$1:$N$339, 2, FALSE), "")</f>
        <v/>
      </c>
      <c r="L474" s="6" t="str">
        <f>_xlfn.IFNA(VLOOKUP(A474, Game7!$A$1:$N$391, 2, FALSE), "")</f>
        <v/>
      </c>
      <c r="M474" s="6" t="str">
        <f>_xlfn.IFNA(VLOOKUP(A474, Game6!$A$1:$N$391, 2, FALSE), "")</f>
        <v/>
      </c>
      <c r="N474" s="6" t="str">
        <f>_xlfn.IFNA(VLOOKUP(A474, Game5!$A$1:$N$391, 2, FALSE), "")</f>
        <v/>
      </c>
      <c r="O474" s="6" t="str">
        <f>_xlfn.IFNA(VLOOKUP(A474, Game4!$A$1:$N$391, 2, FALSE), "")</f>
        <v/>
      </c>
      <c r="P474" s="6" t="str">
        <f>_xlfn.IFNA(VLOOKUP(A474, Game3!$A$1:$N$391, 2, FALSE), "")</f>
        <v/>
      </c>
      <c r="Q474" s="6" t="str">
        <f>_xlfn.IFNA(VLOOKUP(A474, Game2!$A$1:$N$392, 2, FALSE), "")</f>
        <v/>
      </c>
      <c r="R474" s="3">
        <f>_xlfn.IFNA(VLOOKUP(A474, Game1!$A$1:$N$397, 2, FALSE), "")</f>
        <v>7</v>
      </c>
    </row>
    <row r="475" spans="1:18" x14ac:dyDescent="0.2">
      <c r="A475" s="11" t="s">
        <v>646</v>
      </c>
      <c r="B475" s="9">
        <f t="shared" si="28"/>
        <v>6</v>
      </c>
      <c r="C475" s="8">
        <f t="shared" si="29"/>
        <v>6</v>
      </c>
      <c r="D475" s="9">
        <f t="shared" si="30"/>
        <v>6</v>
      </c>
      <c r="E475" s="9">
        <f t="shared" si="31"/>
        <v>0</v>
      </c>
      <c r="F475" s="6" t="str">
        <f>_xlfn.IFNA(VLOOKUP(A475, Championship!$A$1:$N$338, 2, FALSE), "")</f>
        <v/>
      </c>
      <c r="G475" s="6" t="str">
        <f>_xlfn.IFNA(VLOOKUP(A475, Playoff3!$A$1:$N$338, 2, FALSE), "")</f>
        <v/>
      </c>
      <c r="H475" s="6" t="str">
        <f>_xlfn.IFNA(VLOOKUP(A475, Playoff2!$A$1:$N$339, 2, FALSE), "")</f>
        <v/>
      </c>
      <c r="I475" s="6" t="str">
        <f>_xlfn.IFNA(VLOOKUP(A475, Playoff1!$A$1:$N$339, 2, FALSE), "")</f>
        <v/>
      </c>
      <c r="J475" s="6" t="str">
        <f>_xlfn.IFNA(VLOOKUP(A475, Wildcard!$A$1:$N$339, 2, FALSE), "")</f>
        <v/>
      </c>
      <c r="K475" s="6" t="str">
        <f>_xlfn.IFNA(VLOOKUP(A475, Game8!$A$1:$N$339, 2, FALSE), "")</f>
        <v/>
      </c>
      <c r="L475" s="6" t="str">
        <f>_xlfn.IFNA(VLOOKUP(A475, Game7!$A$1:$N$391, 2, FALSE), "")</f>
        <v/>
      </c>
      <c r="M475" s="6">
        <f>_xlfn.IFNA(VLOOKUP(A475, Game6!$A$1:$N$391, 2, FALSE), "")</f>
        <v>6</v>
      </c>
      <c r="N475" s="6" t="str">
        <f>_xlfn.IFNA(VLOOKUP(A475, Game5!$A$1:$N$391, 2, FALSE), "")</f>
        <v/>
      </c>
      <c r="O475" s="6" t="str">
        <f>_xlfn.IFNA(VLOOKUP(A475, Game4!$A$1:$N$391, 2, FALSE), "")</f>
        <v/>
      </c>
      <c r="P475" s="6" t="str">
        <f>_xlfn.IFNA(VLOOKUP(A475, Game3!$A$1:$N$391, 2, FALSE), "")</f>
        <v/>
      </c>
      <c r="Q475" s="6" t="str">
        <f>_xlfn.IFNA(VLOOKUP(A475, Game2!$A$1:$N$392, 2, FALSE), "")</f>
        <v/>
      </c>
      <c r="R475" s="3" t="str">
        <f>_xlfn.IFNA(VLOOKUP(A475, Game1!$A$1:$N$397, 2, FALSE), "")</f>
        <v/>
      </c>
    </row>
    <row r="476" spans="1:18" x14ac:dyDescent="0.2">
      <c r="A476" s="11" t="s">
        <v>750</v>
      </c>
      <c r="B476" s="9">
        <f t="shared" si="28"/>
        <v>6</v>
      </c>
      <c r="C476" s="8">
        <f t="shared" si="29"/>
        <v>6</v>
      </c>
      <c r="D476" s="9">
        <f t="shared" si="30"/>
        <v>6</v>
      </c>
      <c r="E476" s="9">
        <f t="shared" si="31"/>
        <v>6</v>
      </c>
      <c r="F476" s="6">
        <f>_xlfn.IFNA(VLOOKUP(A476, Championship!$A$1:$N$338, 2, FALSE), "")</f>
        <v>6</v>
      </c>
      <c r="G476" s="6" t="str">
        <f>_xlfn.IFNA(VLOOKUP(A476, Playoff3!$A$1:$N$338, 2, FALSE), "")</f>
        <v/>
      </c>
      <c r="H476" s="6" t="str">
        <f>_xlfn.IFNA(VLOOKUP(A476, Playoff2!$A$1:$N$339, 2, FALSE), "")</f>
        <v/>
      </c>
      <c r="I476" s="6" t="str">
        <f>_xlfn.IFNA(VLOOKUP(A476, Playoff1!$A$1:$N$339, 2, FALSE), "")</f>
        <v/>
      </c>
      <c r="J476" s="6" t="str">
        <f>_xlfn.IFNA(VLOOKUP(A476, Wildcard!$A$1:$N$339, 2, FALSE), "")</f>
        <v/>
      </c>
      <c r="K476" s="6" t="str">
        <f>_xlfn.IFNA(VLOOKUP(A476, Game8!$A$1:$N$339, 2, FALSE), "")</f>
        <v/>
      </c>
      <c r="L476" s="6" t="str">
        <f>_xlfn.IFNA(VLOOKUP(A476, Game7!$A$1:$N$391, 2, FALSE), "")</f>
        <v/>
      </c>
      <c r="M476" s="6" t="str">
        <f>_xlfn.IFNA(VLOOKUP(A476, Game6!$A$1:$N$391, 2, FALSE), "")</f>
        <v/>
      </c>
      <c r="N476" s="6" t="str">
        <f>_xlfn.IFNA(VLOOKUP(A476, Game5!$A$1:$N$391, 2, FALSE), "")</f>
        <v/>
      </c>
      <c r="O476" s="6" t="str">
        <f>_xlfn.IFNA(VLOOKUP(A476, Game4!$A$1:$N$391, 2, FALSE), "")</f>
        <v/>
      </c>
      <c r="P476" s="6" t="str">
        <f>_xlfn.IFNA(VLOOKUP(A476, Game3!$A$1:$N$391, 2, FALSE), "")</f>
        <v/>
      </c>
      <c r="Q476" s="6" t="str">
        <f>_xlfn.IFNA(VLOOKUP(A476, Game2!$A$1:$N$392, 2, FALSE), "")</f>
        <v/>
      </c>
      <c r="R476" s="3" t="str">
        <f>_xlfn.IFNA(VLOOKUP(A476, Game1!$A$1:$N$397, 2, FALSE), "")</f>
        <v/>
      </c>
    </row>
    <row r="477" spans="1:18" x14ac:dyDescent="0.2">
      <c r="A477" s="11" t="s">
        <v>724</v>
      </c>
      <c r="B477" s="9">
        <f t="shared" si="28"/>
        <v>6</v>
      </c>
      <c r="C477" s="8">
        <f t="shared" si="29"/>
        <v>6</v>
      </c>
      <c r="D477" s="9">
        <f t="shared" si="30"/>
        <v>6</v>
      </c>
      <c r="E477" s="9">
        <f t="shared" si="31"/>
        <v>6</v>
      </c>
      <c r="F477" s="6" t="str">
        <f>_xlfn.IFNA(VLOOKUP(A477, Championship!$A$1:$N$338, 2, FALSE), "")</f>
        <v/>
      </c>
      <c r="G477" s="6" t="str">
        <f>_xlfn.IFNA(VLOOKUP(A477, Playoff3!$A$1:$N$338, 2, FALSE), "")</f>
        <v/>
      </c>
      <c r="H477" s="6">
        <f>_xlfn.IFNA(VLOOKUP(A477, Playoff2!$A$1:$N$339, 2, FALSE), "")</f>
        <v>6</v>
      </c>
      <c r="I477" s="6" t="str">
        <f>_xlfn.IFNA(VLOOKUP(A477, Playoff1!$A$1:$N$339, 2, FALSE), "")</f>
        <v/>
      </c>
      <c r="J477" s="6" t="str">
        <f>_xlfn.IFNA(VLOOKUP(A477, Wildcard!$A$1:$N$339, 2, FALSE), "")</f>
        <v/>
      </c>
      <c r="K477" s="6" t="str">
        <f>_xlfn.IFNA(VLOOKUP(A477, Game8!$A$1:$N$339, 2, FALSE), "")</f>
        <v/>
      </c>
      <c r="L477" s="6" t="str">
        <f>_xlfn.IFNA(VLOOKUP(A477, Game7!$A$1:$N$391, 2, FALSE), "")</f>
        <v/>
      </c>
      <c r="M477" s="6" t="str">
        <f>_xlfn.IFNA(VLOOKUP(A477, Game6!$A$1:$N$391, 2, FALSE), "")</f>
        <v/>
      </c>
      <c r="N477" s="6" t="str">
        <f>_xlfn.IFNA(VLOOKUP(A477, Game5!$A$1:$N$391, 2, FALSE), "")</f>
        <v/>
      </c>
      <c r="O477" s="6" t="str">
        <f>_xlfn.IFNA(VLOOKUP(A477, Game4!$A$1:$N$391, 2, FALSE), "")</f>
        <v/>
      </c>
      <c r="P477" s="6" t="str">
        <f>_xlfn.IFNA(VLOOKUP(A477, Game3!$A$1:$N$391, 2, FALSE), "")</f>
        <v/>
      </c>
      <c r="Q477" s="6" t="str">
        <f>_xlfn.IFNA(VLOOKUP(A477, Game2!$A$1:$N$392, 2, FALSE), "")</f>
        <v/>
      </c>
      <c r="R477" s="3" t="str">
        <f>_xlfn.IFNA(VLOOKUP(A477, Game1!$A$1:$N$397, 2, FALSE), "")</f>
        <v/>
      </c>
    </row>
    <row r="478" spans="1:18" x14ac:dyDescent="0.2">
      <c r="A478" s="37" t="s">
        <v>350</v>
      </c>
      <c r="B478" s="9">
        <f t="shared" si="28"/>
        <v>6</v>
      </c>
      <c r="C478" s="8">
        <f t="shared" si="29"/>
        <v>6</v>
      </c>
      <c r="D478" s="9">
        <f t="shared" si="30"/>
        <v>6</v>
      </c>
      <c r="E478" s="9">
        <f t="shared" si="31"/>
        <v>0</v>
      </c>
      <c r="F478" s="6" t="str">
        <f>_xlfn.IFNA(VLOOKUP(A478, Championship!$A$1:$N$338, 2, FALSE), "")</f>
        <v/>
      </c>
      <c r="G478" s="6" t="str">
        <f>_xlfn.IFNA(VLOOKUP(A478, Playoff3!$A$1:$N$338, 2, FALSE), "")</f>
        <v/>
      </c>
      <c r="H478" s="6" t="str">
        <f>_xlfn.IFNA(VLOOKUP(A478, Playoff2!$A$1:$N$339, 2, FALSE), "")</f>
        <v/>
      </c>
      <c r="I478" s="6" t="str">
        <f>_xlfn.IFNA(VLOOKUP(A478, Playoff1!$A$1:$N$339, 2, FALSE), "")</f>
        <v/>
      </c>
      <c r="J478" s="6" t="str">
        <f>_xlfn.IFNA(VLOOKUP(A478, Wildcard!$A$1:$N$339, 2, FALSE), "")</f>
        <v/>
      </c>
      <c r="K478" s="6" t="str">
        <f>_xlfn.IFNA(VLOOKUP(A478, Game8!$A$1:$N$339, 2, FALSE), "")</f>
        <v/>
      </c>
      <c r="L478" s="6" t="str">
        <f>_xlfn.IFNA(VLOOKUP(A478, Game7!$A$1:$N$391, 2, FALSE), "")</f>
        <v/>
      </c>
      <c r="M478" s="6" t="str">
        <f>_xlfn.IFNA(VLOOKUP(A478, Game6!$A$1:$N$391, 2, FALSE), "")</f>
        <v/>
      </c>
      <c r="N478" s="6" t="str">
        <f>_xlfn.IFNA(VLOOKUP(A478, Game5!$A$1:$N$391, 2, FALSE), "")</f>
        <v/>
      </c>
      <c r="O478" s="6" t="str">
        <f>_xlfn.IFNA(VLOOKUP(A478, Game4!$A$1:$N$391, 2, FALSE), "")</f>
        <v/>
      </c>
      <c r="P478" s="6" t="str">
        <f>_xlfn.IFNA(VLOOKUP(A478, Game3!$A$1:$N$391, 2, FALSE), "")</f>
        <v/>
      </c>
      <c r="Q478" s="6" t="str">
        <f>_xlfn.IFNA(VLOOKUP(A478, Game2!$A$1:$N$392, 2, FALSE), "")</f>
        <v/>
      </c>
      <c r="R478" s="3">
        <f>_xlfn.IFNA(VLOOKUP(A478, Game1!$A$1:$N$397, 2, FALSE), "")</f>
        <v>6</v>
      </c>
    </row>
    <row r="479" spans="1:18" x14ac:dyDescent="0.2">
      <c r="A479" s="37" t="s">
        <v>364</v>
      </c>
      <c r="B479" s="9">
        <f t="shared" si="28"/>
        <v>6</v>
      </c>
      <c r="C479" s="8">
        <f t="shared" si="29"/>
        <v>6</v>
      </c>
      <c r="D479" s="9">
        <f t="shared" si="30"/>
        <v>6</v>
      </c>
      <c r="E479" s="9">
        <f t="shared" si="31"/>
        <v>0</v>
      </c>
      <c r="F479" s="6" t="str">
        <f>_xlfn.IFNA(VLOOKUP(A479, Championship!$A$1:$N$338, 2, FALSE), "")</f>
        <v/>
      </c>
      <c r="G479" s="6" t="str">
        <f>_xlfn.IFNA(VLOOKUP(A479, Playoff3!$A$1:$N$338, 2, FALSE), "")</f>
        <v/>
      </c>
      <c r="H479" s="6" t="str">
        <f>_xlfn.IFNA(VLOOKUP(A479, Playoff2!$A$1:$N$339, 2, FALSE), "")</f>
        <v/>
      </c>
      <c r="I479" s="6" t="str">
        <f>_xlfn.IFNA(VLOOKUP(A479, Playoff1!$A$1:$N$339, 2, FALSE), "")</f>
        <v/>
      </c>
      <c r="J479" s="6" t="str">
        <f>_xlfn.IFNA(VLOOKUP(A479, Wildcard!$A$1:$N$339, 2, FALSE), "")</f>
        <v/>
      </c>
      <c r="K479" s="6" t="str">
        <f>_xlfn.IFNA(VLOOKUP(A479, Game8!$A$1:$N$339, 2, FALSE), "")</f>
        <v/>
      </c>
      <c r="L479" s="6" t="str">
        <f>_xlfn.IFNA(VLOOKUP(A479, Game7!$A$1:$N$391, 2, FALSE), "")</f>
        <v/>
      </c>
      <c r="M479" s="6" t="str">
        <f>_xlfn.IFNA(VLOOKUP(A479, Game6!$A$1:$N$391, 2, FALSE), "")</f>
        <v/>
      </c>
      <c r="N479" s="6" t="str">
        <f>_xlfn.IFNA(VLOOKUP(A479, Game5!$A$1:$N$391, 2, FALSE), "")</f>
        <v/>
      </c>
      <c r="O479" s="6" t="str">
        <f>_xlfn.IFNA(VLOOKUP(A479, Game4!$A$1:$N$391, 2, FALSE), "")</f>
        <v/>
      </c>
      <c r="P479" s="6" t="str">
        <f>_xlfn.IFNA(VLOOKUP(A479, Game3!$A$1:$N$391, 2, FALSE), "")</f>
        <v/>
      </c>
      <c r="Q479" s="6" t="str">
        <f>_xlfn.IFNA(VLOOKUP(A479, Game2!$A$1:$N$392, 2, FALSE), "")</f>
        <v/>
      </c>
      <c r="R479" s="3">
        <f>_xlfn.IFNA(VLOOKUP(A479, Game1!$A$1:$N$397, 2, FALSE), "")</f>
        <v>6</v>
      </c>
    </row>
    <row r="480" spans="1:18" x14ac:dyDescent="0.2">
      <c r="A480" s="22" t="s">
        <v>577</v>
      </c>
      <c r="B480" s="9">
        <f t="shared" si="28"/>
        <v>6</v>
      </c>
      <c r="C480" s="8">
        <f t="shared" si="29"/>
        <v>6</v>
      </c>
      <c r="D480" s="9">
        <f t="shared" si="30"/>
        <v>6</v>
      </c>
      <c r="E480" s="9">
        <f t="shared" si="31"/>
        <v>0</v>
      </c>
      <c r="F480" s="6" t="str">
        <f>_xlfn.IFNA(VLOOKUP(A480, Championship!$A$1:$N$338, 2, FALSE), "")</f>
        <v/>
      </c>
      <c r="G480" s="6" t="str">
        <f>_xlfn.IFNA(VLOOKUP(A480, Playoff3!$A$1:$N$338, 2, FALSE), "")</f>
        <v/>
      </c>
      <c r="H480" s="6" t="str">
        <f>_xlfn.IFNA(VLOOKUP(A480, Playoff2!$A$1:$N$339, 2, FALSE), "")</f>
        <v/>
      </c>
      <c r="I480" s="6" t="str">
        <f>_xlfn.IFNA(VLOOKUP(A480, Playoff1!$A$1:$N$339, 2, FALSE), "")</f>
        <v/>
      </c>
      <c r="J480" s="6" t="str">
        <f>_xlfn.IFNA(VLOOKUP(A480, Wildcard!$A$1:$N$339, 2, FALSE), "")</f>
        <v/>
      </c>
      <c r="K480" s="6" t="str">
        <f>_xlfn.IFNA(VLOOKUP(A480, Game8!$A$1:$N$339, 2, FALSE), "")</f>
        <v/>
      </c>
      <c r="L480" s="6" t="str">
        <f>_xlfn.IFNA(VLOOKUP(A480, Game7!$A$1:$N$391, 2, FALSE), "")</f>
        <v/>
      </c>
      <c r="M480" s="6" t="str">
        <f>_xlfn.IFNA(VLOOKUP(A480, Game6!$A$1:$N$391, 2, FALSE), "")</f>
        <v/>
      </c>
      <c r="N480" s="6" t="str">
        <f>_xlfn.IFNA(VLOOKUP(A480, Game5!$A$1:$N$391, 2, FALSE), "")</f>
        <v/>
      </c>
      <c r="O480" s="6" t="str">
        <f>_xlfn.IFNA(VLOOKUP(A480, Game4!$A$1:$N$391, 2, FALSE), "")</f>
        <v/>
      </c>
      <c r="P480" s="6">
        <f>_xlfn.IFNA(VLOOKUP(A480, Game3!$A$1:$N$391, 2, FALSE), "")</f>
        <v>6</v>
      </c>
      <c r="Q480" s="6" t="str">
        <f>_xlfn.IFNA(VLOOKUP(A480, Game2!$A$1:$N$392, 2, FALSE), "")</f>
        <v/>
      </c>
      <c r="R480" s="3" t="str">
        <f>_xlfn.IFNA(VLOOKUP(A480, Game1!$A$1:$N$397, 2, FALSE), "")</f>
        <v/>
      </c>
    </row>
    <row r="481" spans="1:18" x14ac:dyDescent="0.2">
      <c r="A481" s="37" t="s">
        <v>195</v>
      </c>
      <c r="B481" s="9">
        <f t="shared" si="28"/>
        <v>6</v>
      </c>
      <c r="C481" s="8">
        <f t="shared" si="29"/>
        <v>6</v>
      </c>
      <c r="D481" s="9">
        <f t="shared" si="30"/>
        <v>6</v>
      </c>
      <c r="E481" s="9">
        <f t="shared" si="31"/>
        <v>0</v>
      </c>
      <c r="F481" s="6" t="str">
        <f>_xlfn.IFNA(VLOOKUP(A481, Championship!$A$1:$N$338, 2, FALSE), "")</f>
        <v/>
      </c>
      <c r="G481" s="6" t="str">
        <f>_xlfn.IFNA(VLOOKUP(A481, Playoff3!$A$1:$N$338, 2, FALSE), "")</f>
        <v/>
      </c>
      <c r="H481" s="6" t="str">
        <f>_xlfn.IFNA(VLOOKUP(A481, Playoff2!$A$1:$N$339, 2, FALSE), "")</f>
        <v/>
      </c>
      <c r="I481" s="6" t="str">
        <f>_xlfn.IFNA(VLOOKUP(A481, Playoff1!$A$1:$N$339, 2, FALSE), "")</f>
        <v/>
      </c>
      <c r="J481" s="6" t="str">
        <f>_xlfn.IFNA(VLOOKUP(A481, Wildcard!$A$1:$N$339, 2, FALSE), "")</f>
        <v/>
      </c>
      <c r="K481" s="6" t="str">
        <f>_xlfn.IFNA(VLOOKUP(A481, Game8!$A$1:$N$339, 2, FALSE), "")</f>
        <v/>
      </c>
      <c r="L481" s="6" t="str">
        <f>_xlfn.IFNA(VLOOKUP(A481, Game7!$A$1:$N$391, 2, FALSE), "")</f>
        <v/>
      </c>
      <c r="M481" s="6" t="str">
        <f>_xlfn.IFNA(VLOOKUP(A481, Game6!$A$1:$N$391, 2, FALSE), "")</f>
        <v/>
      </c>
      <c r="N481" s="6" t="str">
        <f>_xlfn.IFNA(VLOOKUP(A481, Game5!$A$1:$N$391, 2, FALSE), "")</f>
        <v/>
      </c>
      <c r="O481" s="6" t="str">
        <f>_xlfn.IFNA(VLOOKUP(A481, Game4!$A$1:$N$391, 2, FALSE), "")</f>
        <v/>
      </c>
      <c r="P481" s="6" t="str">
        <f>_xlfn.IFNA(VLOOKUP(A481, Game3!$A$1:$N$391, 2, FALSE), "")</f>
        <v/>
      </c>
      <c r="Q481" s="6" t="str">
        <f>_xlfn.IFNA(VLOOKUP(A481, Game2!$A$1:$N$392, 2, FALSE), "")</f>
        <v/>
      </c>
      <c r="R481" s="3">
        <f>_xlfn.IFNA(VLOOKUP(A481, Game1!$A$1:$N$397, 2, FALSE), "")</f>
        <v>6</v>
      </c>
    </row>
    <row r="482" spans="1:18" x14ac:dyDescent="0.2">
      <c r="A482" s="11" t="s">
        <v>604</v>
      </c>
      <c r="B482" s="9">
        <f t="shared" si="28"/>
        <v>6</v>
      </c>
      <c r="C482" s="8">
        <f t="shared" si="29"/>
        <v>6</v>
      </c>
      <c r="D482" s="9">
        <f t="shared" si="30"/>
        <v>6</v>
      </c>
      <c r="E482" s="9">
        <f t="shared" si="31"/>
        <v>0</v>
      </c>
      <c r="F482" s="6" t="str">
        <f>_xlfn.IFNA(VLOOKUP(A482, Championship!$A$1:$N$338, 2, FALSE), "")</f>
        <v/>
      </c>
      <c r="G482" s="6" t="str">
        <f>_xlfn.IFNA(VLOOKUP(A482, Playoff3!$A$1:$N$338, 2, FALSE), "")</f>
        <v/>
      </c>
      <c r="H482" s="6" t="str">
        <f>_xlfn.IFNA(VLOOKUP(A482, Playoff2!$A$1:$N$339, 2, FALSE), "")</f>
        <v/>
      </c>
      <c r="I482" s="6" t="str">
        <f>_xlfn.IFNA(VLOOKUP(A482, Playoff1!$A$1:$N$339, 2, FALSE), "")</f>
        <v/>
      </c>
      <c r="J482" s="6" t="str">
        <f>_xlfn.IFNA(VLOOKUP(A482, Wildcard!$A$1:$N$339, 2, FALSE), "")</f>
        <v/>
      </c>
      <c r="K482" s="6" t="str">
        <f>_xlfn.IFNA(VLOOKUP(A482, Game8!$A$1:$N$339, 2, FALSE), "")</f>
        <v/>
      </c>
      <c r="L482" s="6" t="str">
        <f>_xlfn.IFNA(VLOOKUP(A482, Game7!$A$1:$N$391, 2, FALSE), "")</f>
        <v/>
      </c>
      <c r="M482" s="6" t="str">
        <f>_xlfn.IFNA(VLOOKUP(A482, Game6!$A$1:$N$391, 2, FALSE), "")</f>
        <v/>
      </c>
      <c r="N482" s="6" t="str">
        <f>_xlfn.IFNA(VLOOKUP(A482, Game5!$A$1:$N$391, 2, FALSE), "")</f>
        <v/>
      </c>
      <c r="O482" s="6">
        <f>_xlfn.IFNA(VLOOKUP(A482, Game4!$A$1:$N$391, 2, FALSE), "")</f>
        <v>6</v>
      </c>
      <c r="P482" s="6" t="str">
        <f>_xlfn.IFNA(VLOOKUP(A482, Game3!$A$1:$N$391, 2, FALSE), "")</f>
        <v/>
      </c>
      <c r="Q482" s="6" t="str">
        <f>_xlfn.IFNA(VLOOKUP(A482, Game2!$A$1:$N$392, 2, FALSE), "")</f>
        <v/>
      </c>
      <c r="R482" s="3" t="str">
        <f>_xlfn.IFNA(VLOOKUP(A482, Game1!$A$1:$N$397, 2, FALSE), "")</f>
        <v/>
      </c>
    </row>
    <row r="483" spans="1:18" x14ac:dyDescent="0.2">
      <c r="A483" s="11" t="s">
        <v>754</v>
      </c>
      <c r="B483" s="9">
        <f t="shared" si="28"/>
        <v>6</v>
      </c>
      <c r="C483" s="8">
        <f t="shared" si="29"/>
        <v>6</v>
      </c>
      <c r="D483" s="9">
        <f t="shared" si="30"/>
        <v>6</v>
      </c>
      <c r="E483" s="9">
        <f t="shared" si="31"/>
        <v>6</v>
      </c>
      <c r="F483" s="6">
        <f>_xlfn.IFNA(VLOOKUP(A483, Championship!$A$1:$N$338, 2, FALSE), "")</f>
        <v>6</v>
      </c>
      <c r="G483" s="6" t="str">
        <f>_xlfn.IFNA(VLOOKUP(A483, Playoff3!$A$1:$N$338, 2, FALSE), "")</f>
        <v/>
      </c>
      <c r="H483" s="6" t="str">
        <f>_xlfn.IFNA(VLOOKUP(A483, Playoff2!$A$1:$N$339, 2, FALSE), "")</f>
        <v/>
      </c>
      <c r="I483" s="6" t="str">
        <f>_xlfn.IFNA(VLOOKUP(A483, Playoff1!$A$1:$N$339, 2, FALSE), "")</f>
        <v/>
      </c>
      <c r="J483" s="6" t="str">
        <f>_xlfn.IFNA(VLOOKUP(A483, Wildcard!$A$1:$N$339, 2, FALSE), "")</f>
        <v/>
      </c>
      <c r="K483" s="6" t="str">
        <f>_xlfn.IFNA(VLOOKUP(A483, Game8!$A$1:$N$339, 2, FALSE), "")</f>
        <v/>
      </c>
      <c r="L483" s="6" t="str">
        <f>_xlfn.IFNA(VLOOKUP(A483, Game7!$A$1:$N$391, 2, FALSE), "")</f>
        <v/>
      </c>
      <c r="M483" s="6" t="str">
        <f>_xlfn.IFNA(VLOOKUP(A483, Game6!$A$1:$N$391, 2, FALSE), "")</f>
        <v/>
      </c>
      <c r="N483" s="6" t="str">
        <f>_xlfn.IFNA(VLOOKUP(A483, Game5!$A$1:$N$391, 2, FALSE), "")</f>
        <v/>
      </c>
      <c r="O483" s="6" t="str">
        <f>_xlfn.IFNA(VLOOKUP(A483, Game4!$A$1:$N$391, 2, FALSE), "")</f>
        <v/>
      </c>
      <c r="P483" s="6" t="str">
        <f>_xlfn.IFNA(VLOOKUP(A483, Game3!$A$1:$N$391, 2, FALSE), "")</f>
        <v/>
      </c>
      <c r="Q483" s="6" t="str">
        <f>_xlfn.IFNA(VLOOKUP(A483, Game2!$A$1:$N$392, 2, FALSE), "")</f>
        <v/>
      </c>
      <c r="R483" s="3" t="str">
        <f>_xlfn.IFNA(VLOOKUP(A483, Game1!$A$1:$N$397, 2, FALSE), "")</f>
        <v/>
      </c>
    </row>
    <row r="484" spans="1:18" x14ac:dyDescent="0.2">
      <c r="A484" s="37" t="s">
        <v>223</v>
      </c>
      <c r="B484" s="9">
        <f t="shared" si="28"/>
        <v>6</v>
      </c>
      <c r="C484" s="8">
        <f t="shared" si="29"/>
        <v>6</v>
      </c>
      <c r="D484" s="9">
        <f t="shared" si="30"/>
        <v>6</v>
      </c>
      <c r="E484" s="9">
        <f t="shared" si="31"/>
        <v>0</v>
      </c>
      <c r="F484" s="6" t="str">
        <f>_xlfn.IFNA(VLOOKUP(A484, Championship!$A$1:$N$338, 2, FALSE), "")</f>
        <v/>
      </c>
      <c r="G484" s="6" t="str">
        <f>_xlfn.IFNA(VLOOKUP(A484, Playoff3!$A$1:$N$338, 2, FALSE), "")</f>
        <v/>
      </c>
      <c r="H484" s="6" t="str">
        <f>_xlfn.IFNA(VLOOKUP(A484, Playoff2!$A$1:$N$339, 2, FALSE), "")</f>
        <v/>
      </c>
      <c r="I484" s="6" t="str">
        <f>_xlfn.IFNA(VLOOKUP(A484, Playoff1!$A$1:$N$339, 2, FALSE), "")</f>
        <v/>
      </c>
      <c r="J484" s="6" t="str">
        <f>_xlfn.IFNA(VLOOKUP(A484, Wildcard!$A$1:$N$339, 2, FALSE), "")</f>
        <v/>
      </c>
      <c r="K484" s="6" t="str">
        <f>_xlfn.IFNA(VLOOKUP(A484, Game8!$A$1:$N$339, 2, FALSE), "")</f>
        <v/>
      </c>
      <c r="L484" s="6" t="str">
        <f>_xlfn.IFNA(VLOOKUP(A484, Game7!$A$1:$N$391, 2, FALSE), "")</f>
        <v/>
      </c>
      <c r="M484" s="6" t="str">
        <f>_xlfn.IFNA(VLOOKUP(A484, Game6!$A$1:$N$391, 2, FALSE), "")</f>
        <v/>
      </c>
      <c r="N484" s="6" t="str">
        <f>_xlfn.IFNA(VLOOKUP(A484, Game5!$A$1:$N$391, 2, FALSE), "")</f>
        <v/>
      </c>
      <c r="O484" s="6" t="str">
        <f>_xlfn.IFNA(VLOOKUP(A484, Game4!$A$1:$N$391, 2, FALSE), "")</f>
        <v/>
      </c>
      <c r="P484" s="6" t="str">
        <f>_xlfn.IFNA(VLOOKUP(A484, Game3!$A$1:$N$391, 2, FALSE), "")</f>
        <v/>
      </c>
      <c r="Q484" s="6" t="str">
        <f>_xlfn.IFNA(VLOOKUP(A484, Game2!$A$1:$N$392, 2, FALSE), "")</f>
        <v/>
      </c>
      <c r="R484" s="3">
        <f>_xlfn.IFNA(VLOOKUP(A484, Game1!$A$1:$N$397, 2, FALSE), "")</f>
        <v>6</v>
      </c>
    </row>
    <row r="485" spans="1:18" x14ac:dyDescent="0.2">
      <c r="A485" s="37" t="s">
        <v>268</v>
      </c>
      <c r="B485" s="9">
        <f t="shared" si="28"/>
        <v>6</v>
      </c>
      <c r="C485" s="8">
        <f t="shared" si="29"/>
        <v>6</v>
      </c>
      <c r="D485" s="9">
        <f t="shared" si="30"/>
        <v>6</v>
      </c>
      <c r="E485" s="9">
        <f t="shared" si="31"/>
        <v>0</v>
      </c>
      <c r="F485" s="6" t="str">
        <f>_xlfn.IFNA(VLOOKUP(A485, Championship!$A$1:$N$338, 2, FALSE), "")</f>
        <v/>
      </c>
      <c r="G485" s="6" t="str">
        <f>_xlfn.IFNA(VLOOKUP(A485, Playoff3!$A$1:$N$338, 2, FALSE), "")</f>
        <v/>
      </c>
      <c r="H485" s="6" t="str">
        <f>_xlfn.IFNA(VLOOKUP(A485, Playoff2!$A$1:$N$339, 2, FALSE), "")</f>
        <v/>
      </c>
      <c r="I485" s="6" t="str">
        <f>_xlfn.IFNA(VLOOKUP(A485, Playoff1!$A$1:$N$339, 2, FALSE), "")</f>
        <v/>
      </c>
      <c r="J485" s="6" t="str">
        <f>_xlfn.IFNA(VLOOKUP(A485, Wildcard!$A$1:$N$339, 2, FALSE), "")</f>
        <v/>
      </c>
      <c r="K485" s="6" t="str">
        <f>_xlfn.IFNA(VLOOKUP(A485, Game8!$A$1:$N$339, 2, FALSE), "")</f>
        <v/>
      </c>
      <c r="L485" s="6" t="str">
        <f>_xlfn.IFNA(VLOOKUP(A485, Game7!$A$1:$N$391, 2, FALSE), "")</f>
        <v/>
      </c>
      <c r="M485" s="6" t="str">
        <f>_xlfn.IFNA(VLOOKUP(A485, Game6!$A$1:$N$391, 2, FALSE), "")</f>
        <v/>
      </c>
      <c r="N485" s="6" t="str">
        <f>_xlfn.IFNA(VLOOKUP(A485, Game5!$A$1:$N$391, 2, FALSE), "")</f>
        <v/>
      </c>
      <c r="O485" s="6" t="str">
        <f>_xlfn.IFNA(VLOOKUP(A485, Game4!$A$1:$N$391, 2, FALSE), "")</f>
        <v/>
      </c>
      <c r="P485" s="6" t="str">
        <f>_xlfn.IFNA(VLOOKUP(A485, Game3!$A$1:$N$391, 2, FALSE), "")</f>
        <v/>
      </c>
      <c r="Q485" s="6" t="str">
        <f>_xlfn.IFNA(VLOOKUP(A485, Game2!$A$1:$N$392, 2, FALSE), "")</f>
        <v/>
      </c>
      <c r="R485" s="3">
        <f>_xlfn.IFNA(VLOOKUP(A485, Game1!$A$1:$N$397, 2, FALSE), "")</f>
        <v>6</v>
      </c>
    </row>
    <row r="486" spans="1:18" x14ac:dyDescent="0.2">
      <c r="A486" s="11" t="s">
        <v>751</v>
      </c>
      <c r="B486" s="9">
        <f t="shared" si="28"/>
        <v>6</v>
      </c>
      <c r="C486" s="8">
        <f t="shared" si="29"/>
        <v>6</v>
      </c>
      <c r="D486" s="9">
        <f t="shared" si="30"/>
        <v>6</v>
      </c>
      <c r="E486" s="9">
        <f t="shared" si="31"/>
        <v>6</v>
      </c>
      <c r="F486" s="6">
        <f>_xlfn.IFNA(VLOOKUP(A486, Championship!$A$1:$N$338, 2, FALSE), "")</f>
        <v>6</v>
      </c>
      <c r="G486" s="6" t="str">
        <f>_xlfn.IFNA(VLOOKUP(A486, Playoff3!$A$1:$N$338, 2, FALSE), "")</f>
        <v/>
      </c>
      <c r="H486" s="6" t="str">
        <f>_xlfn.IFNA(VLOOKUP(A486, Playoff2!$A$1:$N$339, 2, FALSE), "")</f>
        <v/>
      </c>
      <c r="I486" s="6" t="str">
        <f>_xlfn.IFNA(VLOOKUP(A486, Playoff1!$A$1:$N$339, 2, FALSE), "")</f>
        <v/>
      </c>
      <c r="J486" s="6" t="str">
        <f>_xlfn.IFNA(VLOOKUP(A486, Wildcard!$A$1:$N$339, 2, FALSE), "")</f>
        <v/>
      </c>
      <c r="K486" s="6" t="str">
        <f>_xlfn.IFNA(VLOOKUP(A486, Game8!$A$1:$N$339, 2, FALSE), "")</f>
        <v/>
      </c>
      <c r="L486" s="6" t="str">
        <f>_xlfn.IFNA(VLOOKUP(A486, Game7!$A$1:$N$391, 2, FALSE), "")</f>
        <v/>
      </c>
      <c r="M486" s="6" t="str">
        <f>_xlfn.IFNA(VLOOKUP(A486, Game6!$A$1:$N$391, 2, FALSE), "")</f>
        <v/>
      </c>
      <c r="N486" s="6" t="str">
        <f>_xlfn.IFNA(VLOOKUP(A486, Game5!$A$1:$N$391, 2, FALSE), "")</f>
        <v/>
      </c>
      <c r="O486" s="6" t="str">
        <f>_xlfn.IFNA(VLOOKUP(A486, Game4!$A$1:$N$391, 2, FALSE), "")</f>
        <v/>
      </c>
      <c r="P486" s="6" t="str">
        <f>_xlfn.IFNA(VLOOKUP(A486, Game3!$A$1:$N$391, 2, FALSE), "")</f>
        <v/>
      </c>
      <c r="Q486" s="6" t="str">
        <f>_xlfn.IFNA(VLOOKUP(A486, Game2!$A$1:$N$392, 2, FALSE), "")</f>
        <v/>
      </c>
      <c r="R486" s="3" t="str">
        <f>_xlfn.IFNA(VLOOKUP(A486, Game1!$A$1:$N$397, 2, FALSE), "")</f>
        <v/>
      </c>
    </row>
    <row r="487" spans="1:18" x14ac:dyDescent="0.2">
      <c r="A487" s="11" t="s">
        <v>692</v>
      </c>
      <c r="B487" s="9">
        <f t="shared" si="28"/>
        <v>6</v>
      </c>
      <c r="C487" s="8">
        <f t="shared" si="29"/>
        <v>6</v>
      </c>
      <c r="D487" s="9">
        <f t="shared" si="30"/>
        <v>6</v>
      </c>
      <c r="E487" s="9">
        <f t="shared" si="31"/>
        <v>0</v>
      </c>
      <c r="F487" s="6" t="str">
        <f>_xlfn.IFNA(VLOOKUP(A487, Championship!$A$1:$N$338, 2, FALSE), "")</f>
        <v/>
      </c>
      <c r="G487" s="6" t="str">
        <f>_xlfn.IFNA(VLOOKUP(A487, Playoff3!$A$1:$N$338, 2, FALSE), "")</f>
        <v/>
      </c>
      <c r="H487" s="6" t="str">
        <f>_xlfn.IFNA(VLOOKUP(A487, Playoff2!$A$1:$N$339, 2, FALSE), "")</f>
        <v/>
      </c>
      <c r="I487" s="6" t="str">
        <f>_xlfn.IFNA(VLOOKUP(A487, Playoff1!$A$1:$N$339, 2, FALSE), "")</f>
        <v/>
      </c>
      <c r="J487" s="6">
        <f>_xlfn.IFNA(VLOOKUP(A487, Wildcard!$A$1:$N$339, 2, FALSE), "")</f>
        <v>6</v>
      </c>
      <c r="K487" s="6" t="str">
        <f>_xlfn.IFNA(VLOOKUP(A487, Game8!$A$1:$N$339, 2, FALSE), "")</f>
        <v/>
      </c>
      <c r="L487" s="6" t="str">
        <f>_xlfn.IFNA(VLOOKUP(A487, Game7!$A$1:$N$391, 2, FALSE), "")</f>
        <v/>
      </c>
      <c r="M487" s="6" t="str">
        <f>_xlfn.IFNA(VLOOKUP(A487, Game6!$A$1:$N$391, 2, FALSE), "")</f>
        <v/>
      </c>
      <c r="N487" s="6" t="str">
        <f>_xlfn.IFNA(VLOOKUP(A487, Game5!$A$1:$N$391, 2, FALSE), "")</f>
        <v/>
      </c>
      <c r="O487" s="6" t="str">
        <f>_xlfn.IFNA(VLOOKUP(A487, Game4!$A$1:$N$391, 2, FALSE), "")</f>
        <v/>
      </c>
      <c r="P487" s="6" t="str">
        <f>_xlfn.IFNA(VLOOKUP(A487, Game3!$A$1:$N$391, 2, FALSE), "")</f>
        <v/>
      </c>
      <c r="Q487" s="6" t="str">
        <f>_xlfn.IFNA(VLOOKUP(A487, Game2!$A$1:$N$392, 2, FALSE), "")</f>
        <v/>
      </c>
      <c r="R487" s="3" t="str">
        <f>_xlfn.IFNA(VLOOKUP(A487, Game1!$A$1:$N$397, 2, FALSE), "")</f>
        <v/>
      </c>
    </row>
    <row r="488" spans="1:18" x14ac:dyDescent="0.2">
      <c r="A488" s="37" t="s">
        <v>441</v>
      </c>
      <c r="B488" s="9">
        <f t="shared" si="28"/>
        <v>5</v>
      </c>
      <c r="C488" s="8">
        <f t="shared" si="29"/>
        <v>5</v>
      </c>
      <c r="D488" s="9">
        <f t="shared" si="30"/>
        <v>5</v>
      </c>
      <c r="E488" s="9">
        <f t="shared" si="31"/>
        <v>0</v>
      </c>
      <c r="F488" s="6" t="str">
        <f>_xlfn.IFNA(VLOOKUP(A488, Championship!$A$1:$N$338, 2, FALSE), "")</f>
        <v/>
      </c>
      <c r="G488" s="6" t="str">
        <f>_xlfn.IFNA(VLOOKUP(A488, Playoff3!$A$1:$N$338, 2, FALSE), "")</f>
        <v/>
      </c>
      <c r="H488" s="6" t="str">
        <f>_xlfn.IFNA(VLOOKUP(A488, Playoff2!$A$1:$N$339, 2, FALSE), "")</f>
        <v/>
      </c>
      <c r="I488" s="6" t="str">
        <f>_xlfn.IFNA(VLOOKUP(A488, Playoff1!$A$1:$N$339, 2, FALSE), "")</f>
        <v/>
      </c>
      <c r="J488" s="6" t="str">
        <f>_xlfn.IFNA(VLOOKUP(A488, Wildcard!$A$1:$N$339, 2, FALSE), "")</f>
        <v/>
      </c>
      <c r="K488" s="6" t="str">
        <f>_xlfn.IFNA(VLOOKUP(A488, Game8!$A$1:$N$339, 2, FALSE), "")</f>
        <v/>
      </c>
      <c r="L488" s="6" t="str">
        <f>_xlfn.IFNA(VLOOKUP(A488, Game7!$A$1:$N$391, 2, FALSE), "")</f>
        <v/>
      </c>
      <c r="M488" s="6" t="str">
        <f>_xlfn.IFNA(VLOOKUP(A488, Game6!$A$1:$N$391, 2, FALSE), "")</f>
        <v/>
      </c>
      <c r="N488" s="6" t="str">
        <f>_xlfn.IFNA(VLOOKUP(A488, Game5!$A$1:$N$391, 2, FALSE), "")</f>
        <v/>
      </c>
      <c r="O488" s="6" t="str">
        <f>_xlfn.IFNA(VLOOKUP(A488, Game4!$A$1:$N$391, 2, FALSE), "")</f>
        <v/>
      </c>
      <c r="P488" s="6" t="str">
        <f>_xlfn.IFNA(VLOOKUP(A488, Game3!$A$1:$N$391, 2, FALSE), "")</f>
        <v/>
      </c>
      <c r="Q488" s="6" t="str">
        <f>_xlfn.IFNA(VLOOKUP(A488, Game2!$A$1:$N$392, 2, FALSE), "")</f>
        <v/>
      </c>
      <c r="R488" s="3">
        <f>_xlfn.IFNA(VLOOKUP(A488, Game1!$A$1:$N$397, 2, FALSE), "")</f>
        <v>5</v>
      </c>
    </row>
    <row r="489" spans="1:18" x14ac:dyDescent="0.2">
      <c r="A489" s="37" t="s">
        <v>170</v>
      </c>
      <c r="B489" s="9">
        <f t="shared" si="28"/>
        <v>5</v>
      </c>
      <c r="C489" s="8">
        <f t="shared" si="29"/>
        <v>5</v>
      </c>
      <c r="D489" s="9">
        <f t="shared" si="30"/>
        <v>5</v>
      </c>
      <c r="E489" s="9">
        <f t="shared" si="31"/>
        <v>0</v>
      </c>
      <c r="F489" s="6" t="str">
        <f>_xlfn.IFNA(VLOOKUP(A489, Championship!$A$1:$N$338, 2, FALSE), "")</f>
        <v/>
      </c>
      <c r="G489" s="6" t="str">
        <f>_xlfn.IFNA(VLOOKUP(A489, Playoff3!$A$1:$N$338, 2, FALSE), "")</f>
        <v/>
      </c>
      <c r="H489" s="6" t="str">
        <f>_xlfn.IFNA(VLOOKUP(A489, Playoff2!$A$1:$N$339, 2, FALSE), "")</f>
        <v/>
      </c>
      <c r="I489" s="6" t="str">
        <f>_xlfn.IFNA(VLOOKUP(A489, Playoff1!$A$1:$N$339, 2, FALSE), "")</f>
        <v/>
      </c>
      <c r="J489" s="6" t="str">
        <f>_xlfn.IFNA(VLOOKUP(A489, Wildcard!$A$1:$N$339, 2, FALSE), "")</f>
        <v/>
      </c>
      <c r="K489" s="6" t="str">
        <f>_xlfn.IFNA(VLOOKUP(A489, Game8!$A$1:$N$339, 2, FALSE), "")</f>
        <v/>
      </c>
      <c r="L489" s="6" t="str">
        <f>_xlfn.IFNA(VLOOKUP(A489, Game7!$A$1:$N$391, 2, FALSE), "")</f>
        <v/>
      </c>
      <c r="M489" s="6" t="str">
        <f>_xlfn.IFNA(VLOOKUP(A489, Game6!$A$1:$N$391, 2, FALSE), "")</f>
        <v/>
      </c>
      <c r="N489" s="6" t="str">
        <f>_xlfn.IFNA(VLOOKUP(A489, Game5!$A$1:$N$391, 2, FALSE), "")</f>
        <v/>
      </c>
      <c r="O489" s="6" t="str">
        <f>_xlfn.IFNA(VLOOKUP(A489, Game4!$A$1:$N$391, 2, FALSE), "")</f>
        <v/>
      </c>
      <c r="P489" s="6" t="str">
        <f>_xlfn.IFNA(VLOOKUP(A489, Game3!$A$1:$N$391, 2, FALSE), "")</f>
        <v/>
      </c>
      <c r="Q489" s="6" t="str">
        <f>_xlfn.IFNA(VLOOKUP(A489, Game2!$A$1:$N$392, 2, FALSE), "")</f>
        <v/>
      </c>
      <c r="R489" s="3">
        <f>_xlfn.IFNA(VLOOKUP(A489, Game1!$A$1:$N$397, 2, FALSE), "")</f>
        <v>5</v>
      </c>
    </row>
    <row r="490" spans="1:18" x14ac:dyDescent="0.2">
      <c r="A490" s="11" t="s">
        <v>680</v>
      </c>
      <c r="B490" s="9">
        <f t="shared" si="28"/>
        <v>5</v>
      </c>
      <c r="C490" s="8">
        <f t="shared" si="29"/>
        <v>5</v>
      </c>
      <c r="D490" s="9">
        <f t="shared" si="30"/>
        <v>5</v>
      </c>
      <c r="E490" s="9">
        <f t="shared" si="31"/>
        <v>0</v>
      </c>
      <c r="F490" s="6" t="str">
        <f>_xlfn.IFNA(VLOOKUP(A490, Championship!$A$1:$N$338, 2, FALSE), "")</f>
        <v/>
      </c>
      <c r="G490" s="6" t="str">
        <f>_xlfn.IFNA(VLOOKUP(A490, Playoff3!$A$1:$N$338, 2, FALSE), "")</f>
        <v/>
      </c>
      <c r="H490" s="6" t="str">
        <f>_xlfn.IFNA(VLOOKUP(A490, Playoff2!$A$1:$N$339, 2, FALSE), "")</f>
        <v/>
      </c>
      <c r="I490" s="6" t="str">
        <f>_xlfn.IFNA(VLOOKUP(A490, Playoff1!$A$1:$N$339, 2, FALSE), "")</f>
        <v/>
      </c>
      <c r="J490" s="6" t="str">
        <f>_xlfn.IFNA(VLOOKUP(A490, Wildcard!$A$1:$N$339, 2, FALSE), "")</f>
        <v/>
      </c>
      <c r="K490" s="6">
        <f>_xlfn.IFNA(VLOOKUP(A490, Game8!$A$1:$N$339, 2, FALSE), "")</f>
        <v>5</v>
      </c>
      <c r="L490" s="6" t="str">
        <f>_xlfn.IFNA(VLOOKUP(A490, Game7!$A$1:$N$391, 2, FALSE), "")</f>
        <v/>
      </c>
      <c r="M490" s="6" t="str">
        <f>_xlfn.IFNA(VLOOKUP(A490, Game6!$A$1:$N$391, 2, FALSE), "")</f>
        <v/>
      </c>
      <c r="N490" s="6" t="str">
        <f>_xlfn.IFNA(VLOOKUP(A490, Game5!$A$1:$N$391, 2, FALSE), "")</f>
        <v/>
      </c>
      <c r="O490" s="6" t="str">
        <f>_xlfn.IFNA(VLOOKUP(A490, Game4!$A$1:$N$391, 2, FALSE), "")</f>
        <v/>
      </c>
      <c r="P490" s="6" t="str">
        <f>_xlfn.IFNA(VLOOKUP(A490, Game3!$A$1:$N$391, 2, FALSE), "")</f>
        <v/>
      </c>
      <c r="Q490" s="6" t="str">
        <f>_xlfn.IFNA(VLOOKUP(A490, Game2!$A$1:$N$392, 2, FALSE), "")</f>
        <v/>
      </c>
      <c r="R490" s="3" t="str">
        <f>_xlfn.IFNA(VLOOKUP(A490, Game1!$A$1:$N$397, 2, FALSE), "")</f>
        <v/>
      </c>
    </row>
    <row r="491" spans="1:18" x14ac:dyDescent="0.2">
      <c r="A491" s="37" t="s">
        <v>228</v>
      </c>
      <c r="B491" s="9">
        <f t="shared" si="28"/>
        <v>5</v>
      </c>
      <c r="C491" s="8">
        <f t="shared" si="29"/>
        <v>5</v>
      </c>
      <c r="D491" s="9">
        <f t="shared" si="30"/>
        <v>5</v>
      </c>
      <c r="E491" s="9">
        <f t="shared" si="31"/>
        <v>0</v>
      </c>
      <c r="F491" s="6" t="str">
        <f>_xlfn.IFNA(VLOOKUP(A491, Championship!$A$1:$N$338, 2, FALSE), "")</f>
        <v/>
      </c>
      <c r="G491" s="6" t="str">
        <f>_xlfn.IFNA(VLOOKUP(A491, Playoff3!$A$1:$N$338, 2, FALSE), "")</f>
        <v/>
      </c>
      <c r="H491" s="6" t="str">
        <f>_xlfn.IFNA(VLOOKUP(A491, Playoff2!$A$1:$N$339, 2, FALSE), "")</f>
        <v/>
      </c>
      <c r="I491" s="6" t="str">
        <f>_xlfn.IFNA(VLOOKUP(A491, Playoff1!$A$1:$N$339, 2, FALSE), "")</f>
        <v/>
      </c>
      <c r="J491" s="6" t="str">
        <f>_xlfn.IFNA(VLOOKUP(A491, Wildcard!$A$1:$N$339, 2, FALSE), "")</f>
        <v/>
      </c>
      <c r="K491" s="6" t="str">
        <f>_xlfn.IFNA(VLOOKUP(A491, Game8!$A$1:$N$339, 2, FALSE), "")</f>
        <v/>
      </c>
      <c r="L491" s="6" t="str">
        <f>_xlfn.IFNA(VLOOKUP(A491, Game7!$A$1:$N$391, 2, FALSE), "")</f>
        <v/>
      </c>
      <c r="M491" s="6" t="str">
        <f>_xlfn.IFNA(VLOOKUP(A491, Game6!$A$1:$N$391, 2, FALSE), "")</f>
        <v/>
      </c>
      <c r="N491" s="6" t="str">
        <f>_xlfn.IFNA(VLOOKUP(A491, Game5!$A$1:$N$391, 2, FALSE), "")</f>
        <v/>
      </c>
      <c r="O491" s="6" t="str">
        <f>_xlfn.IFNA(VLOOKUP(A491, Game4!$A$1:$N$391, 2, FALSE), "")</f>
        <v/>
      </c>
      <c r="P491" s="6" t="str">
        <f>_xlfn.IFNA(VLOOKUP(A491, Game3!$A$1:$N$391, 2, FALSE), "")</f>
        <v/>
      </c>
      <c r="Q491" s="6" t="str">
        <f>_xlfn.IFNA(VLOOKUP(A491, Game2!$A$1:$N$392, 2, FALSE), "")</f>
        <v/>
      </c>
      <c r="R491" s="3">
        <f>_xlfn.IFNA(VLOOKUP(A491, Game1!$A$1:$N$397, 2, FALSE), "")</f>
        <v>5</v>
      </c>
    </row>
    <row r="492" spans="1:18" x14ac:dyDescent="0.2">
      <c r="A492" s="41" t="s">
        <v>502</v>
      </c>
      <c r="B492" s="9">
        <f t="shared" si="28"/>
        <v>5</v>
      </c>
      <c r="C492" s="8">
        <f t="shared" si="29"/>
        <v>5</v>
      </c>
      <c r="D492" s="9">
        <f t="shared" si="30"/>
        <v>5</v>
      </c>
      <c r="E492" s="9">
        <f t="shared" si="31"/>
        <v>0</v>
      </c>
      <c r="F492" s="6" t="str">
        <f>_xlfn.IFNA(VLOOKUP(A492, Championship!$A$1:$N$338, 2, FALSE), "")</f>
        <v/>
      </c>
      <c r="G492" s="6" t="str">
        <f>_xlfn.IFNA(VLOOKUP(A492, Playoff3!$A$1:$N$338, 2, FALSE), "")</f>
        <v/>
      </c>
      <c r="H492" s="6" t="str">
        <f>_xlfn.IFNA(VLOOKUP(A492, Playoff2!$A$1:$N$339, 2, FALSE), "")</f>
        <v/>
      </c>
      <c r="I492" s="6" t="str">
        <f>_xlfn.IFNA(VLOOKUP(A492, Playoff1!$A$1:$N$339, 2, FALSE), "")</f>
        <v/>
      </c>
      <c r="J492" s="6" t="str">
        <f>_xlfn.IFNA(VLOOKUP(A492, Wildcard!$A$1:$N$339, 2, FALSE), "")</f>
        <v/>
      </c>
      <c r="K492" s="6" t="str">
        <f>_xlfn.IFNA(VLOOKUP(A492, Game8!$A$1:$N$339, 2, FALSE), "")</f>
        <v/>
      </c>
      <c r="L492" s="6" t="str">
        <f>_xlfn.IFNA(VLOOKUP(A492, Game7!$A$1:$N$391, 2, FALSE), "")</f>
        <v/>
      </c>
      <c r="M492" s="6" t="str">
        <f>_xlfn.IFNA(VLOOKUP(A492, Game6!$A$1:$N$391, 2, FALSE), "")</f>
        <v/>
      </c>
      <c r="N492" s="6" t="str">
        <f>_xlfn.IFNA(VLOOKUP(A492, Game5!$A$1:$N$391, 2, FALSE), "")</f>
        <v/>
      </c>
      <c r="O492" s="6" t="str">
        <f>_xlfn.IFNA(VLOOKUP(A492, Game4!$A$1:$N$391, 2, FALSE), "")</f>
        <v/>
      </c>
      <c r="P492" s="6" t="str">
        <f>_xlfn.IFNA(VLOOKUP(A492, Game3!$A$1:$N$391, 2, FALSE), "")</f>
        <v/>
      </c>
      <c r="Q492" s="6">
        <f>_xlfn.IFNA(VLOOKUP(A492, Game2!$A$1:$N$392, 2, FALSE), "")</f>
        <v>5</v>
      </c>
      <c r="R492" s="3" t="str">
        <f>_xlfn.IFNA(VLOOKUP(A492, Game1!$A$1:$N$397, 2, FALSE), "")</f>
        <v/>
      </c>
    </row>
    <row r="493" spans="1:18" x14ac:dyDescent="0.2">
      <c r="A493" s="37" t="s">
        <v>163</v>
      </c>
      <c r="B493" s="9">
        <f t="shared" si="28"/>
        <v>5</v>
      </c>
      <c r="C493" s="8">
        <f t="shared" si="29"/>
        <v>5</v>
      </c>
      <c r="D493" s="9">
        <f t="shared" si="30"/>
        <v>5</v>
      </c>
      <c r="E493" s="9">
        <f t="shared" si="31"/>
        <v>0</v>
      </c>
      <c r="F493" s="6" t="str">
        <f>_xlfn.IFNA(VLOOKUP(A493, Championship!$A$1:$N$338, 2, FALSE), "")</f>
        <v/>
      </c>
      <c r="G493" s="6" t="str">
        <f>_xlfn.IFNA(VLOOKUP(A493, Playoff3!$A$1:$N$338, 2, FALSE), "")</f>
        <v/>
      </c>
      <c r="H493" s="6" t="str">
        <f>_xlfn.IFNA(VLOOKUP(A493, Playoff2!$A$1:$N$339, 2, FALSE), "")</f>
        <v/>
      </c>
      <c r="I493" s="6" t="str">
        <f>_xlfn.IFNA(VLOOKUP(A493, Playoff1!$A$1:$N$339, 2, FALSE), "")</f>
        <v/>
      </c>
      <c r="J493" s="6" t="str">
        <f>_xlfn.IFNA(VLOOKUP(A493, Wildcard!$A$1:$N$339, 2, FALSE), "")</f>
        <v/>
      </c>
      <c r="K493" s="6" t="str">
        <f>_xlfn.IFNA(VLOOKUP(A493, Game8!$A$1:$N$339, 2, FALSE), "")</f>
        <v/>
      </c>
      <c r="L493" s="6" t="str">
        <f>_xlfn.IFNA(VLOOKUP(A493, Game7!$A$1:$N$391, 2, FALSE), "")</f>
        <v/>
      </c>
      <c r="M493" s="6" t="str">
        <f>_xlfn.IFNA(VLOOKUP(A493, Game6!$A$1:$N$391, 2, FALSE), "")</f>
        <v/>
      </c>
      <c r="N493" s="6" t="str">
        <f>_xlfn.IFNA(VLOOKUP(A493, Game5!$A$1:$N$391, 2, FALSE), "")</f>
        <v/>
      </c>
      <c r="O493" s="6" t="str">
        <f>_xlfn.IFNA(VLOOKUP(A493, Game4!$A$1:$N$391, 2, FALSE), "")</f>
        <v/>
      </c>
      <c r="P493" s="6" t="str">
        <f>_xlfn.IFNA(VLOOKUP(A493, Game3!$A$1:$N$391, 2, FALSE), "")</f>
        <v/>
      </c>
      <c r="Q493" s="6" t="str">
        <f>_xlfn.IFNA(VLOOKUP(A493, Game2!$A$1:$N$392, 2, FALSE), "")</f>
        <v/>
      </c>
      <c r="R493" s="3">
        <f>_xlfn.IFNA(VLOOKUP(A493, Game1!$A$1:$N$397, 2, FALSE), "")</f>
        <v>5</v>
      </c>
    </row>
    <row r="494" spans="1:18" x14ac:dyDescent="0.2">
      <c r="A494" s="37" t="s">
        <v>293</v>
      </c>
      <c r="B494" s="9">
        <f t="shared" si="28"/>
        <v>5</v>
      </c>
      <c r="C494" s="8">
        <f t="shared" si="29"/>
        <v>5</v>
      </c>
      <c r="D494" s="9">
        <f t="shared" si="30"/>
        <v>5</v>
      </c>
      <c r="E494" s="9">
        <f t="shared" si="31"/>
        <v>0</v>
      </c>
      <c r="F494" s="6" t="str">
        <f>_xlfn.IFNA(VLOOKUP(A494, Championship!$A$1:$N$338, 2, FALSE), "")</f>
        <v/>
      </c>
      <c r="G494" s="6" t="str">
        <f>_xlfn.IFNA(VLOOKUP(A494, Playoff3!$A$1:$N$338, 2, FALSE), "")</f>
        <v/>
      </c>
      <c r="H494" s="6" t="str">
        <f>_xlfn.IFNA(VLOOKUP(A494, Playoff2!$A$1:$N$339, 2, FALSE), "")</f>
        <v/>
      </c>
      <c r="I494" s="6" t="str">
        <f>_xlfn.IFNA(VLOOKUP(A494, Playoff1!$A$1:$N$339, 2, FALSE), "")</f>
        <v/>
      </c>
      <c r="J494" s="6" t="str">
        <f>_xlfn.IFNA(VLOOKUP(A494, Wildcard!$A$1:$N$339, 2, FALSE), "")</f>
        <v/>
      </c>
      <c r="K494" s="6" t="str">
        <f>_xlfn.IFNA(VLOOKUP(A494, Game8!$A$1:$N$339, 2, FALSE), "")</f>
        <v/>
      </c>
      <c r="L494" s="6" t="str">
        <f>_xlfn.IFNA(VLOOKUP(A494, Game7!$A$1:$N$391, 2, FALSE), "")</f>
        <v/>
      </c>
      <c r="M494" s="6" t="str">
        <f>_xlfn.IFNA(VLOOKUP(A494, Game6!$A$1:$N$391, 2, FALSE), "")</f>
        <v/>
      </c>
      <c r="N494" s="6" t="str">
        <f>_xlfn.IFNA(VLOOKUP(A494, Game5!$A$1:$N$391, 2, FALSE), "")</f>
        <v/>
      </c>
      <c r="O494" s="6" t="str">
        <f>_xlfn.IFNA(VLOOKUP(A494, Game4!$A$1:$N$391, 2, FALSE), "")</f>
        <v/>
      </c>
      <c r="P494" s="6" t="str">
        <f>_xlfn.IFNA(VLOOKUP(A494, Game3!$A$1:$N$391, 2, FALSE), "")</f>
        <v/>
      </c>
      <c r="Q494" s="6" t="str">
        <f>_xlfn.IFNA(VLOOKUP(A494, Game2!$A$1:$N$392, 2, FALSE), "")</f>
        <v/>
      </c>
      <c r="R494" s="3">
        <f>_xlfn.IFNA(VLOOKUP(A494, Game1!$A$1:$N$397, 2, FALSE), "")</f>
        <v>5</v>
      </c>
    </row>
    <row r="495" spans="1:18" x14ac:dyDescent="0.2">
      <c r="A495" s="11" t="s">
        <v>681</v>
      </c>
      <c r="B495" s="9">
        <f t="shared" si="28"/>
        <v>5</v>
      </c>
      <c r="C495" s="8">
        <f t="shared" si="29"/>
        <v>5</v>
      </c>
      <c r="D495" s="9">
        <f t="shared" si="30"/>
        <v>5</v>
      </c>
      <c r="E495" s="9">
        <f t="shared" si="31"/>
        <v>0</v>
      </c>
      <c r="F495" s="6" t="str">
        <f>_xlfn.IFNA(VLOOKUP(A495, Championship!$A$1:$N$338, 2, FALSE), "")</f>
        <v/>
      </c>
      <c r="G495" s="6" t="str">
        <f>_xlfn.IFNA(VLOOKUP(A495, Playoff3!$A$1:$N$338, 2, FALSE), "")</f>
        <v/>
      </c>
      <c r="H495" s="6" t="str">
        <f>_xlfn.IFNA(VLOOKUP(A495, Playoff2!$A$1:$N$339, 2, FALSE), "")</f>
        <v/>
      </c>
      <c r="I495" s="6" t="str">
        <f>_xlfn.IFNA(VLOOKUP(A495, Playoff1!$A$1:$N$339, 2, FALSE), "")</f>
        <v/>
      </c>
      <c r="J495" s="6" t="str">
        <f>_xlfn.IFNA(VLOOKUP(A495, Wildcard!$A$1:$N$339, 2, FALSE), "")</f>
        <v/>
      </c>
      <c r="K495" s="6">
        <f>_xlfn.IFNA(VLOOKUP(A495, Game8!$A$1:$N$339, 2, FALSE), "")</f>
        <v>5</v>
      </c>
      <c r="L495" s="6" t="str">
        <f>_xlfn.IFNA(VLOOKUP(A495, Game7!$A$1:$N$391, 2, FALSE), "")</f>
        <v/>
      </c>
      <c r="M495" s="6" t="str">
        <f>_xlfn.IFNA(VLOOKUP(A495, Game6!$A$1:$N$391, 2, FALSE), "")</f>
        <v/>
      </c>
      <c r="N495" s="6" t="str">
        <f>_xlfn.IFNA(VLOOKUP(A495, Game5!$A$1:$N$391, 2, FALSE), "")</f>
        <v/>
      </c>
      <c r="O495" s="6" t="str">
        <f>_xlfn.IFNA(VLOOKUP(A495, Game4!$A$1:$N$391, 2, FALSE), "")</f>
        <v/>
      </c>
      <c r="P495" s="6" t="str">
        <f>_xlfn.IFNA(VLOOKUP(A495, Game3!$A$1:$N$391, 2, FALSE), "")</f>
        <v/>
      </c>
      <c r="Q495" s="6" t="str">
        <f>_xlfn.IFNA(VLOOKUP(A495, Game2!$A$1:$N$392, 2, FALSE), "")</f>
        <v/>
      </c>
      <c r="R495" s="3" t="str">
        <f>_xlfn.IFNA(VLOOKUP(A495, Game1!$A$1:$N$397, 2, FALSE), "")</f>
        <v/>
      </c>
    </row>
    <row r="496" spans="1:18" x14ac:dyDescent="0.2">
      <c r="A496" s="11" t="s">
        <v>696</v>
      </c>
      <c r="B496" s="9">
        <f t="shared" si="28"/>
        <v>5</v>
      </c>
      <c r="C496" s="8">
        <f t="shared" si="29"/>
        <v>5</v>
      </c>
      <c r="D496" s="9">
        <f t="shared" si="30"/>
        <v>5</v>
      </c>
      <c r="E496" s="9">
        <f t="shared" si="31"/>
        <v>0</v>
      </c>
      <c r="F496" s="6" t="str">
        <f>_xlfn.IFNA(VLOOKUP(A496, Championship!$A$1:$N$338, 2, FALSE), "")</f>
        <v/>
      </c>
      <c r="G496" s="6" t="str">
        <f>_xlfn.IFNA(VLOOKUP(A496, Playoff3!$A$1:$N$338, 2, FALSE), "")</f>
        <v/>
      </c>
      <c r="H496" s="6" t="str">
        <f>_xlfn.IFNA(VLOOKUP(A496, Playoff2!$A$1:$N$339, 2, FALSE), "")</f>
        <v/>
      </c>
      <c r="I496" s="6" t="str">
        <f>_xlfn.IFNA(VLOOKUP(A496, Playoff1!$A$1:$N$339, 2, FALSE), "")</f>
        <v/>
      </c>
      <c r="J496" s="6">
        <f>_xlfn.IFNA(VLOOKUP(A496, Wildcard!$A$1:$N$339, 2, FALSE), "")</f>
        <v>5</v>
      </c>
      <c r="K496" s="6" t="str">
        <f>_xlfn.IFNA(VLOOKUP(A496, Game8!$A$1:$N$339, 2, FALSE), "")</f>
        <v/>
      </c>
      <c r="L496" s="6" t="str">
        <f>_xlfn.IFNA(VLOOKUP(A496, Game7!$A$1:$N$391, 2, FALSE), "")</f>
        <v/>
      </c>
      <c r="M496" s="6" t="str">
        <f>_xlfn.IFNA(VLOOKUP(A496, Game6!$A$1:$N$391, 2, FALSE), "")</f>
        <v/>
      </c>
      <c r="N496" s="6" t="str">
        <f>_xlfn.IFNA(VLOOKUP(A496, Game5!$A$1:$N$391, 2, FALSE), "")</f>
        <v/>
      </c>
      <c r="O496" s="6" t="str">
        <f>_xlfn.IFNA(VLOOKUP(A496, Game4!$A$1:$N$391, 2, FALSE), "")</f>
        <v/>
      </c>
      <c r="P496" s="6" t="str">
        <f>_xlfn.IFNA(VLOOKUP(A496, Game3!$A$1:$N$391, 2, FALSE), "")</f>
        <v/>
      </c>
      <c r="Q496" s="6" t="str">
        <f>_xlfn.IFNA(VLOOKUP(A496, Game2!$A$1:$N$392, 2, FALSE), "")</f>
        <v/>
      </c>
      <c r="R496" s="3" t="str">
        <f>_xlfn.IFNA(VLOOKUP(A496, Game1!$A$1:$N$397, 2, FALSE), "")</f>
        <v/>
      </c>
    </row>
    <row r="497" spans="1:18" x14ac:dyDescent="0.2">
      <c r="A497" s="11" t="s">
        <v>515</v>
      </c>
      <c r="B497" s="9">
        <f t="shared" si="28"/>
        <v>5</v>
      </c>
      <c r="C497" s="8">
        <f t="shared" si="29"/>
        <v>5</v>
      </c>
      <c r="D497" s="9">
        <f t="shared" si="30"/>
        <v>5</v>
      </c>
      <c r="E497" s="9">
        <f t="shared" si="31"/>
        <v>0</v>
      </c>
      <c r="F497" s="6" t="str">
        <f>_xlfn.IFNA(VLOOKUP(A497, Championship!$A$1:$N$338, 2, FALSE), "")</f>
        <v/>
      </c>
      <c r="G497" s="6" t="str">
        <f>_xlfn.IFNA(VLOOKUP(A497, Playoff3!$A$1:$N$338, 2, FALSE), "")</f>
        <v/>
      </c>
      <c r="H497" s="6" t="str">
        <f>_xlfn.IFNA(VLOOKUP(A497, Playoff2!$A$1:$N$339, 2, FALSE), "")</f>
        <v/>
      </c>
      <c r="I497" s="6" t="str">
        <f>_xlfn.IFNA(VLOOKUP(A497, Playoff1!$A$1:$N$339, 2, FALSE), "")</f>
        <v/>
      </c>
      <c r="J497" s="6" t="str">
        <f>_xlfn.IFNA(VLOOKUP(A497, Wildcard!$A$1:$N$339, 2, FALSE), "")</f>
        <v/>
      </c>
      <c r="K497" s="6" t="str">
        <f>_xlfn.IFNA(VLOOKUP(A497, Game8!$A$1:$N$339, 2, FALSE), "")</f>
        <v/>
      </c>
      <c r="L497" s="6" t="str">
        <f>_xlfn.IFNA(VLOOKUP(A497, Game7!$A$1:$N$391, 2, FALSE), "")</f>
        <v/>
      </c>
      <c r="M497" s="6" t="str">
        <f>_xlfn.IFNA(VLOOKUP(A497, Game6!$A$1:$N$391, 2, FALSE), "")</f>
        <v/>
      </c>
      <c r="N497" s="6" t="str">
        <f>_xlfn.IFNA(VLOOKUP(A497, Game5!$A$1:$N$391, 2, FALSE), "")</f>
        <v/>
      </c>
      <c r="O497" s="6" t="str">
        <f>_xlfn.IFNA(VLOOKUP(A497, Game4!$A$1:$N$391, 2, FALSE), "")</f>
        <v/>
      </c>
      <c r="P497" s="6" t="str">
        <f>_xlfn.IFNA(VLOOKUP(A497, Game3!$A$1:$N$391, 2, FALSE), "")</f>
        <v/>
      </c>
      <c r="Q497" s="6">
        <f>_xlfn.IFNA(VLOOKUP(A497, Game2!$A$1:$N$392, 2, FALSE), "")</f>
        <v>5</v>
      </c>
      <c r="R497" s="3" t="str">
        <f>_xlfn.IFNA(VLOOKUP(A497, Game1!$A$1:$N$397, 2, FALSE), "")</f>
        <v/>
      </c>
    </row>
    <row r="498" spans="1:18" x14ac:dyDescent="0.2">
      <c r="A498" s="11" t="s">
        <v>611</v>
      </c>
      <c r="B498" s="9">
        <f t="shared" si="28"/>
        <v>4</v>
      </c>
      <c r="C498" s="8">
        <f t="shared" si="29"/>
        <v>4</v>
      </c>
      <c r="D498" s="9">
        <f t="shared" si="30"/>
        <v>4</v>
      </c>
      <c r="E498" s="9">
        <f t="shared" si="31"/>
        <v>0</v>
      </c>
      <c r="F498" s="6" t="str">
        <f>_xlfn.IFNA(VLOOKUP(A498, Championship!$A$1:$N$338, 2, FALSE), "")</f>
        <v/>
      </c>
      <c r="G498" s="6" t="str">
        <f>_xlfn.IFNA(VLOOKUP(A498, Playoff3!$A$1:$N$338, 2, FALSE), "")</f>
        <v/>
      </c>
      <c r="H498" s="6" t="str">
        <f>_xlfn.IFNA(VLOOKUP(A498, Playoff2!$A$1:$N$339, 2, FALSE), "")</f>
        <v/>
      </c>
      <c r="I498" s="6" t="str">
        <f>_xlfn.IFNA(VLOOKUP(A498, Playoff1!$A$1:$N$339, 2, FALSE), "")</f>
        <v/>
      </c>
      <c r="J498" s="6" t="str">
        <f>_xlfn.IFNA(VLOOKUP(A498, Wildcard!$A$1:$N$339, 2, FALSE), "")</f>
        <v/>
      </c>
      <c r="K498" s="6" t="str">
        <f>_xlfn.IFNA(VLOOKUP(A498, Game8!$A$1:$N$339, 2, FALSE), "")</f>
        <v/>
      </c>
      <c r="L498" s="6" t="str">
        <f>_xlfn.IFNA(VLOOKUP(A498, Game7!$A$1:$N$391, 2, FALSE), "")</f>
        <v/>
      </c>
      <c r="M498" s="6" t="str">
        <f>_xlfn.IFNA(VLOOKUP(A498, Game6!$A$1:$N$391, 2, FALSE), "")</f>
        <v/>
      </c>
      <c r="N498" s="6" t="str">
        <f>_xlfn.IFNA(VLOOKUP(A498, Game5!$A$1:$N$391, 2, FALSE), "")</f>
        <v/>
      </c>
      <c r="O498" s="6">
        <f>_xlfn.IFNA(VLOOKUP(A498, Game4!$A$1:$N$391, 2, FALSE), "")</f>
        <v>4</v>
      </c>
      <c r="P498" s="6" t="str">
        <f>_xlfn.IFNA(VLOOKUP(A498, Game3!$A$1:$N$391, 2, FALSE), "")</f>
        <v/>
      </c>
      <c r="Q498" s="6" t="str">
        <f>_xlfn.IFNA(VLOOKUP(A498, Game2!$A$1:$N$392, 2, FALSE), "")</f>
        <v/>
      </c>
      <c r="R498" s="3" t="str">
        <f>_xlfn.IFNA(VLOOKUP(A498, Game1!$A$1:$N$397, 2, FALSE), "")</f>
        <v/>
      </c>
    </row>
    <row r="499" spans="1:18" x14ac:dyDescent="0.2">
      <c r="A499" s="22" t="s">
        <v>526</v>
      </c>
      <c r="B499" s="9">
        <f t="shared" si="28"/>
        <v>4</v>
      </c>
      <c r="C499" s="8">
        <f t="shared" si="29"/>
        <v>4</v>
      </c>
      <c r="D499" s="9">
        <f t="shared" si="30"/>
        <v>4</v>
      </c>
      <c r="E499" s="9">
        <f t="shared" si="31"/>
        <v>0</v>
      </c>
      <c r="F499" s="6" t="str">
        <f>_xlfn.IFNA(VLOOKUP(A499, Championship!$A$1:$N$338, 2, FALSE), "")</f>
        <v/>
      </c>
      <c r="G499" s="6" t="str">
        <f>_xlfn.IFNA(VLOOKUP(A499, Playoff3!$A$1:$N$338, 2, FALSE), "")</f>
        <v/>
      </c>
      <c r="H499" s="6" t="str">
        <f>_xlfn.IFNA(VLOOKUP(A499, Playoff2!$A$1:$N$339, 2, FALSE), "")</f>
        <v/>
      </c>
      <c r="I499" s="6" t="str">
        <f>_xlfn.IFNA(VLOOKUP(A499, Playoff1!$A$1:$N$339, 2, FALSE), "")</f>
        <v/>
      </c>
      <c r="J499" s="6" t="str">
        <f>_xlfn.IFNA(VLOOKUP(A499, Wildcard!$A$1:$N$339, 2, FALSE), "")</f>
        <v/>
      </c>
      <c r="K499" s="6" t="str">
        <f>_xlfn.IFNA(VLOOKUP(A499, Game8!$A$1:$N$339, 2, FALSE), "")</f>
        <v/>
      </c>
      <c r="L499" s="6" t="str">
        <f>_xlfn.IFNA(VLOOKUP(A499, Game7!$A$1:$N$391, 2, FALSE), "")</f>
        <v/>
      </c>
      <c r="M499" s="6" t="str">
        <f>_xlfn.IFNA(VLOOKUP(A499, Game6!$A$1:$N$391, 2, FALSE), "")</f>
        <v/>
      </c>
      <c r="N499" s="6" t="str">
        <f>_xlfn.IFNA(VLOOKUP(A499, Game5!$A$1:$N$391, 2, FALSE), "")</f>
        <v/>
      </c>
      <c r="O499" s="6" t="str">
        <f>_xlfn.IFNA(VLOOKUP(A499, Game4!$A$1:$N$391, 2, FALSE), "")</f>
        <v/>
      </c>
      <c r="P499" s="6" t="str">
        <f>_xlfn.IFNA(VLOOKUP(A499, Game3!$A$1:$N$391, 2, FALSE), "")</f>
        <v/>
      </c>
      <c r="Q499" s="6">
        <f>_xlfn.IFNA(VLOOKUP(A499, Game2!$A$1:$N$392, 2, FALSE), "")</f>
        <v>4</v>
      </c>
      <c r="R499" s="3" t="str">
        <f>_xlfn.IFNA(VLOOKUP(A499, Game1!$A$1:$N$397, 2, FALSE), "")</f>
        <v/>
      </c>
    </row>
    <row r="500" spans="1:18" x14ac:dyDescent="0.2">
      <c r="A500" s="41" t="s">
        <v>521</v>
      </c>
      <c r="B500" s="9">
        <f t="shared" si="28"/>
        <v>4</v>
      </c>
      <c r="C500" s="8">
        <f t="shared" si="29"/>
        <v>4</v>
      </c>
      <c r="D500" s="9">
        <f t="shared" si="30"/>
        <v>4</v>
      </c>
      <c r="E500" s="9">
        <f t="shared" si="31"/>
        <v>0</v>
      </c>
      <c r="F500" s="6" t="str">
        <f>_xlfn.IFNA(VLOOKUP(A500, Championship!$A$1:$N$338, 2, FALSE), "")</f>
        <v/>
      </c>
      <c r="G500" s="6" t="str">
        <f>_xlfn.IFNA(VLOOKUP(A500, Playoff3!$A$1:$N$338, 2, FALSE), "")</f>
        <v/>
      </c>
      <c r="H500" s="6" t="str">
        <f>_xlfn.IFNA(VLOOKUP(A500, Playoff2!$A$1:$N$339, 2, FALSE), "")</f>
        <v/>
      </c>
      <c r="I500" s="6" t="str">
        <f>_xlfn.IFNA(VLOOKUP(A500, Playoff1!$A$1:$N$339, 2, FALSE), "")</f>
        <v/>
      </c>
      <c r="J500" s="6" t="str">
        <f>_xlfn.IFNA(VLOOKUP(A500, Wildcard!$A$1:$N$339, 2, FALSE), "")</f>
        <v/>
      </c>
      <c r="K500" s="6" t="str">
        <f>_xlfn.IFNA(VLOOKUP(A500, Game8!$A$1:$N$339, 2, FALSE), "")</f>
        <v/>
      </c>
      <c r="L500" s="6" t="str">
        <f>_xlfn.IFNA(VLOOKUP(A500, Game7!$A$1:$N$391, 2, FALSE), "")</f>
        <v/>
      </c>
      <c r="M500" s="6" t="str">
        <f>_xlfn.IFNA(VLOOKUP(A500, Game6!$A$1:$N$391, 2, FALSE), "")</f>
        <v/>
      </c>
      <c r="N500" s="6" t="str">
        <f>_xlfn.IFNA(VLOOKUP(A500, Game5!$A$1:$N$391, 2, FALSE), "")</f>
        <v/>
      </c>
      <c r="O500" s="6" t="str">
        <f>_xlfn.IFNA(VLOOKUP(A500, Game4!$A$1:$N$391, 2, FALSE), "")</f>
        <v/>
      </c>
      <c r="P500" s="6" t="str">
        <f>_xlfn.IFNA(VLOOKUP(A500, Game3!$A$1:$N$391, 2, FALSE), "")</f>
        <v/>
      </c>
      <c r="Q500" s="6">
        <f>_xlfn.IFNA(VLOOKUP(A500, Game2!$A$1:$N$392, 2, FALSE), "")</f>
        <v>4</v>
      </c>
      <c r="R500" s="3" t="str">
        <f>_xlfn.IFNA(VLOOKUP(A500, Game1!$A$1:$N$397, 2, FALSE), "")</f>
        <v/>
      </c>
    </row>
    <row r="501" spans="1:18" x14ac:dyDescent="0.2">
      <c r="A501" s="11" t="s">
        <v>665</v>
      </c>
      <c r="B501" s="9">
        <f t="shared" si="28"/>
        <v>4</v>
      </c>
      <c r="C501" s="8">
        <f t="shared" si="29"/>
        <v>4</v>
      </c>
      <c r="D501" s="9">
        <f t="shared" si="30"/>
        <v>4</v>
      </c>
      <c r="E501" s="9">
        <f t="shared" si="31"/>
        <v>0</v>
      </c>
      <c r="F501" s="6" t="str">
        <f>_xlfn.IFNA(VLOOKUP(A501, Championship!$A$1:$N$338, 2, FALSE), "")</f>
        <v/>
      </c>
      <c r="G501" s="6" t="str">
        <f>_xlfn.IFNA(VLOOKUP(A501, Playoff3!$A$1:$N$338, 2, FALSE), "")</f>
        <v/>
      </c>
      <c r="H501" s="6" t="str">
        <f>_xlfn.IFNA(VLOOKUP(A501, Playoff2!$A$1:$N$339, 2, FALSE), "")</f>
        <v/>
      </c>
      <c r="I501" s="6" t="str">
        <f>_xlfn.IFNA(VLOOKUP(A501, Playoff1!$A$1:$N$339, 2, FALSE), "")</f>
        <v/>
      </c>
      <c r="J501" s="6" t="str">
        <f>_xlfn.IFNA(VLOOKUP(A501, Wildcard!$A$1:$N$339, 2, FALSE), "")</f>
        <v/>
      </c>
      <c r="K501" s="6" t="str">
        <f>_xlfn.IFNA(VLOOKUP(A501, Game8!$A$1:$N$339, 2, FALSE), "")</f>
        <v/>
      </c>
      <c r="L501" s="6">
        <f>_xlfn.IFNA(VLOOKUP(A501, Game7!$A$1:$N$391, 2, FALSE), "")</f>
        <v>4</v>
      </c>
      <c r="M501" s="6" t="str">
        <f>_xlfn.IFNA(VLOOKUP(A501, Game6!$A$1:$N$391, 2, FALSE), "")</f>
        <v/>
      </c>
      <c r="N501" s="6" t="str">
        <f>_xlfn.IFNA(VLOOKUP(A501, Game5!$A$1:$N$391, 2, FALSE), "")</f>
        <v/>
      </c>
      <c r="O501" s="6" t="str">
        <f>_xlfn.IFNA(VLOOKUP(A501, Game4!$A$1:$N$391, 2, FALSE), "")</f>
        <v/>
      </c>
      <c r="P501" s="6" t="str">
        <f>_xlfn.IFNA(VLOOKUP(A501, Game3!$A$1:$N$391, 2, FALSE), "")</f>
        <v/>
      </c>
      <c r="Q501" s="6" t="str">
        <f>_xlfn.IFNA(VLOOKUP(A501, Game2!$A$1:$N$392, 2, FALSE), "")</f>
        <v/>
      </c>
      <c r="R501" s="3" t="str">
        <f>_xlfn.IFNA(VLOOKUP(A501, Game1!$A$1:$N$397, 2, FALSE), "")</f>
        <v/>
      </c>
    </row>
    <row r="502" spans="1:18" x14ac:dyDescent="0.2">
      <c r="A502" s="37" t="s">
        <v>214</v>
      </c>
      <c r="B502" s="9">
        <f t="shared" si="28"/>
        <v>4</v>
      </c>
      <c r="C502" s="8">
        <f t="shared" si="29"/>
        <v>4</v>
      </c>
      <c r="D502" s="9">
        <f t="shared" si="30"/>
        <v>4</v>
      </c>
      <c r="E502" s="9">
        <f t="shared" si="31"/>
        <v>0</v>
      </c>
      <c r="F502" s="6" t="str">
        <f>_xlfn.IFNA(VLOOKUP(A502, Championship!$A$1:$N$338, 2, FALSE), "")</f>
        <v/>
      </c>
      <c r="G502" s="6" t="str">
        <f>_xlfn.IFNA(VLOOKUP(A502, Playoff3!$A$1:$N$338, 2, FALSE), "")</f>
        <v/>
      </c>
      <c r="H502" s="6" t="str">
        <f>_xlfn.IFNA(VLOOKUP(A502, Playoff2!$A$1:$N$339, 2, FALSE), "")</f>
        <v/>
      </c>
      <c r="I502" s="6" t="str">
        <f>_xlfn.IFNA(VLOOKUP(A502, Playoff1!$A$1:$N$339, 2, FALSE), "")</f>
        <v/>
      </c>
      <c r="J502" s="6" t="str">
        <f>_xlfn.IFNA(VLOOKUP(A502, Wildcard!$A$1:$N$339, 2, FALSE), "")</f>
        <v/>
      </c>
      <c r="K502" s="6" t="str">
        <f>_xlfn.IFNA(VLOOKUP(A502, Game8!$A$1:$N$339, 2, FALSE), "")</f>
        <v/>
      </c>
      <c r="L502" s="6" t="str">
        <f>_xlfn.IFNA(VLOOKUP(A502, Game7!$A$1:$N$391, 2, FALSE), "")</f>
        <v/>
      </c>
      <c r="M502" s="6" t="str">
        <f>_xlfn.IFNA(VLOOKUP(A502, Game6!$A$1:$N$391, 2, FALSE), "")</f>
        <v/>
      </c>
      <c r="N502" s="6" t="str">
        <f>_xlfn.IFNA(VLOOKUP(A502, Game5!$A$1:$N$391, 2, FALSE), "")</f>
        <v/>
      </c>
      <c r="O502" s="6" t="str">
        <f>_xlfn.IFNA(VLOOKUP(A502, Game4!$A$1:$N$391, 2, FALSE), "")</f>
        <v/>
      </c>
      <c r="P502" s="6" t="str">
        <f>_xlfn.IFNA(VLOOKUP(A502, Game3!$A$1:$N$391, 2, FALSE), "")</f>
        <v/>
      </c>
      <c r="Q502" s="6" t="str">
        <f>_xlfn.IFNA(VLOOKUP(A502, Game2!$A$1:$N$392, 2, FALSE), "")</f>
        <v/>
      </c>
      <c r="R502" s="3">
        <f>_xlfn.IFNA(VLOOKUP(A502, Game1!$A$1:$N$397, 2, FALSE), "")</f>
        <v>4</v>
      </c>
    </row>
    <row r="503" spans="1:18" x14ac:dyDescent="0.2">
      <c r="A503" s="37" t="s">
        <v>233</v>
      </c>
      <c r="B503" s="9">
        <f t="shared" si="28"/>
        <v>4</v>
      </c>
      <c r="C503" s="8">
        <f t="shared" si="29"/>
        <v>4</v>
      </c>
      <c r="D503" s="9">
        <f t="shared" si="30"/>
        <v>4</v>
      </c>
      <c r="E503" s="9">
        <f t="shared" si="31"/>
        <v>0</v>
      </c>
      <c r="F503" s="6" t="str">
        <f>_xlfn.IFNA(VLOOKUP(A503, Championship!$A$1:$N$338, 2, FALSE), "")</f>
        <v/>
      </c>
      <c r="G503" s="6" t="str">
        <f>_xlfn.IFNA(VLOOKUP(A503, Playoff3!$A$1:$N$338, 2, FALSE), "")</f>
        <v/>
      </c>
      <c r="H503" s="6" t="str">
        <f>_xlfn.IFNA(VLOOKUP(A503, Playoff2!$A$1:$N$339, 2, FALSE), "")</f>
        <v/>
      </c>
      <c r="I503" s="6" t="str">
        <f>_xlfn.IFNA(VLOOKUP(A503, Playoff1!$A$1:$N$339, 2, FALSE), "")</f>
        <v/>
      </c>
      <c r="J503" s="6" t="str">
        <f>_xlfn.IFNA(VLOOKUP(A503, Wildcard!$A$1:$N$339, 2, FALSE), "")</f>
        <v/>
      </c>
      <c r="K503" s="6" t="str">
        <f>_xlfn.IFNA(VLOOKUP(A503, Game8!$A$1:$N$339, 2, FALSE), "")</f>
        <v/>
      </c>
      <c r="L503" s="6" t="str">
        <f>_xlfn.IFNA(VLOOKUP(A503, Game7!$A$1:$N$391, 2, FALSE), "")</f>
        <v/>
      </c>
      <c r="M503" s="6" t="str">
        <f>_xlfn.IFNA(VLOOKUP(A503, Game6!$A$1:$N$391, 2, FALSE), "")</f>
        <v/>
      </c>
      <c r="N503" s="6" t="str">
        <f>_xlfn.IFNA(VLOOKUP(A503, Game5!$A$1:$N$391, 2, FALSE), "")</f>
        <v/>
      </c>
      <c r="O503" s="6" t="str">
        <f>_xlfn.IFNA(VLOOKUP(A503, Game4!$A$1:$N$391, 2, FALSE), "")</f>
        <v/>
      </c>
      <c r="P503" s="6" t="str">
        <f>_xlfn.IFNA(VLOOKUP(A503, Game3!$A$1:$N$391, 2, FALSE), "")</f>
        <v/>
      </c>
      <c r="Q503" s="6" t="str">
        <f>_xlfn.IFNA(VLOOKUP(A503, Game2!$A$1:$N$392, 2, FALSE), "")</f>
        <v/>
      </c>
      <c r="R503" s="3">
        <f>_xlfn.IFNA(VLOOKUP(A503, Game1!$A$1:$N$397, 2, FALSE), "")</f>
        <v>4</v>
      </c>
    </row>
    <row r="504" spans="1:18" x14ac:dyDescent="0.2">
      <c r="A504" s="41" t="s">
        <v>555</v>
      </c>
      <c r="B504" s="9">
        <f t="shared" si="28"/>
        <v>4</v>
      </c>
      <c r="C504" s="8">
        <f t="shared" si="29"/>
        <v>4</v>
      </c>
      <c r="D504" s="9">
        <f t="shared" si="30"/>
        <v>4</v>
      </c>
      <c r="E504" s="9">
        <f t="shared" si="31"/>
        <v>0</v>
      </c>
      <c r="F504" s="6" t="str">
        <f>_xlfn.IFNA(VLOOKUP(A504, Championship!$A$1:$N$338, 2, FALSE), "")</f>
        <v/>
      </c>
      <c r="G504" s="6" t="str">
        <f>_xlfn.IFNA(VLOOKUP(A504, Playoff3!$A$1:$N$338, 2, FALSE), "")</f>
        <v/>
      </c>
      <c r="H504" s="6" t="str">
        <f>_xlfn.IFNA(VLOOKUP(A504, Playoff2!$A$1:$N$339, 2, FALSE), "")</f>
        <v/>
      </c>
      <c r="I504" s="6" t="str">
        <f>_xlfn.IFNA(VLOOKUP(A504, Playoff1!$A$1:$N$339, 2, FALSE), "")</f>
        <v/>
      </c>
      <c r="J504" s="6" t="str">
        <f>_xlfn.IFNA(VLOOKUP(A504, Wildcard!$A$1:$N$339, 2, FALSE), "")</f>
        <v/>
      </c>
      <c r="K504" s="6" t="str">
        <f>_xlfn.IFNA(VLOOKUP(A504, Game8!$A$1:$N$339, 2, FALSE), "")</f>
        <v/>
      </c>
      <c r="L504" s="6" t="str">
        <f>_xlfn.IFNA(VLOOKUP(A504, Game7!$A$1:$N$391, 2, FALSE), "")</f>
        <v/>
      </c>
      <c r="M504" s="6" t="str">
        <f>_xlfn.IFNA(VLOOKUP(A504, Game6!$A$1:$N$391, 2, FALSE), "")</f>
        <v/>
      </c>
      <c r="N504" s="6" t="str">
        <f>_xlfn.IFNA(VLOOKUP(A504, Game5!$A$1:$N$391, 2, FALSE), "")</f>
        <v/>
      </c>
      <c r="O504" s="6" t="str">
        <f>_xlfn.IFNA(VLOOKUP(A504, Game4!$A$1:$N$391, 2, FALSE), "")</f>
        <v/>
      </c>
      <c r="P504" s="6" t="str">
        <f>_xlfn.IFNA(VLOOKUP(A504, Game3!$A$1:$N$391, 2, FALSE), "")</f>
        <v/>
      </c>
      <c r="Q504" s="6">
        <f>_xlfn.IFNA(VLOOKUP(A504, Game2!$A$1:$N$392, 2, FALSE), "")</f>
        <v>4</v>
      </c>
      <c r="R504" s="3" t="str">
        <f>_xlfn.IFNA(VLOOKUP(A504, Game1!$A$1:$N$397, 2, FALSE), "")</f>
        <v/>
      </c>
    </row>
    <row r="505" spans="1:18" x14ac:dyDescent="0.2">
      <c r="A505" s="11" t="s">
        <v>697</v>
      </c>
      <c r="B505" s="9">
        <f t="shared" si="28"/>
        <v>4</v>
      </c>
      <c r="C505" s="8">
        <f t="shared" si="29"/>
        <v>4</v>
      </c>
      <c r="D505" s="9">
        <f t="shared" si="30"/>
        <v>4</v>
      </c>
      <c r="E505" s="9">
        <f t="shared" si="31"/>
        <v>0</v>
      </c>
      <c r="F505" s="6" t="str">
        <f>_xlfn.IFNA(VLOOKUP(A505, Championship!$A$1:$N$338, 2, FALSE), "")</f>
        <v/>
      </c>
      <c r="G505" s="6" t="str">
        <f>_xlfn.IFNA(VLOOKUP(A505, Playoff3!$A$1:$N$338, 2, FALSE), "")</f>
        <v/>
      </c>
      <c r="H505" s="6" t="str">
        <f>_xlfn.IFNA(VLOOKUP(A505, Playoff2!$A$1:$N$339, 2, FALSE), "")</f>
        <v/>
      </c>
      <c r="I505" s="6" t="str">
        <f>_xlfn.IFNA(VLOOKUP(A505, Playoff1!$A$1:$N$339, 2, FALSE), "")</f>
        <v/>
      </c>
      <c r="J505" s="6">
        <f>_xlfn.IFNA(VLOOKUP(A505, Wildcard!$A$1:$N$339, 2, FALSE), "")</f>
        <v>4</v>
      </c>
      <c r="K505" s="6" t="str">
        <f>_xlfn.IFNA(VLOOKUP(A505, Game8!$A$1:$N$339, 2, FALSE), "")</f>
        <v/>
      </c>
      <c r="L505" s="6" t="str">
        <f>_xlfn.IFNA(VLOOKUP(A505, Game7!$A$1:$N$391, 2, FALSE), "")</f>
        <v/>
      </c>
      <c r="M505" s="6" t="str">
        <f>_xlfn.IFNA(VLOOKUP(A505, Game6!$A$1:$N$391, 2, FALSE), "")</f>
        <v/>
      </c>
      <c r="N505" s="6" t="str">
        <f>_xlfn.IFNA(VLOOKUP(A505, Game5!$A$1:$N$391, 2, FALSE), "")</f>
        <v/>
      </c>
      <c r="O505" s="6" t="str">
        <f>_xlfn.IFNA(VLOOKUP(A505, Game4!$A$1:$N$391, 2, FALSE), "")</f>
        <v/>
      </c>
      <c r="P505" s="6" t="str">
        <f>_xlfn.IFNA(VLOOKUP(A505, Game3!$A$1:$N$391, 2, FALSE), "")</f>
        <v/>
      </c>
      <c r="Q505" s="6" t="str">
        <f>_xlfn.IFNA(VLOOKUP(A505, Game2!$A$1:$N$392, 2, FALSE), "")</f>
        <v/>
      </c>
      <c r="R505" s="3" t="str">
        <f>_xlfn.IFNA(VLOOKUP(A505, Game1!$A$1:$N$397, 2, FALSE), "")</f>
        <v/>
      </c>
    </row>
    <row r="506" spans="1:18" x14ac:dyDescent="0.2">
      <c r="A506" s="11" t="s">
        <v>512</v>
      </c>
      <c r="B506" s="9">
        <f t="shared" si="28"/>
        <v>3</v>
      </c>
      <c r="C506" s="8">
        <f t="shared" si="29"/>
        <v>3</v>
      </c>
      <c r="D506" s="9">
        <f t="shared" si="30"/>
        <v>3</v>
      </c>
      <c r="E506" s="9">
        <f t="shared" si="31"/>
        <v>0</v>
      </c>
      <c r="F506" s="6" t="str">
        <f>_xlfn.IFNA(VLOOKUP(A506, Championship!$A$1:$N$338, 2, FALSE), "")</f>
        <v/>
      </c>
      <c r="G506" s="6" t="str">
        <f>_xlfn.IFNA(VLOOKUP(A506, Playoff3!$A$1:$N$338, 2, FALSE), "")</f>
        <v/>
      </c>
      <c r="H506" s="6" t="str">
        <f>_xlfn.IFNA(VLOOKUP(A506, Playoff2!$A$1:$N$339, 2, FALSE), "")</f>
        <v/>
      </c>
      <c r="I506" s="6" t="str">
        <f>_xlfn.IFNA(VLOOKUP(A506, Playoff1!$A$1:$N$339, 2, FALSE), "")</f>
        <v/>
      </c>
      <c r="J506" s="6" t="str">
        <f>_xlfn.IFNA(VLOOKUP(A506, Wildcard!$A$1:$N$339, 2, FALSE), "")</f>
        <v/>
      </c>
      <c r="K506" s="6" t="str">
        <f>_xlfn.IFNA(VLOOKUP(A506, Game8!$A$1:$N$339, 2, FALSE), "")</f>
        <v/>
      </c>
      <c r="L506" s="6" t="str">
        <f>_xlfn.IFNA(VLOOKUP(A506, Game7!$A$1:$N$391, 2, FALSE), "")</f>
        <v/>
      </c>
      <c r="M506" s="6" t="str">
        <f>_xlfn.IFNA(VLOOKUP(A506, Game6!$A$1:$N$391, 2, FALSE), "")</f>
        <v/>
      </c>
      <c r="N506" s="6" t="str">
        <f>_xlfn.IFNA(VLOOKUP(A506, Game5!$A$1:$N$391, 2, FALSE), "")</f>
        <v/>
      </c>
      <c r="O506" s="6" t="str">
        <f>_xlfn.IFNA(VLOOKUP(A506, Game4!$A$1:$N$391, 2, FALSE), "")</f>
        <v/>
      </c>
      <c r="P506" s="6" t="str">
        <f>_xlfn.IFNA(VLOOKUP(A506, Game3!$A$1:$N$391, 2, FALSE), "")</f>
        <v/>
      </c>
      <c r="Q506" s="6">
        <f>_xlfn.IFNA(VLOOKUP(A506, Game2!$A$1:$N$392, 2, FALSE), "")</f>
        <v>3</v>
      </c>
      <c r="R506" s="3" t="str">
        <f>_xlfn.IFNA(VLOOKUP(A506, Game1!$A$1:$N$397, 2, FALSE), "")</f>
        <v/>
      </c>
    </row>
    <row r="507" spans="1:18" x14ac:dyDescent="0.2">
      <c r="A507" s="11" t="s">
        <v>508</v>
      </c>
      <c r="B507" s="9">
        <f t="shared" si="28"/>
        <v>3</v>
      </c>
      <c r="C507" s="8">
        <f t="shared" si="29"/>
        <v>3</v>
      </c>
      <c r="D507" s="9">
        <f t="shared" si="30"/>
        <v>3</v>
      </c>
      <c r="E507" s="9">
        <f t="shared" si="31"/>
        <v>0</v>
      </c>
      <c r="F507" s="6" t="str">
        <f>_xlfn.IFNA(VLOOKUP(A507, Championship!$A$1:$N$338, 2, FALSE), "")</f>
        <v/>
      </c>
      <c r="G507" s="6" t="str">
        <f>_xlfn.IFNA(VLOOKUP(A507, Playoff3!$A$1:$N$338, 2, FALSE), "")</f>
        <v/>
      </c>
      <c r="H507" s="6" t="str">
        <f>_xlfn.IFNA(VLOOKUP(A507, Playoff2!$A$1:$N$339, 2, FALSE), "")</f>
        <v/>
      </c>
      <c r="I507" s="6" t="str">
        <f>_xlfn.IFNA(VLOOKUP(A507, Playoff1!$A$1:$N$339, 2, FALSE), "")</f>
        <v/>
      </c>
      <c r="J507" s="6" t="str">
        <f>_xlfn.IFNA(VLOOKUP(A507, Wildcard!$A$1:$N$339, 2, FALSE), "")</f>
        <v/>
      </c>
      <c r="K507" s="6" t="str">
        <f>_xlfn.IFNA(VLOOKUP(A507, Game8!$A$1:$N$339, 2, FALSE), "")</f>
        <v/>
      </c>
      <c r="L507" s="6" t="str">
        <f>_xlfn.IFNA(VLOOKUP(A507, Game7!$A$1:$N$391, 2, FALSE), "")</f>
        <v/>
      </c>
      <c r="M507" s="6" t="str">
        <f>_xlfn.IFNA(VLOOKUP(A507, Game6!$A$1:$N$391, 2, FALSE), "")</f>
        <v/>
      </c>
      <c r="N507" s="6" t="str">
        <f>_xlfn.IFNA(VLOOKUP(A507, Game5!$A$1:$N$391, 2, FALSE), "")</f>
        <v/>
      </c>
      <c r="O507" s="6" t="str">
        <f>_xlfn.IFNA(VLOOKUP(A507, Game4!$A$1:$N$391, 2, FALSE), "")</f>
        <v/>
      </c>
      <c r="P507" s="6" t="str">
        <f>_xlfn.IFNA(VLOOKUP(A507, Game3!$A$1:$N$391, 2, FALSE), "")</f>
        <v/>
      </c>
      <c r="Q507" s="6">
        <f>_xlfn.IFNA(VLOOKUP(A507, Game2!$A$1:$N$392, 2, FALSE), "")</f>
        <v>3</v>
      </c>
      <c r="R507" s="3" t="str">
        <f>_xlfn.IFNA(VLOOKUP(A507, Game1!$A$1:$N$397, 2, FALSE), "")</f>
        <v/>
      </c>
    </row>
    <row r="508" spans="1:18" x14ac:dyDescent="0.2">
      <c r="A508" s="11" t="s">
        <v>752</v>
      </c>
      <c r="B508" s="9">
        <f t="shared" si="28"/>
        <v>3</v>
      </c>
      <c r="C508" s="8">
        <f t="shared" si="29"/>
        <v>3</v>
      </c>
      <c r="D508" s="9">
        <f t="shared" si="30"/>
        <v>3</v>
      </c>
      <c r="E508" s="9">
        <f t="shared" si="31"/>
        <v>3</v>
      </c>
      <c r="F508" s="6">
        <f>_xlfn.IFNA(VLOOKUP(A508, Championship!$A$1:$N$338, 2, FALSE), "")</f>
        <v>3</v>
      </c>
      <c r="G508" s="6" t="str">
        <f>_xlfn.IFNA(VLOOKUP(A508, Playoff3!$A$1:$N$338, 2, FALSE), "")</f>
        <v/>
      </c>
      <c r="H508" s="6" t="str">
        <f>_xlfn.IFNA(VLOOKUP(A508, Playoff2!$A$1:$N$339, 2, FALSE), "")</f>
        <v/>
      </c>
      <c r="I508" s="6" t="str">
        <f>_xlfn.IFNA(VLOOKUP(A508, Playoff1!$A$1:$N$339, 2, FALSE), "")</f>
        <v/>
      </c>
      <c r="J508" s="6" t="str">
        <f>_xlfn.IFNA(VLOOKUP(A508, Wildcard!$A$1:$N$339, 2, FALSE), "")</f>
        <v/>
      </c>
      <c r="K508" s="6" t="str">
        <f>_xlfn.IFNA(VLOOKUP(A508, Game8!$A$1:$N$339, 2, FALSE), "")</f>
        <v/>
      </c>
      <c r="L508" s="6" t="str">
        <f>_xlfn.IFNA(VLOOKUP(A508, Game7!$A$1:$N$391, 2, FALSE), "")</f>
        <v/>
      </c>
      <c r="M508" s="6" t="str">
        <f>_xlfn.IFNA(VLOOKUP(A508, Game6!$A$1:$N$391, 2, FALSE), "")</f>
        <v/>
      </c>
      <c r="N508" s="6" t="str">
        <f>_xlfn.IFNA(VLOOKUP(A508, Game5!$A$1:$N$391, 2, FALSE), "")</f>
        <v/>
      </c>
      <c r="O508" s="6" t="str">
        <f>_xlfn.IFNA(VLOOKUP(A508, Game4!$A$1:$N$391, 2, FALSE), "")</f>
        <v/>
      </c>
      <c r="P508" s="6" t="str">
        <f>_xlfn.IFNA(VLOOKUP(A508, Game3!$A$1:$N$391, 2, FALSE), "")</f>
        <v/>
      </c>
      <c r="Q508" s="6" t="str">
        <f>_xlfn.IFNA(VLOOKUP(A508, Game2!$A$1:$N$392, 2, FALSE), "")</f>
        <v/>
      </c>
      <c r="R508" s="3" t="str">
        <f>_xlfn.IFNA(VLOOKUP(A508, Game1!$A$1:$N$397, 2, FALSE), "")</f>
        <v/>
      </c>
    </row>
    <row r="509" spans="1:18" x14ac:dyDescent="0.2">
      <c r="A509" s="41" t="s">
        <v>520</v>
      </c>
      <c r="B509" s="9">
        <f t="shared" si="28"/>
        <v>3</v>
      </c>
      <c r="C509" s="8">
        <f t="shared" si="29"/>
        <v>3</v>
      </c>
      <c r="D509" s="9">
        <f t="shared" si="30"/>
        <v>3</v>
      </c>
      <c r="E509" s="9">
        <f t="shared" si="31"/>
        <v>0</v>
      </c>
      <c r="F509" s="6" t="str">
        <f>_xlfn.IFNA(VLOOKUP(A509, Championship!$A$1:$N$338, 2, FALSE), "")</f>
        <v/>
      </c>
      <c r="G509" s="6" t="str">
        <f>_xlfn.IFNA(VLOOKUP(A509, Playoff3!$A$1:$N$338, 2, FALSE), "")</f>
        <v/>
      </c>
      <c r="H509" s="6" t="str">
        <f>_xlfn.IFNA(VLOOKUP(A509, Playoff2!$A$1:$N$339, 2, FALSE), "")</f>
        <v/>
      </c>
      <c r="I509" s="6" t="str">
        <f>_xlfn.IFNA(VLOOKUP(A509, Playoff1!$A$1:$N$339, 2, FALSE), "")</f>
        <v/>
      </c>
      <c r="J509" s="6" t="str">
        <f>_xlfn.IFNA(VLOOKUP(A509, Wildcard!$A$1:$N$339, 2, FALSE), "")</f>
        <v/>
      </c>
      <c r="K509" s="6" t="str">
        <f>_xlfn.IFNA(VLOOKUP(A509, Game8!$A$1:$N$339, 2, FALSE), "")</f>
        <v/>
      </c>
      <c r="L509" s="6" t="str">
        <f>_xlfn.IFNA(VLOOKUP(A509, Game7!$A$1:$N$391, 2, FALSE), "")</f>
        <v/>
      </c>
      <c r="M509" s="6" t="str">
        <f>_xlfn.IFNA(VLOOKUP(A509, Game6!$A$1:$N$391, 2, FALSE), "")</f>
        <v/>
      </c>
      <c r="N509" s="6" t="str">
        <f>_xlfn.IFNA(VLOOKUP(A509, Game5!$A$1:$N$391, 2, FALSE), "")</f>
        <v/>
      </c>
      <c r="O509" s="6" t="str">
        <f>_xlfn.IFNA(VLOOKUP(A509, Game4!$A$1:$N$391, 2, FALSE), "")</f>
        <v/>
      </c>
      <c r="P509" s="6" t="str">
        <f>_xlfn.IFNA(VLOOKUP(A509, Game3!$A$1:$N$391, 2, FALSE), "")</f>
        <v/>
      </c>
      <c r="Q509" s="6">
        <f>_xlfn.IFNA(VLOOKUP(A509, Game2!$A$1:$N$392, 2, FALSE), "")</f>
        <v>3</v>
      </c>
      <c r="R509" s="3" t="str">
        <f>_xlfn.IFNA(VLOOKUP(A509, Game1!$A$1:$N$397, 2, FALSE), "")</f>
        <v/>
      </c>
    </row>
    <row r="510" spans="1:18" x14ac:dyDescent="0.2">
      <c r="A510" s="41" t="s">
        <v>554</v>
      </c>
      <c r="B510" s="9">
        <f t="shared" si="28"/>
        <v>3</v>
      </c>
      <c r="C510" s="8">
        <f t="shared" si="29"/>
        <v>3</v>
      </c>
      <c r="D510" s="9">
        <f t="shared" si="30"/>
        <v>3</v>
      </c>
      <c r="E510" s="9">
        <f t="shared" si="31"/>
        <v>0</v>
      </c>
      <c r="F510" s="6" t="str">
        <f>_xlfn.IFNA(VLOOKUP(A510, Championship!$A$1:$N$338, 2, FALSE), "")</f>
        <v/>
      </c>
      <c r="G510" s="6" t="str">
        <f>_xlfn.IFNA(VLOOKUP(A510, Playoff3!$A$1:$N$338, 2, FALSE), "")</f>
        <v/>
      </c>
      <c r="H510" s="6" t="str">
        <f>_xlfn.IFNA(VLOOKUP(A510, Playoff2!$A$1:$N$339, 2, FALSE), "")</f>
        <v/>
      </c>
      <c r="I510" s="6" t="str">
        <f>_xlfn.IFNA(VLOOKUP(A510, Playoff1!$A$1:$N$339, 2, FALSE), "")</f>
        <v/>
      </c>
      <c r="J510" s="6" t="str">
        <f>_xlfn.IFNA(VLOOKUP(A510, Wildcard!$A$1:$N$339, 2, FALSE), "")</f>
        <v/>
      </c>
      <c r="K510" s="6" t="str">
        <f>_xlfn.IFNA(VLOOKUP(A510, Game8!$A$1:$N$339, 2, FALSE), "")</f>
        <v/>
      </c>
      <c r="L510" s="6" t="str">
        <f>_xlfn.IFNA(VLOOKUP(A510, Game7!$A$1:$N$391, 2, FALSE), "")</f>
        <v/>
      </c>
      <c r="M510" s="6" t="str">
        <f>_xlfn.IFNA(VLOOKUP(A510, Game6!$A$1:$N$391, 2, FALSE), "")</f>
        <v/>
      </c>
      <c r="N510" s="6" t="str">
        <f>_xlfn.IFNA(VLOOKUP(A510, Game5!$A$1:$N$391, 2, FALSE), "")</f>
        <v/>
      </c>
      <c r="O510" s="6" t="str">
        <f>_xlfn.IFNA(VLOOKUP(A510, Game4!$A$1:$N$391, 2, FALSE), "")</f>
        <v/>
      </c>
      <c r="P510" s="6" t="str">
        <f>_xlfn.IFNA(VLOOKUP(A510, Game3!$A$1:$N$391, 2, FALSE), "")</f>
        <v/>
      </c>
      <c r="Q510" s="6">
        <f>_xlfn.IFNA(VLOOKUP(A510, Game2!$A$1:$N$392, 2, FALSE), "")</f>
        <v>3</v>
      </c>
      <c r="R510" s="3" t="str">
        <f>_xlfn.IFNA(VLOOKUP(A510, Game1!$A$1:$N$397, 2, FALSE), "")</f>
        <v/>
      </c>
    </row>
    <row r="511" spans="1:18" x14ac:dyDescent="0.2">
      <c r="A511" s="11" t="s">
        <v>588</v>
      </c>
      <c r="B511" s="9">
        <f t="shared" si="28"/>
        <v>3</v>
      </c>
      <c r="C511" s="8">
        <f t="shared" si="29"/>
        <v>3</v>
      </c>
      <c r="D511" s="9">
        <f t="shared" si="30"/>
        <v>3</v>
      </c>
      <c r="E511" s="9">
        <f t="shared" si="31"/>
        <v>0</v>
      </c>
      <c r="F511" s="6" t="str">
        <f>_xlfn.IFNA(VLOOKUP(A511, Championship!$A$1:$N$338, 2, FALSE), "")</f>
        <v/>
      </c>
      <c r="G511" s="6" t="str">
        <f>_xlfn.IFNA(VLOOKUP(A511, Playoff3!$A$1:$N$338, 2, FALSE), "")</f>
        <v/>
      </c>
      <c r="H511" s="6" t="str">
        <f>_xlfn.IFNA(VLOOKUP(A511, Playoff2!$A$1:$N$339, 2, FALSE), "")</f>
        <v/>
      </c>
      <c r="I511" s="6" t="str">
        <f>_xlfn.IFNA(VLOOKUP(A511, Playoff1!$A$1:$N$339, 2, FALSE), "")</f>
        <v/>
      </c>
      <c r="J511" s="6" t="str">
        <f>_xlfn.IFNA(VLOOKUP(A511, Wildcard!$A$1:$N$339, 2, FALSE), "")</f>
        <v/>
      </c>
      <c r="K511" s="6" t="str">
        <f>_xlfn.IFNA(VLOOKUP(A511, Game8!$A$1:$N$339, 2, FALSE), "")</f>
        <v/>
      </c>
      <c r="L511" s="6" t="str">
        <f>_xlfn.IFNA(VLOOKUP(A511, Game7!$A$1:$N$391, 2, FALSE), "")</f>
        <v/>
      </c>
      <c r="M511" s="6" t="str">
        <f>_xlfn.IFNA(VLOOKUP(A511, Game6!$A$1:$N$391, 2, FALSE), "")</f>
        <v/>
      </c>
      <c r="N511" s="6" t="str">
        <f>_xlfn.IFNA(VLOOKUP(A511, Game5!$A$1:$N$391, 2, FALSE), "")</f>
        <v/>
      </c>
      <c r="O511" s="6" t="str">
        <f>_xlfn.IFNA(VLOOKUP(A511, Game4!$A$1:$N$391, 2, FALSE), "")</f>
        <v/>
      </c>
      <c r="P511" s="6">
        <f>_xlfn.IFNA(VLOOKUP(A511, Game3!$A$1:$N$391, 2, FALSE), "")</f>
        <v>3</v>
      </c>
      <c r="Q511" s="6" t="str">
        <f>_xlfn.IFNA(VLOOKUP(A511, Game2!$A$1:$N$392, 2, FALSE), "")</f>
        <v/>
      </c>
      <c r="R511" s="3" t="str">
        <f>_xlfn.IFNA(VLOOKUP(A511, Game1!$A$1:$N$397, 2, FALSE), "")</f>
        <v/>
      </c>
    </row>
    <row r="512" spans="1:18" x14ac:dyDescent="0.2">
      <c r="A512" s="37" t="s">
        <v>367</v>
      </c>
      <c r="B512" s="9">
        <f t="shared" si="28"/>
        <v>3</v>
      </c>
      <c r="C512" s="8">
        <f t="shared" si="29"/>
        <v>3</v>
      </c>
      <c r="D512" s="9">
        <f t="shared" si="30"/>
        <v>3</v>
      </c>
      <c r="E512" s="9">
        <f t="shared" si="31"/>
        <v>0</v>
      </c>
      <c r="F512" s="6" t="str">
        <f>_xlfn.IFNA(VLOOKUP(A512, Championship!$A$1:$N$338, 2, FALSE), "")</f>
        <v/>
      </c>
      <c r="G512" s="6" t="str">
        <f>_xlfn.IFNA(VLOOKUP(A512, Playoff3!$A$1:$N$338, 2, FALSE), "")</f>
        <v/>
      </c>
      <c r="H512" s="6" t="str">
        <f>_xlfn.IFNA(VLOOKUP(A512, Playoff2!$A$1:$N$339, 2, FALSE), "")</f>
        <v/>
      </c>
      <c r="I512" s="6" t="str">
        <f>_xlfn.IFNA(VLOOKUP(A512, Playoff1!$A$1:$N$339, 2, FALSE), "")</f>
        <v/>
      </c>
      <c r="J512" s="6" t="str">
        <f>_xlfn.IFNA(VLOOKUP(A512, Wildcard!$A$1:$N$339, 2, FALSE), "")</f>
        <v/>
      </c>
      <c r="K512" s="6" t="str">
        <f>_xlfn.IFNA(VLOOKUP(A512, Game8!$A$1:$N$339, 2, FALSE), "")</f>
        <v/>
      </c>
      <c r="L512" s="6" t="str">
        <f>_xlfn.IFNA(VLOOKUP(A512, Game7!$A$1:$N$391, 2, FALSE), "")</f>
        <v/>
      </c>
      <c r="M512" s="6" t="str">
        <f>_xlfn.IFNA(VLOOKUP(A512, Game6!$A$1:$N$391, 2, FALSE), "")</f>
        <v/>
      </c>
      <c r="N512" s="6" t="str">
        <f>_xlfn.IFNA(VLOOKUP(A512, Game5!$A$1:$N$391, 2, FALSE), "")</f>
        <v/>
      </c>
      <c r="O512" s="6" t="str">
        <f>_xlfn.IFNA(VLOOKUP(A512, Game4!$A$1:$N$391, 2, FALSE), "")</f>
        <v/>
      </c>
      <c r="P512" s="6" t="str">
        <f>_xlfn.IFNA(VLOOKUP(A512, Game3!$A$1:$N$391, 2, FALSE), "")</f>
        <v/>
      </c>
      <c r="Q512" s="6" t="str">
        <f>_xlfn.IFNA(VLOOKUP(A512, Game2!$A$1:$N$392, 2, FALSE), "")</f>
        <v/>
      </c>
      <c r="R512" s="3">
        <f>_xlfn.IFNA(VLOOKUP(A512, Game1!$A$1:$N$397, 2, FALSE), "")</f>
        <v>3</v>
      </c>
    </row>
    <row r="513" spans="1:18" x14ac:dyDescent="0.2">
      <c r="A513" s="11" t="s">
        <v>655</v>
      </c>
      <c r="B513" s="9">
        <f t="shared" si="28"/>
        <v>3</v>
      </c>
      <c r="C513" s="8">
        <f t="shared" si="29"/>
        <v>3</v>
      </c>
      <c r="D513" s="9">
        <f t="shared" si="30"/>
        <v>3</v>
      </c>
      <c r="E513" s="9">
        <f t="shared" si="31"/>
        <v>0</v>
      </c>
      <c r="F513" s="6" t="str">
        <f>_xlfn.IFNA(VLOOKUP(A513, Championship!$A$1:$N$338, 2, FALSE), "")</f>
        <v/>
      </c>
      <c r="G513" s="6" t="str">
        <f>_xlfn.IFNA(VLOOKUP(A513, Playoff3!$A$1:$N$338, 2, FALSE), "")</f>
        <v/>
      </c>
      <c r="H513" s="6" t="str">
        <f>_xlfn.IFNA(VLOOKUP(A513, Playoff2!$A$1:$N$339, 2, FALSE), "")</f>
        <v/>
      </c>
      <c r="I513" s="6" t="str">
        <f>_xlfn.IFNA(VLOOKUP(A513, Playoff1!$A$1:$N$339, 2, FALSE), "")</f>
        <v/>
      </c>
      <c r="J513" s="6" t="str">
        <f>_xlfn.IFNA(VLOOKUP(A513, Wildcard!$A$1:$N$339, 2, FALSE), "")</f>
        <v/>
      </c>
      <c r="K513" s="6" t="str">
        <f>_xlfn.IFNA(VLOOKUP(A513, Game8!$A$1:$N$339, 2, FALSE), "")</f>
        <v/>
      </c>
      <c r="L513" s="6" t="str">
        <f>_xlfn.IFNA(VLOOKUP(A513, Game7!$A$1:$N$391, 2, FALSE), "")</f>
        <v/>
      </c>
      <c r="M513" s="6">
        <f>_xlfn.IFNA(VLOOKUP(A513, Game6!$A$1:$N$391, 2, FALSE), "")</f>
        <v>3</v>
      </c>
      <c r="N513" s="6" t="str">
        <f>_xlfn.IFNA(VLOOKUP(A513, Game5!$A$1:$N$391, 2, FALSE), "")</f>
        <v/>
      </c>
      <c r="O513" s="6" t="str">
        <f>_xlfn.IFNA(VLOOKUP(A513, Game4!$A$1:$N$391, 2, FALSE), "")</f>
        <v/>
      </c>
      <c r="P513" s="6" t="str">
        <f>_xlfn.IFNA(VLOOKUP(A513, Game3!$A$1:$N$391, 2, FALSE), "")</f>
        <v/>
      </c>
      <c r="Q513" s="6" t="str">
        <f>_xlfn.IFNA(VLOOKUP(A513, Game2!$A$1:$N$392, 2, FALSE), "")</f>
        <v/>
      </c>
      <c r="R513" s="3" t="str">
        <f>_xlfn.IFNA(VLOOKUP(A513, Game1!$A$1:$N$397, 2, FALSE), "")</f>
        <v/>
      </c>
    </row>
    <row r="514" spans="1:18" x14ac:dyDescent="0.2">
      <c r="A514" s="11" t="s">
        <v>609</v>
      </c>
      <c r="B514" s="9">
        <f t="shared" si="28"/>
        <v>2</v>
      </c>
      <c r="C514" s="8">
        <f t="shared" si="29"/>
        <v>2</v>
      </c>
      <c r="D514" s="9">
        <f t="shared" si="30"/>
        <v>2</v>
      </c>
      <c r="E514" s="9">
        <f t="shared" si="31"/>
        <v>0</v>
      </c>
      <c r="F514" s="6" t="str">
        <f>_xlfn.IFNA(VLOOKUP(A514, Championship!$A$1:$N$338, 2, FALSE), "")</f>
        <v/>
      </c>
      <c r="G514" s="6" t="str">
        <f>_xlfn.IFNA(VLOOKUP(A514, Playoff3!$A$1:$N$338, 2, FALSE), "")</f>
        <v/>
      </c>
      <c r="H514" s="6" t="str">
        <f>_xlfn.IFNA(VLOOKUP(A514, Playoff2!$A$1:$N$339, 2, FALSE), "")</f>
        <v/>
      </c>
      <c r="I514" s="6" t="str">
        <f>_xlfn.IFNA(VLOOKUP(A514, Playoff1!$A$1:$N$339, 2, FALSE), "")</f>
        <v/>
      </c>
      <c r="J514" s="6" t="str">
        <f>_xlfn.IFNA(VLOOKUP(A514, Wildcard!$A$1:$N$339, 2, FALSE), "")</f>
        <v/>
      </c>
      <c r="K514" s="6" t="str">
        <f>_xlfn.IFNA(VLOOKUP(A514, Game8!$A$1:$N$339, 2, FALSE), "")</f>
        <v/>
      </c>
      <c r="L514" s="6" t="str">
        <f>_xlfn.IFNA(VLOOKUP(A514, Game7!$A$1:$N$391, 2, FALSE), "")</f>
        <v/>
      </c>
      <c r="M514" s="6" t="str">
        <f>_xlfn.IFNA(VLOOKUP(A514, Game6!$A$1:$N$391, 2, FALSE), "")</f>
        <v/>
      </c>
      <c r="N514" s="6" t="str">
        <f>_xlfn.IFNA(VLOOKUP(A514, Game5!$A$1:$N$391, 2, FALSE), "")</f>
        <v/>
      </c>
      <c r="O514" s="6">
        <f>_xlfn.IFNA(VLOOKUP(A514, Game4!$A$1:$N$391, 2, FALSE), "")</f>
        <v>2</v>
      </c>
      <c r="P514" s="6" t="str">
        <f>_xlfn.IFNA(VLOOKUP(A514, Game3!$A$1:$N$391, 2, FALSE), "")</f>
        <v/>
      </c>
      <c r="Q514" s="6" t="str">
        <f>_xlfn.IFNA(VLOOKUP(A514, Game2!$A$1:$N$392, 2, FALSE), "")</f>
        <v/>
      </c>
      <c r="R514" s="3" t="str">
        <f>_xlfn.IFNA(VLOOKUP(A514, Game1!$A$1:$N$397, 2, FALSE), "")</f>
        <v/>
      </c>
    </row>
    <row r="515" spans="1:18" x14ac:dyDescent="0.2">
      <c r="A515" s="11" t="s">
        <v>736</v>
      </c>
      <c r="B515" s="9">
        <f t="shared" ref="B515:B524" si="32">SUM(F515:R515)</f>
        <v>2</v>
      </c>
      <c r="C515" s="8">
        <f t="shared" ref="C515:C524" si="33">SUM(F515:R515)/COUNT(F515:R515)</f>
        <v>2</v>
      </c>
      <c r="D515" s="9">
        <f t="shared" ref="D515:D524" si="34">IF(COUNT(F515:R515)&gt;=5,LARGE(F515:R515,1)+LARGE(F515:R515,2)+LARGE(F515:R515,3)+LARGE(F515:R515,4)+LARGE(F515:R515,5)) + IF(COUNT(F515:R515)=4,LARGE(F515:R515,1)+LARGE(F515:R515,2)+LARGE(F515:R515,3)+LARGE(F515:R515,4)) + IF(COUNT(F515:R515)=3,LARGE(F515:R515,1)+LARGE(F515:R515,2)+LARGE(F515:R515,3)) + IF(COUNT(F515:R515)=2,LARGE(F515:R515,1)+LARGE(F515:R515,2)) + IF(COUNT(F515:R515)=1,LARGE(F515:R515,1))</f>
        <v>2</v>
      </c>
      <c r="E515" s="9">
        <f t="shared" ref="E515:E578" si="35">SUM(F515:I515)</f>
        <v>2</v>
      </c>
      <c r="F515" s="6" t="str">
        <f>_xlfn.IFNA(VLOOKUP(A515, Championship!$A$1:$N$338, 2, FALSE), "")</f>
        <v/>
      </c>
      <c r="G515" s="6">
        <f>_xlfn.IFNA(VLOOKUP(A515, Playoff3!$A$1:$N$338, 2, FALSE), "")</f>
        <v>2</v>
      </c>
      <c r="H515" s="6" t="str">
        <f>_xlfn.IFNA(VLOOKUP(A515, Playoff2!$A$1:$N$339, 2, FALSE), "")</f>
        <v/>
      </c>
      <c r="I515" s="6" t="str">
        <f>_xlfn.IFNA(VLOOKUP(A515, Playoff1!$A$1:$N$339, 2, FALSE), "")</f>
        <v/>
      </c>
      <c r="J515" s="6" t="str">
        <f>_xlfn.IFNA(VLOOKUP(A515, Wildcard!$A$1:$N$339, 2, FALSE), "")</f>
        <v/>
      </c>
      <c r="K515" s="6" t="str">
        <f>_xlfn.IFNA(VLOOKUP(A515, Game8!$A$1:$N$339, 2, FALSE), "")</f>
        <v/>
      </c>
      <c r="L515" s="6" t="str">
        <f>_xlfn.IFNA(VLOOKUP(A515, Game7!$A$1:$N$391, 2, FALSE), "")</f>
        <v/>
      </c>
      <c r="M515" s="6" t="str">
        <f>_xlfn.IFNA(VLOOKUP(A515, Game6!$A$1:$N$391, 2, FALSE), "")</f>
        <v/>
      </c>
      <c r="N515" s="6" t="str">
        <f>_xlfn.IFNA(VLOOKUP(A515, Game5!$A$1:$N$391, 2, FALSE), "")</f>
        <v/>
      </c>
      <c r="O515" s="6" t="str">
        <f>_xlfn.IFNA(VLOOKUP(A515, Game4!$A$1:$N$391, 2, FALSE), "")</f>
        <v/>
      </c>
      <c r="P515" s="6" t="str">
        <f>_xlfn.IFNA(VLOOKUP(A515, Game3!$A$1:$N$391, 2, FALSE), "")</f>
        <v/>
      </c>
      <c r="Q515" s="6" t="str">
        <f>_xlfn.IFNA(VLOOKUP(A515, Game2!$A$1:$N$392, 2, FALSE), "")</f>
        <v/>
      </c>
      <c r="R515" s="3" t="str">
        <f>_xlfn.IFNA(VLOOKUP(A515, Game1!$A$1:$N$397, 2, FALSE), "")</f>
        <v/>
      </c>
    </row>
    <row r="516" spans="1:18" x14ac:dyDescent="0.2">
      <c r="A516" s="11" t="s">
        <v>749</v>
      </c>
      <c r="B516" s="9">
        <f t="shared" si="32"/>
        <v>2</v>
      </c>
      <c r="C516" s="8">
        <f t="shared" si="33"/>
        <v>2</v>
      </c>
      <c r="D516" s="9">
        <f t="shared" si="34"/>
        <v>2</v>
      </c>
      <c r="E516" s="9">
        <f t="shared" si="35"/>
        <v>2</v>
      </c>
      <c r="F516" s="6">
        <f>_xlfn.IFNA(VLOOKUP(A516, Championship!$A$1:$N$338, 2, FALSE), "")</f>
        <v>2</v>
      </c>
      <c r="G516" s="6" t="str">
        <f>_xlfn.IFNA(VLOOKUP(A516, Playoff3!$A$1:$N$338, 2, FALSE), "")</f>
        <v/>
      </c>
      <c r="H516" s="6" t="str">
        <f>_xlfn.IFNA(VLOOKUP(A516, Playoff2!$A$1:$N$339, 2, FALSE), "")</f>
        <v/>
      </c>
      <c r="I516" s="6" t="str">
        <f>_xlfn.IFNA(VLOOKUP(A516, Playoff1!$A$1:$N$339, 2, FALSE), "")</f>
        <v/>
      </c>
      <c r="J516" s="6" t="str">
        <f>_xlfn.IFNA(VLOOKUP(A516, Wildcard!$A$1:$N$339, 2, FALSE), "")</f>
        <v/>
      </c>
      <c r="K516" s="6" t="str">
        <f>_xlfn.IFNA(VLOOKUP(A516, Game8!$A$1:$N$339, 2, FALSE), "")</f>
        <v/>
      </c>
      <c r="L516" s="6" t="str">
        <f>_xlfn.IFNA(VLOOKUP(A516, Game7!$A$1:$N$391, 2, FALSE), "")</f>
        <v/>
      </c>
      <c r="M516" s="6" t="str">
        <f>_xlfn.IFNA(VLOOKUP(A516, Game6!$A$1:$N$391, 2, FALSE), "")</f>
        <v/>
      </c>
      <c r="N516" s="6" t="str">
        <f>_xlfn.IFNA(VLOOKUP(A516, Game5!$A$1:$N$391, 2, FALSE), "")</f>
        <v/>
      </c>
      <c r="O516" s="6" t="str">
        <f>_xlfn.IFNA(VLOOKUP(A516, Game4!$A$1:$N$391, 2, FALSE), "")</f>
        <v/>
      </c>
      <c r="P516" s="6" t="str">
        <f>_xlfn.IFNA(VLOOKUP(A516, Game3!$A$1:$N$391, 2, FALSE), "")</f>
        <v/>
      </c>
      <c r="Q516" s="6" t="str">
        <f>_xlfn.IFNA(VLOOKUP(A516, Game2!$A$1:$N$392, 2, FALSE), "")</f>
        <v/>
      </c>
      <c r="R516" s="3" t="str">
        <f>_xlfn.IFNA(VLOOKUP(A516, Game1!$A$1:$N$397, 2, FALSE), "")</f>
        <v/>
      </c>
    </row>
    <row r="517" spans="1:18" x14ac:dyDescent="0.2">
      <c r="A517" s="11" t="s">
        <v>701</v>
      </c>
      <c r="B517" s="9">
        <f t="shared" si="32"/>
        <v>2</v>
      </c>
      <c r="C517" s="8">
        <f t="shared" si="33"/>
        <v>2</v>
      </c>
      <c r="D517" s="9">
        <f t="shared" si="34"/>
        <v>2</v>
      </c>
      <c r="E517" s="9">
        <f t="shared" si="35"/>
        <v>0</v>
      </c>
      <c r="F517" s="6" t="str">
        <f>_xlfn.IFNA(VLOOKUP(A517, Championship!$A$1:$N$338, 2, FALSE), "")</f>
        <v/>
      </c>
      <c r="G517" s="6" t="str">
        <f>_xlfn.IFNA(VLOOKUP(A517, Playoff3!$A$1:$N$338, 2, FALSE), "")</f>
        <v/>
      </c>
      <c r="H517" s="6" t="str">
        <f>_xlfn.IFNA(VLOOKUP(A517, Playoff2!$A$1:$N$339, 2, FALSE), "")</f>
        <v/>
      </c>
      <c r="I517" s="6" t="str">
        <f>_xlfn.IFNA(VLOOKUP(A517, Playoff1!$A$1:$N$339, 2, FALSE), "")</f>
        <v/>
      </c>
      <c r="J517" s="6">
        <f>_xlfn.IFNA(VLOOKUP(A517, Wildcard!$A$1:$N$339, 2, FALSE), "")</f>
        <v>2</v>
      </c>
      <c r="K517" s="6" t="str">
        <f>_xlfn.IFNA(VLOOKUP(A517, Game8!$A$1:$N$339, 2, FALSE), "")</f>
        <v/>
      </c>
      <c r="L517" s="6" t="str">
        <f>_xlfn.IFNA(VLOOKUP(A517, Game7!$A$1:$N$391, 2, FALSE), "")</f>
        <v/>
      </c>
      <c r="M517" s="6" t="str">
        <f>_xlfn.IFNA(VLOOKUP(A517, Game6!$A$1:$N$391, 2, FALSE), "")</f>
        <v/>
      </c>
      <c r="N517" s="6" t="str">
        <f>_xlfn.IFNA(VLOOKUP(A517, Game5!$A$1:$N$391, 2, FALSE), "")</f>
        <v/>
      </c>
      <c r="O517" s="6" t="str">
        <f>_xlfn.IFNA(VLOOKUP(A517, Game4!$A$1:$N$391, 2, FALSE), "")</f>
        <v/>
      </c>
      <c r="P517" s="6" t="str">
        <f>_xlfn.IFNA(VLOOKUP(A517, Game3!$A$1:$N$391, 2, FALSE), "")</f>
        <v/>
      </c>
      <c r="Q517" s="6" t="str">
        <f>_xlfn.IFNA(VLOOKUP(A517, Game2!$A$1:$N$392, 2, FALSE), "")</f>
        <v/>
      </c>
      <c r="R517" s="3" t="str">
        <f>_xlfn.IFNA(VLOOKUP(A517, Game1!$A$1:$N$397, 2, FALSE), "")</f>
        <v/>
      </c>
    </row>
    <row r="518" spans="1:18" x14ac:dyDescent="0.2">
      <c r="A518" s="41" t="s">
        <v>539</v>
      </c>
      <c r="B518" s="9">
        <f t="shared" si="32"/>
        <v>1</v>
      </c>
      <c r="C518" s="8">
        <f t="shared" si="33"/>
        <v>1</v>
      </c>
      <c r="D518" s="9">
        <f t="shared" si="34"/>
        <v>1</v>
      </c>
      <c r="E518" s="9">
        <f t="shared" si="35"/>
        <v>0</v>
      </c>
      <c r="F518" s="6" t="str">
        <f>_xlfn.IFNA(VLOOKUP(A518, Championship!$A$1:$N$338, 2, FALSE), "")</f>
        <v/>
      </c>
      <c r="G518" s="6" t="str">
        <f>_xlfn.IFNA(VLOOKUP(A518, Playoff3!$A$1:$N$338, 2, FALSE), "")</f>
        <v/>
      </c>
      <c r="H518" s="6" t="str">
        <f>_xlfn.IFNA(VLOOKUP(A518, Playoff2!$A$1:$N$339, 2, FALSE), "")</f>
        <v/>
      </c>
      <c r="I518" s="6" t="str">
        <f>_xlfn.IFNA(VLOOKUP(A518, Playoff1!$A$1:$N$339, 2, FALSE), "")</f>
        <v/>
      </c>
      <c r="J518" s="6" t="str">
        <f>_xlfn.IFNA(VLOOKUP(A518, Wildcard!$A$1:$N$339, 2, FALSE), "")</f>
        <v/>
      </c>
      <c r="K518" s="6" t="str">
        <f>_xlfn.IFNA(VLOOKUP(A518, Game8!$A$1:$N$339, 2, FALSE), "")</f>
        <v/>
      </c>
      <c r="L518" s="6" t="str">
        <f>_xlfn.IFNA(VLOOKUP(A518, Game7!$A$1:$N$391, 2, FALSE), "")</f>
        <v/>
      </c>
      <c r="M518" s="6" t="str">
        <f>_xlfn.IFNA(VLOOKUP(A518, Game6!$A$1:$N$391, 2, FALSE), "")</f>
        <v/>
      </c>
      <c r="N518" s="6" t="str">
        <f>_xlfn.IFNA(VLOOKUP(A518, Game5!$A$1:$N$391, 2, FALSE), "")</f>
        <v/>
      </c>
      <c r="O518" s="6" t="str">
        <f>_xlfn.IFNA(VLOOKUP(A518, Game4!$A$1:$N$391, 2, FALSE), "")</f>
        <v/>
      </c>
      <c r="P518" s="6" t="str">
        <f>_xlfn.IFNA(VLOOKUP(A518, Game3!$A$1:$N$391, 2, FALSE), "")</f>
        <v/>
      </c>
      <c r="Q518" s="6">
        <f>_xlfn.IFNA(VLOOKUP(A518, Game2!$A$1:$N$392, 2, FALSE), "")</f>
        <v>1</v>
      </c>
      <c r="R518" s="3" t="str">
        <f>_xlfn.IFNA(VLOOKUP(A518, Game1!$A$1:$N$397, 2, FALSE), "")</f>
        <v/>
      </c>
    </row>
    <row r="519" spans="1:18" x14ac:dyDescent="0.2">
      <c r="A519" s="11" t="s">
        <v>505</v>
      </c>
      <c r="B519" s="9">
        <f t="shared" si="32"/>
        <v>1</v>
      </c>
      <c r="C519" s="8">
        <f t="shared" si="33"/>
        <v>1</v>
      </c>
      <c r="D519" s="9">
        <f t="shared" si="34"/>
        <v>1</v>
      </c>
      <c r="E519" s="9">
        <f t="shared" si="35"/>
        <v>0</v>
      </c>
      <c r="F519" s="6" t="str">
        <f>_xlfn.IFNA(VLOOKUP(A519, Championship!$A$1:$N$338, 2, FALSE), "")</f>
        <v/>
      </c>
      <c r="G519" s="6" t="str">
        <f>_xlfn.IFNA(VLOOKUP(A519, Playoff3!$A$1:$N$338, 2, FALSE), "")</f>
        <v/>
      </c>
      <c r="H519" s="6" t="str">
        <f>_xlfn.IFNA(VLOOKUP(A519, Playoff2!$A$1:$N$339, 2, FALSE), "")</f>
        <v/>
      </c>
      <c r="I519" s="6" t="str">
        <f>_xlfn.IFNA(VLOOKUP(A519, Playoff1!$A$1:$N$339, 2, FALSE), "")</f>
        <v/>
      </c>
      <c r="J519" s="6" t="str">
        <f>_xlfn.IFNA(VLOOKUP(A519, Wildcard!$A$1:$N$339, 2, FALSE), "")</f>
        <v/>
      </c>
      <c r="K519" s="6" t="str">
        <f>_xlfn.IFNA(VLOOKUP(A519, Game8!$A$1:$N$339, 2, FALSE), "")</f>
        <v/>
      </c>
      <c r="L519" s="6" t="str">
        <f>_xlfn.IFNA(VLOOKUP(A519, Game7!$A$1:$N$391, 2, FALSE), "")</f>
        <v/>
      </c>
      <c r="M519" s="6" t="str">
        <f>_xlfn.IFNA(VLOOKUP(A519, Game6!$A$1:$N$391, 2, FALSE), "")</f>
        <v/>
      </c>
      <c r="N519" s="6" t="str">
        <f>_xlfn.IFNA(VLOOKUP(A519, Game5!$A$1:$N$391, 2, FALSE), "")</f>
        <v/>
      </c>
      <c r="O519" s="6" t="str">
        <f>_xlfn.IFNA(VLOOKUP(A519, Game4!$A$1:$N$391, 2, FALSE), "")</f>
        <v/>
      </c>
      <c r="P519" s="6" t="str">
        <f>_xlfn.IFNA(VLOOKUP(A519, Game3!$A$1:$N$391, 2, FALSE), "")</f>
        <v/>
      </c>
      <c r="Q519" s="6">
        <f>_xlfn.IFNA(VLOOKUP(A519, Game2!$A$1:$N$392, 2, FALSE), "")</f>
        <v>1</v>
      </c>
      <c r="R519" s="3" t="str">
        <f>_xlfn.IFNA(VLOOKUP(A519, Game1!$A$1:$N$397, 2, FALSE), "")</f>
        <v/>
      </c>
    </row>
    <row r="520" spans="1:18" x14ac:dyDescent="0.2">
      <c r="A520" s="11" t="s">
        <v>647</v>
      </c>
      <c r="B520" s="9">
        <f t="shared" si="32"/>
        <v>1</v>
      </c>
      <c r="C520" s="8">
        <f t="shared" si="33"/>
        <v>1</v>
      </c>
      <c r="D520" s="9">
        <f t="shared" si="34"/>
        <v>1</v>
      </c>
      <c r="E520" s="9">
        <f t="shared" si="35"/>
        <v>0</v>
      </c>
      <c r="F520" s="6" t="str">
        <f>_xlfn.IFNA(VLOOKUP(A520, Championship!$A$1:$N$338, 2, FALSE), "")</f>
        <v/>
      </c>
      <c r="G520" s="6" t="str">
        <f>_xlfn.IFNA(VLOOKUP(A520, Playoff3!$A$1:$N$338, 2, FALSE), "")</f>
        <v/>
      </c>
      <c r="H520" s="6" t="str">
        <f>_xlfn.IFNA(VLOOKUP(A520, Playoff2!$A$1:$N$339, 2, FALSE), "")</f>
        <v/>
      </c>
      <c r="I520" s="6" t="str">
        <f>_xlfn.IFNA(VLOOKUP(A520, Playoff1!$A$1:$N$339, 2, FALSE), "")</f>
        <v/>
      </c>
      <c r="J520" s="6" t="str">
        <f>_xlfn.IFNA(VLOOKUP(A520, Wildcard!$A$1:$N$339, 2, FALSE), "")</f>
        <v/>
      </c>
      <c r="K520" s="6" t="str">
        <f>_xlfn.IFNA(VLOOKUP(A520, Game8!$A$1:$N$339, 2, FALSE), "")</f>
        <v/>
      </c>
      <c r="L520" s="6" t="str">
        <f>_xlfn.IFNA(VLOOKUP(A520, Game7!$A$1:$N$391, 2, FALSE), "")</f>
        <v/>
      </c>
      <c r="M520" s="6">
        <f>_xlfn.IFNA(VLOOKUP(A520, Game6!$A$1:$N$391, 2, FALSE), "")</f>
        <v>1</v>
      </c>
      <c r="N520" s="6" t="str">
        <f>_xlfn.IFNA(VLOOKUP(A520, Game5!$A$1:$N$391, 2, FALSE), "")</f>
        <v/>
      </c>
      <c r="O520" s="6" t="str">
        <f>_xlfn.IFNA(VLOOKUP(A520, Game4!$A$1:$N$391, 2, FALSE), "")</f>
        <v/>
      </c>
      <c r="P520" s="6" t="str">
        <f>_xlfn.IFNA(VLOOKUP(A520, Game3!$A$1:$N$391, 2, FALSE), "")</f>
        <v/>
      </c>
      <c r="Q520" s="6" t="str">
        <f>_xlfn.IFNA(VLOOKUP(A520, Game2!$A$1:$N$392, 2, FALSE), "")</f>
        <v/>
      </c>
      <c r="R520" s="3" t="str">
        <f>_xlfn.IFNA(VLOOKUP(A520, Game1!$A$1:$N$397, 2, FALSE), "")</f>
        <v/>
      </c>
    </row>
    <row r="521" spans="1:18" x14ac:dyDescent="0.2">
      <c r="A521" s="11" t="s">
        <v>493</v>
      </c>
      <c r="B521" s="9">
        <f t="shared" si="32"/>
        <v>1</v>
      </c>
      <c r="C521" s="8">
        <f t="shared" si="33"/>
        <v>1</v>
      </c>
      <c r="D521" s="9">
        <f t="shared" si="34"/>
        <v>1</v>
      </c>
      <c r="E521" s="9">
        <f t="shared" si="35"/>
        <v>0</v>
      </c>
      <c r="F521" s="6" t="str">
        <f>_xlfn.IFNA(VLOOKUP(A521, Championship!$A$1:$N$338, 2, FALSE), "")</f>
        <v/>
      </c>
      <c r="G521" s="6" t="str">
        <f>_xlfn.IFNA(VLOOKUP(A521, Playoff3!$A$1:$N$338, 2, FALSE), "")</f>
        <v/>
      </c>
      <c r="H521" s="6" t="str">
        <f>_xlfn.IFNA(VLOOKUP(A521, Playoff2!$A$1:$N$339, 2, FALSE), "")</f>
        <v/>
      </c>
      <c r="I521" s="6" t="str">
        <f>_xlfn.IFNA(VLOOKUP(A521, Playoff1!$A$1:$N$339, 2, FALSE), "")</f>
        <v/>
      </c>
      <c r="J521" s="6" t="str">
        <f>_xlfn.IFNA(VLOOKUP(A521, Wildcard!$A$1:$N$339, 2, FALSE), "")</f>
        <v/>
      </c>
      <c r="K521" s="6" t="str">
        <f>_xlfn.IFNA(VLOOKUP(A521, Game8!$A$1:$N$339, 2, FALSE), "")</f>
        <v/>
      </c>
      <c r="L521" s="6" t="str">
        <f>_xlfn.IFNA(VLOOKUP(A521, Game7!$A$1:$N$391, 2, FALSE), "")</f>
        <v/>
      </c>
      <c r="M521" s="6" t="str">
        <f>_xlfn.IFNA(VLOOKUP(A521, Game6!$A$1:$N$391, 2, FALSE), "")</f>
        <v/>
      </c>
      <c r="N521" s="6" t="str">
        <f>_xlfn.IFNA(VLOOKUP(A521, Game5!$A$1:$N$391, 2, FALSE), "")</f>
        <v/>
      </c>
      <c r="O521" s="6" t="str">
        <f>_xlfn.IFNA(VLOOKUP(A521, Game4!$A$1:$N$391, 2, FALSE), "")</f>
        <v/>
      </c>
      <c r="P521" s="6" t="str">
        <f>_xlfn.IFNA(VLOOKUP(A521, Game3!$A$1:$N$391, 2, FALSE), "")</f>
        <v/>
      </c>
      <c r="Q521" s="6">
        <f>_xlfn.IFNA(VLOOKUP(A521, Game2!$A$1:$N$392, 2, FALSE), "")</f>
        <v>1</v>
      </c>
      <c r="R521" s="3" t="str">
        <f>_xlfn.IFNA(VLOOKUP(A521, Game1!$A$1:$N$397, 2, FALSE), "")</f>
        <v/>
      </c>
    </row>
    <row r="522" spans="1:18" x14ac:dyDescent="0.2">
      <c r="A522" s="37" t="s">
        <v>453</v>
      </c>
      <c r="B522" s="9">
        <f t="shared" si="32"/>
        <v>0</v>
      </c>
      <c r="C522" s="8">
        <f t="shared" si="33"/>
        <v>0</v>
      </c>
      <c r="D522" s="9">
        <f t="shared" si="34"/>
        <v>0</v>
      </c>
      <c r="E522" s="9">
        <f t="shared" si="35"/>
        <v>0</v>
      </c>
      <c r="F522" s="6" t="str">
        <f>_xlfn.IFNA(VLOOKUP(A522, Championship!$A$1:$N$338, 2, FALSE), "")</f>
        <v/>
      </c>
      <c r="G522" s="6" t="str">
        <f>_xlfn.IFNA(VLOOKUP(A522, Playoff3!$A$1:$N$338, 2, FALSE), "")</f>
        <v/>
      </c>
      <c r="H522" s="6" t="str">
        <f>_xlfn.IFNA(VLOOKUP(A522, Playoff2!$A$1:$N$339, 2, FALSE), "")</f>
        <v/>
      </c>
      <c r="I522" s="6" t="str">
        <f>_xlfn.IFNA(VLOOKUP(A522, Playoff1!$A$1:$N$339, 2, FALSE), "")</f>
        <v/>
      </c>
      <c r="J522" s="6" t="str">
        <f>_xlfn.IFNA(VLOOKUP(A522, Wildcard!$A$1:$N$339, 2, FALSE), "")</f>
        <v/>
      </c>
      <c r="K522" s="6" t="str">
        <f>_xlfn.IFNA(VLOOKUP(A522, Game8!$A$1:$N$339, 2, FALSE), "")</f>
        <v/>
      </c>
      <c r="L522" s="6" t="str">
        <f>_xlfn.IFNA(VLOOKUP(A522, Game7!$A$1:$N$391, 2, FALSE), "")</f>
        <v/>
      </c>
      <c r="M522" s="6" t="str">
        <f>_xlfn.IFNA(VLOOKUP(A522, Game6!$A$1:$N$391, 2, FALSE), "")</f>
        <v/>
      </c>
      <c r="N522" s="6" t="str">
        <f>_xlfn.IFNA(VLOOKUP(A522, Game5!$A$1:$N$391, 2, FALSE), "")</f>
        <v/>
      </c>
      <c r="O522" s="6" t="str">
        <f>_xlfn.IFNA(VLOOKUP(A522, Game4!$A$1:$N$391, 2, FALSE), "")</f>
        <v/>
      </c>
      <c r="P522" s="6" t="str">
        <f>_xlfn.IFNA(VLOOKUP(A522, Game3!$A$1:$N$391, 2, FALSE), "")</f>
        <v/>
      </c>
      <c r="Q522" s="6" t="str">
        <f>_xlfn.IFNA(VLOOKUP(A522, Game2!$A$1:$N$392, 2, FALSE), "")</f>
        <v/>
      </c>
      <c r="R522" s="3">
        <f>_xlfn.IFNA(VLOOKUP(A522, Game1!$A$1:$N$397, 2, FALSE), "")</f>
        <v>0</v>
      </c>
    </row>
    <row r="523" spans="1:18" x14ac:dyDescent="0.2">
      <c r="A523" s="11" t="s">
        <v>657</v>
      </c>
      <c r="B523" s="9">
        <f t="shared" si="32"/>
        <v>0</v>
      </c>
      <c r="C523" s="8">
        <f t="shared" si="33"/>
        <v>0</v>
      </c>
      <c r="D523" s="9">
        <f t="shared" si="34"/>
        <v>0</v>
      </c>
      <c r="E523" s="9">
        <f t="shared" si="35"/>
        <v>0</v>
      </c>
      <c r="F523" s="6" t="str">
        <f>_xlfn.IFNA(VLOOKUP(A523, Championship!$A$1:$N$338, 2, FALSE), "")</f>
        <v/>
      </c>
      <c r="G523" s="6" t="str">
        <f>_xlfn.IFNA(VLOOKUP(A523, Playoff3!$A$1:$N$338, 2, FALSE), "")</f>
        <v/>
      </c>
      <c r="H523" s="6" t="str">
        <f>_xlfn.IFNA(VLOOKUP(A523, Playoff2!$A$1:$N$339, 2, FALSE), "")</f>
        <v/>
      </c>
      <c r="I523" s="6" t="str">
        <f>_xlfn.IFNA(VLOOKUP(A523, Playoff1!$A$1:$N$339, 2, FALSE), "")</f>
        <v/>
      </c>
      <c r="J523" s="6" t="str">
        <f>_xlfn.IFNA(VLOOKUP(A523, Wildcard!$A$1:$N$339, 2, FALSE), "")</f>
        <v/>
      </c>
      <c r="K523" s="6" t="str">
        <f>_xlfn.IFNA(VLOOKUP(A523, Game8!$A$1:$N$339, 2, FALSE), "")</f>
        <v/>
      </c>
      <c r="L523" s="6" t="str">
        <f>_xlfn.IFNA(VLOOKUP(A523, Game7!$A$1:$N$391, 2, FALSE), "")</f>
        <v/>
      </c>
      <c r="M523" s="6">
        <f>_xlfn.IFNA(VLOOKUP(A523, Game6!$A$1:$N$391, 2, FALSE), "")</f>
        <v>0</v>
      </c>
      <c r="N523" s="6" t="str">
        <f>_xlfn.IFNA(VLOOKUP(A523, Game5!$A$1:$N$391, 2, FALSE), "")</f>
        <v/>
      </c>
      <c r="O523" s="6" t="str">
        <f>_xlfn.IFNA(VLOOKUP(A523, Game4!$A$1:$N$391, 2, FALSE), "")</f>
        <v/>
      </c>
      <c r="P523" s="6" t="str">
        <f>_xlfn.IFNA(VLOOKUP(A523, Game3!$A$1:$N$391, 2, FALSE), "")</f>
        <v/>
      </c>
      <c r="Q523" s="6" t="str">
        <f>_xlfn.IFNA(VLOOKUP(A523, Game2!$A$1:$N$392, 2, FALSE), "")</f>
        <v/>
      </c>
      <c r="R523" s="3" t="str">
        <f>_xlfn.IFNA(VLOOKUP(A523, Game1!$A$1:$N$397, 2, FALSE), "")</f>
        <v/>
      </c>
    </row>
    <row r="524" spans="1:18" x14ac:dyDescent="0.2">
      <c r="A524" s="37" t="s">
        <v>259</v>
      </c>
      <c r="B524" s="9">
        <f t="shared" si="32"/>
        <v>0</v>
      </c>
      <c r="C524" s="8">
        <f t="shared" si="33"/>
        <v>0</v>
      </c>
      <c r="D524" s="9">
        <f t="shared" si="34"/>
        <v>0</v>
      </c>
      <c r="E524" s="9">
        <f t="shared" si="35"/>
        <v>0</v>
      </c>
      <c r="F524" s="6" t="str">
        <f>_xlfn.IFNA(VLOOKUP(A524, Championship!$A$1:$N$338, 2, FALSE), "")</f>
        <v/>
      </c>
      <c r="G524" s="6" t="str">
        <f>_xlfn.IFNA(VLOOKUP(A524, Playoff3!$A$1:$N$338, 2, FALSE), "")</f>
        <v/>
      </c>
      <c r="H524" s="6" t="str">
        <f>_xlfn.IFNA(VLOOKUP(A524, Playoff2!$A$1:$N$339, 2, FALSE), "")</f>
        <v/>
      </c>
      <c r="I524" s="6" t="str">
        <f>_xlfn.IFNA(VLOOKUP(A524, Playoff1!$A$1:$N$339, 2, FALSE), "")</f>
        <v/>
      </c>
      <c r="J524" s="6" t="str">
        <f>_xlfn.IFNA(VLOOKUP(A524, Wildcard!$A$1:$N$339, 2, FALSE), "")</f>
        <v/>
      </c>
      <c r="K524" s="6" t="str">
        <f>_xlfn.IFNA(VLOOKUP(A524, Game8!$A$1:$N$339, 2, FALSE), "")</f>
        <v/>
      </c>
      <c r="L524" s="6" t="str">
        <f>_xlfn.IFNA(VLOOKUP(A524, Game7!$A$1:$N$391, 2, FALSE), "")</f>
        <v/>
      </c>
      <c r="M524" s="6" t="str">
        <f>_xlfn.IFNA(VLOOKUP(A524, Game6!$A$1:$N$391, 2, FALSE), "")</f>
        <v/>
      </c>
      <c r="N524" s="6" t="str">
        <f>_xlfn.IFNA(VLOOKUP(A524, Game5!$A$1:$N$391, 2, FALSE), "")</f>
        <v/>
      </c>
      <c r="O524" s="6" t="str">
        <f>_xlfn.IFNA(VLOOKUP(A524, Game4!$A$1:$N$391, 2, FALSE), "")</f>
        <v/>
      </c>
      <c r="P524" s="6" t="str">
        <f>_xlfn.IFNA(VLOOKUP(A524, Game3!$A$1:$N$391, 2, FALSE), "")</f>
        <v/>
      </c>
      <c r="Q524" s="6" t="str">
        <f>_xlfn.IFNA(VLOOKUP(A524, Game2!$A$1:$N$392, 2, FALSE), "")</f>
        <v/>
      </c>
      <c r="R524" s="3">
        <f>_xlfn.IFNA(VLOOKUP(A524, Game1!$A$1:$N$397, 2, FALSE), "")</f>
        <v>0</v>
      </c>
    </row>
  </sheetData>
  <sortState xmlns:xlrd2="http://schemas.microsoft.com/office/spreadsheetml/2017/richdata2" ref="A3:R524">
    <sortCondition descending="1" ref="B524"/>
  </sortState>
  <phoneticPr fontId="5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9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5" customWidth="1"/>
    <col min="2" max="2" width="22.140625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</cols>
  <sheetData>
    <row r="1" spans="1:14" ht="15.75" x14ac:dyDescent="0.25">
      <c r="A1" s="4" t="s">
        <v>39</v>
      </c>
      <c r="B1" s="1" t="s">
        <v>76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A2" s="45"/>
      <c r="B2" s="2"/>
    </row>
    <row r="3" spans="1:14" x14ac:dyDescent="0.2">
      <c r="A3" s="46" t="s">
        <v>28</v>
      </c>
      <c r="B3" s="28"/>
      <c r="C3" s="29" t="s">
        <v>110</v>
      </c>
      <c r="D3" s="42">
        <v>5</v>
      </c>
      <c r="E3" s="29" t="s">
        <v>97</v>
      </c>
      <c r="F3" s="30">
        <v>5</v>
      </c>
      <c r="G3" s="39" t="s">
        <v>44</v>
      </c>
      <c r="H3" s="30">
        <v>5</v>
      </c>
      <c r="I3" s="29">
        <v>8</v>
      </c>
      <c r="J3" s="31" t="s">
        <v>29</v>
      </c>
      <c r="K3" s="29" t="s">
        <v>36</v>
      </c>
      <c r="L3" s="30">
        <v>3</v>
      </c>
      <c r="M3" s="29">
        <v>275</v>
      </c>
      <c r="N3" s="32" t="s">
        <v>30</v>
      </c>
    </row>
    <row r="4" spans="1:14" x14ac:dyDescent="0.2">
      <c r="A4" s="45"/>
      <c r="B4" s="2"/>
    </row>
    <row r="5" spans="1:14" x14ac:dyDescent="0.2">
      <c r="A5" s="11" t="s">
        <v>139</v>
      </c>
      <c r="B5" s="2">
        <f t="shared" ref="B5:B68" si="0">D5+F5+H5+J5+L5+N5</f>
        <v>24</v>
      </c>
      <c r="C5" s="10" t="s">
        <v>110</v>
      </c>
      <c r="D5" s="23">
        <f t="shared" ref="D5:D68" si="1">IF(C5=C$3, 5,) + IF(AND(C5=E$3, E5=C$3), 2.5, 0)</f>
        <v>5</v>
      </c>
      <c r="E5" s="10" t="s">
        <v>97</v>
      </c>
      <c r="F5" s="23">
        <f t="shared" ref="F5:F68" si="2">IF(E5=E$3,5, 0) + IF(AND(E5=C$3, C5=E$3), 2.5, 0)</f>
        <v>5</v>
      </c>
      <c r="G5" s="10" t="s">
        <v>44</v>
      </c>
      <c r="H5" s="23">
        <f t="shared" ref="H5:H68" si="3">IF(G5=G$3, 5, 0)</f>
        <v>5</v>
      </c>
      <c r="I5" s="10">
        <v>6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10" t="s">
        <v>36</v>
      </c>
      <c r="L5" s="23">
        <f t="shared" ref="L5:L68" si="5">IF(K5=K$3, 3, 0)</f>
        <v>3</v>
      </c>
      <c r="M5" s="10">
        <v>293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3</v>
      </c>
    </row>
    <row r="6" spans="1:14" x14ac:dyDescent="0.2">
      <c r="A6" s="11" t="s">
        <v>283</v>
      </c>
      <c r="B6" s="2">
        <f t="shared" si="0"/>
        <v>21</v>
      </c>
      <c r="C6" s="10" t="s">
        <v>79</v>
      </c>
      <c r="D6" s="23">
        <f t="shared" si="1"/>
        <v>0</v>
      </c>
      <c r="E6" s="10" t="s">
        <v>97</v>
      </c>
      <c r="F6" s="23">
        <f t="shared" si="2"/>
        <v>5</v>
      </c>
      <c r="G6" s="10" t="s">
        <v>44</v>
      </c>
      <c r="H6" s="23">
        <f t="shared" si="3"/>
        <v>5</v>
      </c>
      <c r="I6" s="10">
        <v>8</v>
      </c>
      <c r="J6" s="23">
        <f t="shared" si="4"/>
        <v>5</v>
      </c>
      <c r="K6" s="10" t="s">
        <v>36</v>
      </c>
      <c r="L6" s="23">
        <f t="shared" si="5"/>
        <v>3</v>
      </c>
      <c r="M6" s="10">
        <v>300</v>
      </c>
      <c r="N6" s="23">
        <f t="shared" si="6"/>
        <v>3</v>
      </c>
    </row>
    <row r="7" spans="1:14" x14ac:dyDescent="0.2">
      <c r="A7" s="11" t="s">
        <v>411</v>
      </c>
      <c r="B7" s="2">
        <f t="shared" si="0"/>
        <v>21</v>
      </c>
      <c r="C7" s="10" t="s">
        <v>79</v>
      </c>
      <c r="D7" s="23">
        <f t="shared" si="1"/>
        <v>0</v>
      </c>
      <c r="E7" s="10" t="s">
        <v>97</v>
      </c>
      <c r="F7" s="23">
        <f t="shared" si="2"/>
        <v>5</v>
      </c>
      <c r="G7" s="10" t="s">
        <v>44</v>
      </c>
      <c r="H7" s="23">
        <f t="shared" si="3"/>
        <v>5</v>
      </c>
      <c r="I7" s="10">
        <v>8</v>
      </c>
      <c r="J7" s="23">
        <f t="shared" si="4"/>
        <v>5</v>
      </c>
      <c r="K7" s="10" t="s">
        <v>36</v>
      </c>
      <c r="L7" s="23">
        <f t="shared" si="5"/>
        <v>3</v>
      </c>
      <c r="M7" s="10">
        <v>300</v>
      </c>
      <c r="N7" s="23">
        <f t="shared" si="6"/>
        <v>3</v>
      </c>
    </row>
    <row r="8" spans="1:14" x14ac:dyDescent="0.2">
      <c r="A8" s="11" t="s">
        <v>136</v>
      </c>
      <c r="B8" s="2">
        <f t="shared" si="0"/>
        <v>20</v>
      </c>
      <c r="C8" s="10" t="s">
        <v>110</v>
      </c>
      <c r="D8" s="23">
        <f t="shared" si="1"/>
        <v>5</v>
      </c>
      <c r="E8" s="10" t="s">
        <v>97</v>
      </c>
      <c r="F8" s="23">
        <f t="shared" si="2"/>
        <v>5</v>
      </c>
      <c r="G8" s="10" t="s">
        <v>44</v>
      </c>
      <c r="H8" s="23">
        <f t="shared" si="3"/>
        <v>5</v>
      </c>
      <c r="I8" s="10">
        <v>11</v>
      </c>
      <c r="J8" s="23">
        <f t="shared" si="4"/>
        <v>1</v>
      </c>
      <c r="K8" s="10" t="s">
        <v>36</v>
      </c>
      <c r="L8" s="23">
        <f t="shared" si="5"/>
        <v>3</v>
      </c>
      <c r="M8" s="10">
        <v>320</v>
      </c>
      <c r="N8" s="23">
        <f t="shared" si="6"/>
        <v>1</v>
      </c>
    </row>
    <row r="9" spans="1:14" x14ac:dyDescent="0.2">
      <c r="A9" s="11" t="s">
        <v>248</v>
      </c>
      <c r="B9" s="2">
        <f t="shared" si="0"/>
        <v>20</v>
      </c>
      <c r="C9" s="10" t="s">
        <v>82</v>
      </c>
      <c r="D9" s="23">
        <f t="shared" si="1"/>
        <v>0</v>
      </c>
      <c r="E9" s="10" t="s">
        <v>97</v>
      </c>
      <c r="F9" s="23">
        <f t="shared" si="2"/>
        <v>5</v>
      </c>
      <c r="G9" s="10" t="s">
        <v>44</v>
      </c>
      <c r="H9" s="23">
        <f t="shared" si="3"/>
        <v>5</v>
      </c>
      <c r="I9" s="10">
        <v>8</v>
      </c>
      <c r="J9" s="23">
        <f t="shared" si="4"/>
        <v>5</v>
      </c>
      <c r="K9" s="10" t="s">
        <v>37</v>
      </c>
      <c r="L9" s="23">
        <f t="shared" si="5"/>
        <v>0</v>
      </c>
      <c r="M9" s="10">
        <v>267</v>
      </c>
      <c r="N9" s="23">
        <f t="shared" si="6"/>
        <v>5</v>
      </c>
    </row>
    <row r="10" spans="1:14" x14ac:dyDescent="0.2">
      <c r="A10" s="11" t="s">
        <v>284</v>
      </c>
      <c r="B10" s="2">
        <f t="shared" si="0"/>
        <v>19</v>
      </c>
      <c r="C10" s="10" t="s">
        <v>79</v>
      </c>
      <c r="D10" s="23">
        <f t="shared" si="1"/>
        <v>0</v>
      </c>
      <c r="E10" s="10" t="s">
        <v>97</v>
      </c>
      <c r="F10" s="23">
        <f t="shared" si="2"/>
        <v>5</v>
      </c>
      <c r="G10" s="10" t="s">
        <v>44</v>
      </c>
      <c r="H10" s="23">
        <f t="shared" si="3"/>
        <v>5</v>
      </c>
      <c r="I10" s="10">
        <v>9</v>
      </c>
      <c r="J10" s="23">
        <f t="shared" si="4"/>
        <v>3</v>
      </c>
      <c r="K10" s="10" t="s">
        <v>36</v>
      </c>
      <c r="L10" s="23">
        <f t="shared" si="5"/>
        <v>3</v>
      </c>
      <c r="M10" s="10">
        <v>300</v>
      </c>
      <c r="N10" s="23">
        <f t="shared" si="6"/>
        <v>3</v>
      </c>
    </row>
    <row r="11" spans="1:14" x14ac:dyDescent="0.2">
      <c r="A11" s="11" t="s">
        <v>745</v>
      </c>
      <c r="B11" s="2">
        <f t="shared" si="0"/>
        <v>19</v>
      </c>
      <c r="C11" s="10" t="s">
        <v>79</v>
      </c>
      <c r="D11" s="23">
        <f t="shared" si="1"/>
        <v>0</v>
      </c>
      <c r="E11" s="10" t="s">
        <v>97</v>
      </c>
      <c r="F11" s="23">
        <f t="shared" si="2"/>
        <v>5</v>
      </c>
      <c r="G11" s="10" t="s">
        <v>44</v>
      </c>
      <c r="H11" s="23">
        <f t="shared" si="3"/>
        <v>5</v>
      </c>
      <c r="I11" s="10">
        <v>8</v>
      </c>
      <c r="J11" s="23">
        <f t="shared" si="4"/>
        <v>5</v>
      </c>
      <c r="K11" s="10" t="s">
        <v>36</v>
      </c>
      <c r="L11" s="23">
        <f t="shared" si="5"/>
        <v>3</v>
      </c>
      <c r="M11" s="10">
        <v>315</v>
      </c>
      <c r="N11" s="23">
        <f t="shared" si="6"/>
        <v>1</v>
      </c>
    </row>
    <row r="12" spans="1:14" x14ac:dyDescent="0.2">
      <c r="A12" s="11" t="s">
        <v>296</v>
      </c>
      <c r="B12" s="2">
        <f t="shared" si="0"/>
        <v>19</v>
      </c>
      <c r="C12" s="10" t="s">
        <v>118</v>
      </c>
      <c r="D12" s="23">
        <f t="shared" si="1"/>
        <v>0</v>
      </c>
      <c r="E12" s="10" t="s">
        <v>97</v>
      </c>
      <c r="F12" s="23">
        <f t="shared" si="2"/>
        <v>5</v>
      </c>
      <c r="G12" s="10" t="s">
        <v>44</v>
      </c>
      <c r="H12" s="23">
        <f t="shared" si="3"/>
        <v>5</v>
      </c>
      <c r="I12" s="10">
        <v>8</v>
      </c>
      <c r="J12" s="23">
        <f t="shared" si="4"/>
        <v>5</v>
      </c>
      <c r="K12" s="10" t="s">
        <v>36</v>
      </c>
      <c r="L12" s="23">
        <f t="shared" si="5"/>
        <v>3</v>
      </c>
      <c r="M12" s="10">
        <v>315</v>
      </c>
      <c r="N12" s="23">
        <f t="shared" si="6"/>
        <v>1</v>
      </c>
    </row>
    <row r="13" spans="1:14" x14ac:dyDescent="0.2">
      <c r="A13" s="11" t="s">
        <v>392</v>
      </c>
      <c r="B13" s="2">
        <f t="shared" si="0"/>
        <v>19</v>
      </c>
      <c r="C13" s="10" t="s">
        <v>79</v>
      </c>
      <c r="D13" s="23">
        <f t="shared" si="1"/>
        <v>0</v>
      </c>
      <c r="E13" s="10" t="s">
        <v>97</v>
      </c>
      <c r="F13" s="23">
        <f t="shared" si="2"/>
        <v>5</v>
      </c>
      <c r="G13" s="10" t="s">
        <v>44</v>
      </c>
      <c r="H13" s="23">
        <f t="shared" si="3"/>
        <v>5</v>
      </c>
      <c r="I13" s="10">
        <v>8</v>
      </c>
      <c r="J13" s="23">
        <f t="shared" si="4"/>
        <v>5</v>
      </c>
      <c r="K13" s="10" t="s">
        <v>36</v>
      </c>
      <c r="L13" s="23">
        <f t="shared" si="5"/>
        <v>3</v>
      </c>
      <c r="M13" s="10">
        <v>311</v>
      </c>
      <c r="N13" s="23">
        <f t="shared" si="6"/>
        <v>1</v>
      </c>
    </row>
    <row r="14" spans="1:14" x14ac:dyDescent="0.2">
      <c r="A14" s="11" t="s">
        <v>230</v>
      </c>
      <c r="B14" s="2">
        <f t="shared" si="0"/>
        <v>19</v>
      </c>
      <c r="C14" s="10" t="s">
        <v>110</v>
      </c>
      <c r="D14" s="23">
        <f t="shared" si="1"/>
        <v>5</v>
      </c>
      <c r="E14" s="10" t="s">
        <v>97</v>
      </c>
      <c r="F14" s="23">
        <f t="shared" si="2"/>
        <v>5</v>
      </c>
      <c r="G14" s="10" t="s">
        <v>82</v>
      </c>
      <c r="H14" s="23">
        <f t="shared" si="3"/>
        <v>0</v>
      </c>
      <c r="I14" s="10">
        <v>7</v>
      </c>
      <c r="J14" s="23">
        <f t="shared" si="4"/>
        <v>3</v>
      </c>
      <c r="K14" s="10" t="s">
        <v>36</v>
      </c>
      <c r="L14" s="23">
        <f t="shared" si="5"/>
        <v>3</v>
      </c>
      <c r="M14" s="10">
        <v>295</v>
      </c>
      <c r="N14" s="23">
        <f t="shared" si="6"/>
        <v>3</v>
      </c>
    </row>
    <row r="15" spans="1:14" x14ac:dyDescent="0.2">
      <c r="A15" s="11" t="s">
        <v>143</v>
      </c>
      <c r="B15" s="2">
        <f t="shared" si="0"/>
        <v>19</v>
      </c>
      <c r="C15" s="10" t="s">
        <v>110</v>
      </c>
      <c r="D15" s="23">
        <f t="shared" si="1"/>
        <v>5</v>
      </c>
      <c r="E15" s="10" t="s">
        <v>97</v>
      </c>
      <c r="F15" s="23">
        <f t="shared" si="2"/>
        <v>5</v>
      </c>
      <c r="G15" s="10" t="s">
        <v>82</v>
      </c>
      <c r="H15" s="23">
        <f t="shared" si="3"/>
        <v>0</v>
      </c>
      <c r="I15" s="10">
        <v>6</v>
      </c>
      <c r="J15" s="23">
        <f t="shared" si="4"/>
        <v>3</v>
      </c>
      <c r="K15" s="10" t="s">
        <v>36</v>
      </c>
      <c r="L15" s="23">
        <f t="shared" si="5"/>
        <v>3</v>
      </c>
      <c r="M15" s="10">
        <v>291</v>
      </c>
      <c r="N15" s="23">
        <f t="shared" si="6"/>
        <v>3</v>
      </c>
    </row>
    <row r="16" spans="1:14" x14ac:dyDescent="0.2">
      <c r="A16" s="11" t="s">
        <v>475</v>
      </c>
      <c r="B16" s="2">
        <f t="shared" si="0"/>
        <v>19</v>
      </c>
      <c r="C16" s="10" t="s">
        <v>110</v>
      </c>
      <c r="D16" s="23">
        <f t="shared" si="1"/>
        <v>5</v>
      </c>
      <c r="E16" s="10" t="s">
        <v>97</v>
      </c>
      <c r="F16" s="23">
        <f t="shared" si="2"/>
        <v>5</v>
      </c>
      <c r="G16" s="10" t="s">
        <v>79</v>
      </c>
      <c r="H16" s="23">
        <f t="shared" si="3"/>
        <v>0</v>
      </c>
      <c r="I16" s="10">
        <v>6</v>
      </c>
      <c r="J16" s="23">
        <f t="shared" si="4"/>
        <v>3</v>
      </c>
      <c r="K16" s="10" t="s">
        <v>36</v>
      </c>
      <c r="L16" s="23">
        <f t="shared" si="5"/>
        <v>3</v>
      </c>
      <c r="M16" s="10">
        <v>288</v>
      </c>
      <c r="N16" s="23">
        <f t="shared" si="6"/>
        <v>3</v>
      </c>
    </row>
    <row r="17" spans="1:14" x14ac:dyDescent="0.2">
      <c r="A17" s="11" t="s">
        <v>753</v>
      </c>
      <c r="B17" s="2">
        <f t="shared" si="0"/>
        <v>19</v>
      </c>
      <c r="C17" s="10" t="s">
        <v>79</v>
      </c>
      <c r="D17" s="23">
        <f t="shared" si="1"/>
        <v>0</v>
      </c>
      <c r="E17" s="10" t="s">
        <v>97</v>
      </c>
      <c r="F17" s="23">
        <f t="shared" si="2"/>
        <v>5</v>
      </c>
      <c r="G17" s="10" t="s">
        <v>44</v>
      </c>
      <c r="H17" s="23">
        <f t="shared" si="3"/>
        <v>5</v>
      </c>
      <c r="I17" s="10">
        <v>8</v>
      </c>
      <c r="J17" s="23">
        <f t="shared" si="4"/>
        <v>5</v>
      </c>
      <c r="K17" s="10" t="s">
        <v>36</v>
      </c>
      <c r="L17" s="23">
        <f t="shared" si="5"/>
        <v>3</v>
      </c>
      <c r="M17" s="10">
        <v>305</v>
      </c>
      <c r="N17" s="23">
        <f t="shared" si="6"/>
        <v>1</v>
      </c>
    </row>
    <row r="18" spans="1:14" x14ac:dyDescent="0.2">
      <c r="A18" s="11" t="s">
        <v>498</v>
      </c>
      <c r="B18" s="2">
        <f t="shared" si="0"/>
        <v>18</v>
      </c>
      <c r="C18" s="10" t="s">
        <v>110</v>
      </c>
      <c r="D18" s="23">
        <f t="shared" si="1"/>
        <v>5</v>
      </c>
      <c r="E18" s="10" t="s">
        <v>79</v>
      </c>
      <c r="F18" s="23">
        <f t="shared" si="2"/>
        <v>0</v>
      </c>
      <c r="G18" s="10" t="s">
        <v>44</v>
      </c>
      <c r="H18" s="23">
        <f t="shared" si="3"/>
        <v>5</v>
      </c>
      <c r="I18" s="10">
        <v>7</v>
      </c>
      <c r="J18" s="23">
        <f t="shared" si="4"/>
        <v>3</v>
      </c>
      <c r="K18" s="10" t="s">
        <v>37</v>
      </c>
      <c r="L18" s="23">
        <f t="shared" si="5"/>
        <v>0</v>
      </c>
      <c r="M18" s="10">
        <v>283</v>
      </c>
      <c r="N18" s="23">
        <f t="shared" si="6"/>
        <v>5</v>
      </c>
    </row>
    <row r="19" spans="1:14" x14ac:dyDescent="0.2">
      <c r="A19" s="11" t="s">
        <v>476</v>
      </c>
      <c r="B19" s="2">
        <f t="shared" si="0"/>
        <v>18</v>
      </c>
      <c r="C19" s="10" t="s">
        <v>110</v>
      </c>
      <c r="D19" s="23">
        <f t="shared" si="1"/>
        <v>5</v>
      </c>
      <c r="E19" s="10" t="s">
        <v>97</v>
      </c>
      <c r="F19" s="23">
        <f t="shared" si="2"/>
        <v>5</v>
      </c>
      <c r="G19" s="10" t="s">
        <v>82</v>
      </c>
      <c r="H19" s="23">
        <f t="shared" si="3"/>
        <v>0</v>
      </c>
      <c r="I19" s="10">
        <v>7</v>
      </c>
      <c r="J19" s="23">
        <f t="shared" si="4"/>
        <v>3</v>
      </c>
      <c r="K19" s="10" t="s">
        <v>78</v>
      </c>
      <c r="L19" s="23">
        <f t="shared" si="5"/>
        <v>0</v>
      </c>
      <c r="M19" s="10">
        <v>272</v>
      </c>
      <c r="N19" s="23">
        <f t="shared" si="6"/>
        <v>5</v>
      </c>
    </row>
    <row r="20" spans="1:14" x14ac:dyDescent="0.2">
      <c r="A20" s="11" t="s">
        <v>620</v>
      </c>
      <c r="B20" s="2">
        <f t="shared" si="0"/>
        <v>18</v>
      </c>
      <c r="C20" s="10" t="s">
        <v>110</v>
      </c>
      <c r="D20" s="23">
        <f t="shared" si="1"/>
        <v>5</v>
      </c>
      <c r="E20" s="10" t="s">
        <v>82</v>
      </c>
      <c r="F20" s="23">
        <f t="shared" si="2"/>
        <v>0</v>
      </c>
      <c r="G20" s="10" t="s">
        <v>44</v>
      </c>
      <c r="H20" s="23">
        <f t="shared" si="3"/>
        <v>5</v>
      </c>
      <c r="I20" s="10">
        <v>8</v>
      </c>
      <c r="J20" s="23">
        <f t="shared" si="4"/>
        <v>5</v>
      </c>
      <c r="K20" s="10" t="s">
        <v>37</v>
      </c>
      <c r="L20" s="23">
        <f t="shared" si="5"/>
        <v>0</v>
      </c>
      <c r="M20" s="10">
        <v>287</v>
      </c>
      <c r="N20" s="23">
        <f t="shared" si="6"/>
        <v>3</v>
      </c>
    </row>
    <row r="21" spans="1:14" x14ac:dyDescent="0.2">
      <c r="A21" s="11" t="s">
        <v>755</v>
      </c>
      <c r="B21" s="2">
        <f t="shared" si="0"/>
        <v>18</v>
      </c>
      <c r="C21" s="10" t="s">
        <v>79</v>
      </c>
      <c r="D21" s="23">
        <f t="shared" si="1"/>
        <v>0</v>
      </c>
      <c r="E21" s="10" t="s">
        <v>97</v>
      </c>
      <c r="F21" s="23">
        <f t="shared" si="2"/>
        <v>5</v>
      </c>
      <c r="G21" s="10" t="s">
        <v>44</v>
      </c>
      <c r="H21" s="23">
        <f t="shared" si="3"/>
        <v>5</v>
      </c>
      <c r="I21" s="10">
        <v>8</v>
      </c>
      <c r="J21" s="23">
        <f t="shared" si="4"/>
        <v>5</v>
      </c>
      <c r="K21" s="10" t="s">
        <v>36</v>
      </c>
      <c r="L21" s="23">
        <f t="shared" si="5"/>
        <v>3</v>
      </c>
      <c r="M21" s="10">
        <v>345</v>
      </c>
      <c r="N21" s="23">
        <f t="shared" si="6"/>
        <v>0</v>
      </c>
    </row>
    <row r="22" spans="1:14" x14ac:dyDescent="0.2">
      <c r="A22" s="11" t="s">
        <v>224</v>
      </c>
      <c r="B22" s="2">
        <f t="shared" si="0"/>
        <v>17</v>
      </c>
      <c r="C22" s="10" t="s">
        <v>79</v>
      </c>
      <c r="D22" s="23">
        <f t="shared" si="1"/>
        <v>0</v>
      </c>
      <c r="E22" s="10" t="s">
        <v>97</v>
      </c>
      <c r="F22" s="23">
        <f t="shared" si="2"/>
        <v>5</v>
      </c>
      <c r="G22" s="10" t="s">
        <v>44</v>
      </c>
      <c r="H22" s="23">
        <f t="shared" si="3"/>
        <v>5</v>
      </c>
      <c r="I22" s="10">
        <v>6</v>
      </c>
      <c r="J22" s="23">
        <f t="shared" si="4"/>
        <v>3</v>
      </c>
      <c r="K22" s="10" t="s">
        <v>36</v>
      </c>
      <c r="L22" s="23">
        <f t="shared" si="5"/>
        <v>3</v>
      </c>
      <c r="M22" s="10">
        <v>310</v>
      </c>
      <c r="N22" s="23">
        <f t="shared" si="6"/>
        <v>1</v>
      </c>
    </row>
    <row r="23" spans="1:14" x14ac:dyDescent="0.2">
      <c r="A23" s="11" t="s">
        <v>152</v>
      </c>
      <c r="B23" s="2">
        <f t="shared" si="0"/>
        <v>17</v>
      </c>
      <c r="C23" s="10" t="s">
        <v>79</v>
      </c>
      <c r="D23" s="23">
        <f t="shared" si="1"/>
        <v>0</v>
      </c>
      <c r="E23" s="10" t="s">
        <v>97</v>
      </c>
      <c r="F23" s="23">
        <f t="shared" si="2"/>
        <v>5</v>
      </c>
      <c r="G23" s="10" t="s">
        <v>44</v>
      </c>
      <c r="H23" s="23">
        <f t="shared" si="3"/>
        <v>5</v>
      </c>
      <c r="I23" s="10">
        <v>10</v>
      </c>
      <c r="J23" s="23">
        <f t="shared" si="4"/>
        <v>3</v>
      </c>
      <c r="K23" s="10" t="s">
        <v>36</v>
      </c>
      <c r="L23" s="23">
        <f t="shared" si="5"/>
        <v>3</v>
      </c>
      <c r="M23" s="10">
        <v>318</v>
      </c>
      <c r="N23" s="23">
        <f t="shared" si="6"/>
        <v>1</v>
      </c>
    </row>
    <row r="24" spans="1:14" x14ac:dyDescent="0.2">
      <c r="A24" s="11" t="s">
        <v>361</v>
      </c>
      <c r="B24" s="2">
        <f t="shared" si="0"/>
        <v>17</v>
      </c>
      <c r="C24" s="10" t="s">
        <v>79</v>
      </c>
      <c r="D24" s="23">
        <f t="shared" si="1"/>
        <v>0</v>
      </c>
      <c r="E24" s="10" t="s">
        <v>97</v>
      </c>
      <c r="F24" s="23">
        <f t="shared" si="2"/>
        <v>5</v>
      </c>
      <c r="G24" s="10" t="s">
        <v>44</v>
      </c>
      <c r="H24" s="23">
        <f t="shared" si="3"/>
        <v>5</v>
      </c>
      <c r="I24" s="10">
        <v>10</v>
      </c>
      <c r="J24" s="23">
        <f t="shared" si="4"/>
        <v>3</v>
      </c>
      <c r="K24" s="10" t="s">
        <v>36</v>
      </c>
      <c r="L24" s="23">
        <f t="shared" si="5"/>
        <v>3</v>
      </c>
      <c r="M24" s="10">
        <v>315</v>
      </c>
      <c r="N24" s="23">
        <f t="shared" si="6"/>
        <v>1</v>
      </c>
    </row>
    <row r="25" spans="1:14" x14ac:dyDescent="0.2">
      <c r="A25" s="11" t="s">
        <v>165</v>
      </c>
      <c r="B25" s="2">
        <f t="shared" si="0"/>
        <v>17</v>
      </c>
      <c r="C25" s="10" t="s">
        <v>79</v>
      </c>
      <c r="D25" s="23">
        <f t="shared" si="1"/>
        <v>0</v>
      </c>
      <c r="E25" s="10" t="s">
        <v>97</v>
      </c>
      <c r="F25" s="23">
        <f t="shared" si="2"/>
        <v>5</v>
      </c>
      <c r="G25" s="10" t="s">
        <v>44</v>
      </c>
      <c r="H25" s="23">
        <f t="shared" si="3"/>
        <v>5</v>
      </c>
      <c r="I25" s="10">
        <v>10</v>
      </c>
      <c r="J25" s="23">
        <f t="shared" si="4"/>
        <v>3</v>
      </c>
      <c r="K25" s="10" t="s">
        <v>36</v>
      </c>
      <c r="L25" s="23">
        <f t="shared" si="5"/>
        <v>3</v>
      </c>
      <c r="M25" s="10">
        <v>309</v>
      </c>
      <c r="N25" s="23">
        <f t="shared" si="6"/>
        <v>1</v>
      </c>
    </row>
    <row r="26" spans="1:14" x14ac:dyDescent="0.2">
      <c r="A26" s="11" t="s">
        <v>495</v>
      </c>
      <c r="B26" s="2">
        <f t="shared" si="0"/>
        <v>17</v>
      </c>
      <c r="C26" s="10" t="s">
        <v>79</v>
      </c>
      <c r="D26" s="23">
        <f t="shared" si="1"/>
        <v>0</v>
      </c>
      <c r="E26" s="10" t="s">
        <v>97</v>
      </c>
      <c r="F26" s="23">
        <f t="shared" si="2"/>
        <v>5</v>
      </c>
      <c r="G26" s="10" t="s">
        <v>44</v>
      </c>
      <c r="H26" s="23">
        <f t="shared" si="3"/>
        <v>5</v>
      </c>
      <c r="I26" s="10">
        <v>10</v>
      </c>
      <c r="J26" s="23">
        <f t="shared" si="4"/>
        <v>3</v>
      </c>
      <c r="K26" s="10" t="s">
        <v>36</v>
      </c>
      <c r="L26" s="23">
        <f t="shared" si="5"/>
        <v>3</v>
      </c>
      <c r="M26" s="10">
        <v>315</v>
      </c>
      <c r="N26" s="23">
        <f t="shared" si="6"/>
        <v>1</v>
      </c>
    </row>
    <row r="27" spans="1:14" x14ac:dyDescent="0.2">
      <c r="A27" s="11" t="s">
        <v>342</v>
      </c>
      <c r="B27" s="2">
        <f t="shared" si="0"/>
        <v>17</v>
      </c>
      <c r="C27" s="10" t="s">
        <v>79</v>
      </c>
      <c r="D27" s="23">
        <f t="shared" si="1"/>
        <v>0</v>
      </c>
      <c r="E27" s="10" t="s">
        <v>97</v>
      </c>
      <c r="F27" s="23">
        <f t="shared" si="2"/>
        <v>5</v>
      </c>
      <c r="G27" s="10" t="s">
        <v>44</v>
      </c>
      <c r="H27" s="23">
        <f t="shared" si="3"/>
        <v>5</v>
      </c>
      <c r="I27" s="10">
        <v>9</v>
      </c>
      <c r="J27" s="23">
        <f t="shared" si="4"/>
        <v>3</v>
      </c>
      <c r="K27" s="10" t="s">
        <v>36</v>
      </c>
      <c r="L27" s="23">
        <f t="shared" si="5"/>
        <v>3</v>
      </c>
      <c r="M27" s="10">
        <v>310</v>
      </c>
      <c r="N27" s="23">
        <f t="shared" si="6"/>
        <v>1</v>
      </c>
    </row>
    <row r="28" spans="1:14" x14ac:dyDescent="0.2">
      <c r="A28" s="11" t="s">
        <v>247</v>
      </c>
      <c r="B28" s="2">
        <f t="shared" si="0"/>
        <v>17</v>
      </c>
      <c r="C28" s="10" t="s">
        <v>82</v>
      </c>
      <c r="D28" s="23">
        <f t="shared" si="1"/>
        <v>0</v>
      </c>
      <c r="E28" s="10" t="s">
        <v>97</v>
      </c>
      <c r="F28" s="23">
        <f t="shared" si="2"/>
        <v>5</v>
      </c>
      <c r="G28" s="10" t="s">
        <v>44</v>
      </c>
      <c r="H28" s="23">
        <f t="shared" si="3"/>
        <v>5</v>
      </c>
      <c r="I28" s="10">
        <v>10</v>
      </c>
      <c r="J28" s="23">
        <f t="shared" si="4"/>
        <v>3</v>
      </c>
      <c r="K28" s="10" t="s">
        <v>36</v>
      </c>
      <c r="L28" s="23">
        <f t="shared" si="5"/>
        <v>3</v>
      </c>
      <c r="M28" s="10">
        <v>306</v>
      </c>
      <c r="N28" s="23">
        <f t="shared" si="6"/>
        <v>1</v>
      </c>
    </row>
    <row r="29" spans="1:14" x14ac:dyDescent="0.2">
      <c r="A29" s="11" t="s">
        <v>358</v>
      </c>
      <c r="B29" s="2">
        <f t="shared" si="0"/>
        <v>17</v>
      </c>
      <c r="C29" s="10" t="s">
        <v>79</v>
      </c>
      <c r="D29" s="23">
        <f t="shared" si="1"/>
        <v>0</v>
      </c>
      <c r="E29" s="10" t="s">
        <v>97</v>
      </c>
      <c r="F29" s="23">
        <f t="shared" si="2"/>
        <v>5</v>
      </c>
      <c r="G29" s="10" t="s">
        <v>44</v>
      </c>
      <c r="H29" s="23">
        <f t="shared" si="3"/>
        <v>5</v>
      </c>
      <c r="I29" s="10">
        <v>7</v>
      </c>
      <c r="J29" s="23">
        <f t="shared" si="4"/>
        <v>3</v>
      </c>
      <c r="K29" s="10" t="s">
        <v>36</v>
      </c>
      <c r="L29" s="23">
        <f t="shared" si="5"/>
        <v>3</v>
      </c>
      <c r="M29" s="10">
        <v>325</v>
      </c>
      <c r="N29" s="23">
        <f t="shared" si="6"/>
        <v>1</v>
      </c>
    </row>
    <row r="30" spans="1:14" x14ac:dyDescent="0.2">
      <c r="A30" s="11" t="s">
        <v>316</v>
      </c>
      <c r="B30" s="2">
        <f t="shared" si="0"/>
        <v>16</v>
      </c>
      <c r="C30" s="10" t="s">
        <v>118</v>
      </c>
      <c r="D30" s="23">
        <f t="shared" si="1"/>
        <v>0</v>
      </c>
      <c r="E30" s="10" t="s">
        <v>97</v>
      </c>
      <c r="F30" s="23">
        <f t="shared" si="2"/>
        <v>5</v>
      </c>
      <c r="G30" s="10" t="s">
        <v>82</v>
      </c>
      <c r="H30" s="23">
        <f t="shared" si="3"/>
        <v>0</v>
      </c>
      <c r="I30" s="10">
        <v>6</v>
      </c>
      <c r="J30" s="23">
        <f t="shared" si="4"/>
        <v>3</v>
      </c>
      <c r="K30" s="10" t="s">
        <v>36</v>
      </c>
      <c r="L30" s="23">
        <f t="shared" si="5"/>
        <v>3</v>
      </c>
      <c r="M30" s="10">
        <v>270</v>
      </c>
      <c r="N30" s="23">
        <f t="shared" si="6"/>
        <v>5</v>
      </c>
    </row>
    <row r="31" spans="1:14" x14ac:dyDescent="0.2">
      <c r="A31" s="11" t="s">
        <v>216</v>
      </c>
      <c r="B31" s="2">
        <f t="shared" si="0"/>
        <v>16</v>
      </c>
      <c r="C31" s="10" t="s">
        <v>79</v>
      </c>
      <c r="D31" s="23">
        <f t="shared" si="1"/>
        <v>0</v>
      </c>
      <c r="E31" s="10" t="s">
        <v>97</v>
      </c>
      <c r="F31" s="23">
        <f t="shared" si="2"/>
        <v>5</v>
      </c>
      <c r="G31" s="10" t="s">
        <v>44</v>
      </c>
      <c r="H31" s="23">
        <f t="shared" si="3"/>
        <v>5</v>
      </c>
      <c r="I31" s="10">
        <v>10</v>
      </c>
      <c r="J31" s="23">
        <f t="shared" si="4"/>
        <v>3</v>
      </c>
      <c r="K31" s="10" t="s">
        <v>36</v>
      </c>
      <c r="L31" s="23">
        <f t="shared" si="5"/>
        <v>3</v>
      </c>
      <c r="M31" s="10">
        <v>333</v>
      </c>
      <c r="N31" s="23">
        <f t="shared" si="6"/>
        <v>0</v>
      </c>
    </row>
    <row r="32" spans="1:14" x14ac:dyDescent="0.2">
      <c r="A32" s="11" t="s">
        <v>540</v>
      </c>
      <c r="B32" s="2">
        <f t="shared" si="0"/>
        <v>16</v>
      </c>
      <c r="C32" s="10" t="s">
        <v>82</v>
      </c>
      <c r="D32" s="23">
        <f t="shared" si="1"/>
        <v>0</v>
      </c>
      <c r="E32" s="10" t="s">
        <v>97</v>
      </c>
      <c r="F32" s="23">
        <f t="shared" si="2"/>
        <v>5</v>
      </c>
      <c r="G32" s="10" t="s">
        <v>44</v>
      </c>
      <c r="H32" s="23">
        <f t="shared" si="3"/>
        <v>5</v>
      </c>
      <c r="I32" s="10">
        <v>7</v>
      </c>
      <c r="J32" s="23">
        <f t="shared" si="4"/>
        <v>3</v>
      </c>
      <c r="K32" s="10" t="s">
        <v>37</v>
      </c>
      <c r="L32" s="23">
        <f t="shared" si="5"/>
        <v>0</v>
      </c>
      <c r="M32" s="10">
        <v>294</v>
      </c>
      <c r="N32" s="23">
        <f t="shared" si="6"/>
        <v>3</v>
      </c>
    </row>
    <row r="33" spans="1:14" x14ac:dyDescent="0.2">
      <c r="A33" s="11" t="s">
        <v>270</v>
      </c>
      <c r="B33" s="2">
        <f t="shared" si="0"/>
        <v>16</v>
      </c>
      <c r="C33" s="10" t="s">
        <v>118</v>
      </c>
      <c r="D33" s="23">
        <f t="shared" si="1"/>
        <v>0</v>
      </c>
      <c r="E33" s="10" t="s">
        <v>97</v>
      </c>
      <c r="F33" s="23">
        <f t="shared" si="2"/>
        <v>5</v>
      </c>
      <c r="G33" s="10" t="s">
        <v>79</v>
      </c>
      <c r="H33" s="23">
        <f t="shared" si="3"/>
        <v>0</v>
      </c>
      <c r="I33" s="10">
        <v>8</v>
      </c>
      <c r="J33" s="23">
        <f t="shared" si="4"/>
        <v>5</v>
      </c>
      <c r="K33" s="10" t="s">
        <v>36</v>
      </c>
      <c r="L33" s="23">
        <f t="shared" si="5"/>
        <v>3</v>
      </c>
      <c r="M33" s="10">
        <v>286</v>
      </c>
      <c r="N33" s="23">
        <f t="shared" si="6"/>
        <v>3</v>
      </c>
    </row>
    <row r="34" spans="1:14" x14ac:dyDescent="0.2">
      <c r="A34" s="11" t="s">
        <v>334</v>
      </c>
      <c r="B34" s="2">
        <f t="shared" si="0"/>
        <v>16</v>
      </c>
      <c r="C34" s="10" t="s">
        <v>79</v>
      </c>
      <c r="D34" s="23">
        <f t="shared" si="1"/>
        <v>0</v>
      </c>
      <c r="E34" s="10" t="s">
        <v>82</v>
      </c>
      <c r="F34" s="23">
        <f t="shared" si="2"/>
        <v>0</v>
      </c>
      <c r="G34" s="10" t="s">
        <v>44</v>
      </c>
      <c r="H34" s="23">
        <f t="shared" si="3"/>
        <v>5</v>
      </c>
      <c r="I34" s="10">
        <v>8</v>
      </c>
      <c r="J34" s="23">
        <f t="shared" si="4"/>
        <v>5</v>
      </c>
      <c r="K34" s="10" t="s">
        <v>36</v>
      </c>
      <c r="L34" s="23">
        <f t="shared" si="5"/>
        <v>3</v>
      </c>
      <c r="M34" s="10">
        <v>300</v>
      </c>
      <c r="N34" s="23">
        <f t="shared" si="6"/>
        <v>3</v>
      </c>
    </row>
    <row r="35" spans="1:14" x14ac:dyDescent="0.2">
      <c r="A35" s="11" t="s">
        <v>240</v>
      </c>
      <c r="B35" s="2">
        <f t="shared" si="0"/>
        <v>16</v>
      </c>
      <c r="C35" s="10" t="s">
        <v>79</v>
      </c>
      <c r="D35" s="23">
        <f t="shared" si="1"/>
        <v>0</v>
      </c>
      <c r="E35" s="10" t="s">
        <v>82</v>
      </c>
      <c r="F35" s="23">
        <f t="shared" si="2"/>
        <v>0</v>
      </c>
      <c r="G35" s="10" t="s">
        <v>44</v>
      </c>
      <c r="H35" s="23">
        <f t="shared" si="3"/>
        <v>5</v>
      </c>
      <c r="I35" s="10">
        <v>8</v>
      </c>
      <c r="J35" s="23">
        <f t="shared" si="4"/>
        <v>5</v>
      </c>
      <c r="K35" s="10" t="s">
        <v>36</v>
      </c>
      <c r="L35" s="23">
        <f t="shared" si="5"/>
        <v>3</v>
      </c>
      <c r="M35" s="10">
        <v>300</v>
      </c>
      <c r="N35" s="23">
        <f t="shared" si="6"/>
        <v>3</v>
      </c>
    </row>
    <row r="36" spans="1:14" x14ac:dyDescent="0.2">
      <c r="A36" s="11" t="s">
        <v>746</v>
      </c>
      <c r="B36" s="2">
        <f t="shared" si="0"/>
        <v>16</v>
      </c>
      <c r="C36" s="10" t="s">
        <v>97</v>
      </c>
      <c r="D36" s="23">
        <f t="shared" si="1"/>
        <v>2.5</v>
      </c>
      <c r="E36" s="10" t="s">
        <v>110</v>
      </c>
      <c r="F36" s="23">
        <f t="shared" si="2"/>
        <v>2.5</v>
      </c>
      <c r="G36" s="10" t="s">
        <v>44</v>
      </c>
      <c r="H36" s="23">
        <f t="shared" si="3"/>
        <v>5</v>
      </c>
      <c r="I36" s="10">
        <v>15</v>
      </c>
      <c r="J36" s="23">
        <f t="shared" si="4"/>
        <v>0</v>
      </c>
      <c r="K36" s="10" t="s">
        <v>36</v>
      </c>
      <c r="L36" s="23">
        <f t="shared" si="5"/>
        <v>3</v>
      </c>
      <c r="M36" s="10">
        <v>300</v>
      </c>
      <c r="N36" s="23">
        <f t="shared" si="6"/>
        <v>3</v>
      </c>
    </row>
    <row r="37" spans="1:14" x14ac:dyDescent="0.2">
      <c r="A37" s="11" t="s">
        <v>393</v>
      </c>
      <c r="B37" s="2">
        <f t="shared" si="0"/>
        <v>16</v>
      </c>
      <c r="C37" s="10" t="s">
        <v>110</v>
      </c>
      <c r="D37" s="23">
        <f t="shared" si="1"/>
        <v>5</v>
      </c>
      <c r="E37" s="10" t="s">
        <v>44</v>
      </c>
      <c r="F37" s="23">
        <f t="shared" si="2"/>
        <v>0</v>
      </c>
      <c r="G37" s="10" t="s">
        <v>82</v>
      </c>
      <c r="H37" s="23">
        <f t="shared" si="3"/>
        <v>0</v>
      </c>
      <c r="I37" s="10">
        <v>6</v>
      </c>
      <c r="J37" s="23">
        <f t="shared" si="4"/>
        <v>3</v>
      </c>
      <c r="K37" s="10" t="s">
        <v>36</v>
      </c>
      <c r="L37" s="23">
        <f t="shared" si="5"/>
        <v>3</v>
      </c>
      <c r="M37" s="10">
        <v>285</v>
      </c>
      <c r="N37" s="23">
        <f t="shared" si="6"/>
        <v>5</v>
      </c>
    </row>
    <row r="38" spans="1:14" x14ac:dyDescent="0.2">
      <c r="A38" s="11" t="s">
        <v>335</v>
      </c>
      <c r="B38" s="2">
        <f t="shared" si="0"/>
        <v>16</v>
      </c>
      <c r="C38" s="10" t="s">
        <v>79</v>
      </c>
      <c r="D38" s="23">
        <f t="shared" si="1"/>
        <v>0</v>
      </c>
      <c r="E38" s="10" t="s">
        <v>97</v>
      </c>
      <c r="F38" s="23">
        <f t="shared" si="2"/>
        <v>5</v>
      </c>
      <c r="G38" s="10" t="s">
        <v>110</v>
      </c>
      <c r="H38" s="23">
        <f t="shared" si="3"/>
        <v>0</v>
      </c>
      <c r="I38" s="10">
        <v>6</v>
      </c>
      <c r="J38" s="23">
        <f t="shared" si="4"/>
        <v>3</v>
      </c>
      <c r="K38" s="10" t="s">
        <v>36</v>
      </c>
      <c r="L38" s="23">
        <f t="shared" si="5"/>
        <v>3</v>
      </c>
      <c r="M38" s="10">
        <v>281</v>
      </c>
      <c r="N38" s="23">
        <f t="shared" si="6"/>
        <v>5</v>
      </c>
    </row>
    <row r="39" spans="1:14" x14ac:dyDescent="0.2">
      <c r="A39" s="11" t="s">
        <v>140</v>
      </c>
      <c r="B39" s="2">
        <f t="shared" si="0"/>
        <v>16</v>
      </c>
      <c r="C39" s="10" t="s">
        <v>110</v>
      </c>
      <c r="D39" s="23">
        <f t="shared" si="1"/>
        <v>5</v>
      </c>
      <c r="E39" s="10" t="s">
        <v>118</v>
      </c>
      <c r="F39" s="23">
        <f t="shared" si="2"/>
        <v>0</v>
      </c>
      <c r="G39" s="10" t="s">
        <v>82</v>
      </c>
      <c r="H39" s="23">
        <f t="shared" si="3"/>
        <v>0</v>
      </c>
      <c r="I39" s="10">
        <v>8</v>
      </c>
      <c r="J39" s="23">
        <f t="shared" si="4"/>
        <v>5</v>
      </c>
      <c r="K39" s="10" t="s">
        <v>36</v>
      </c>
      <c r="L39" s="23">
        <f t="shared" si="5"/>
        <v>3</v>
      </c>
      <c r="M39" s="10">
        <v>297</v>
      </c>
      <c r="N39" s="23">
        <f t="shared" si="6"/>
        <v>3</v>
      </c>
    </row>
    <row r="40" spans="1:14" x14ac:dyDescent="0.2">
      <c r="A40" s="11" t="s">
        <v>330</v>
      </c>
      <c r="B40" s="2">
        <f t="shared" si="0"/>
        <v>16</v>
      </c>
      <c r="C40" s="10" t="s">
        <v>110</v>
      </c>
      <c r="D40" s="23">
        <f t="shared" si="1"/>
        <v>5</v>
      </c>
      <c r="E40" s="10" t="s">
        <v>79</v>
      </c>
      <c r="F40" s="23">
        <f t="shared" si="2"/>
        <v>0</v>
      </c>
      <c r="G40" s="10" t="s">
        <v>82</v>
      </c>
      <c r="H40" s="23">
        <f t="shared" si="3"/>
        <v>0</v>
      </c>
      <c r="I40" s="10">
        <v>7</v>
      </c>
      <c r="J40" s="23">
        <f t="shared" si="4"/>
        <v>3</v>
      </c>
      <c r="K40" s="10" t="s">
        <v>36</v>
      </c>
      <c r="L40" s="23">
        <f t="shared" si="5"/>
        <v>3</v>
      </c>
      <c r="M40" s="10">
        <v>285</v>
      </c>
      <c r="N40" s="23">
        <f t="shared" si="6"/>
        <v>5</v>
      </c>
    </row>
    <row r="41" spans="1:14" x14ac:dyDescent="0.2">
      <c r="A41" s="11" t="s">
        <v>408</v>
      </c>
      <c r="B41" s="2">
        <f t="shared" si="0"/>
        <v>16</v>
      </c>
      <c r="C41" s="10" t="s">
        <v>110</v>
      </c>
      <c r="D41" s="23">
        <f t="shared" si="1"/>
        <v>5</v>
      </c>
      <c r="E41" s="10" t="s">
        <v>79</v>
      </c>
      <c r="F41" s="23">
        <f t="shared" si="2"/>
        <v>0</v>
      </c>
      <c r="G41" s="10" t="s">
        <v>44</v>
      </c>
      <c r="H41" s="23">
        <f t="shared" si="3"/>
        <v>5</v>
      </c>
      <c r="I41" s="10">
        <v>7</v>
      </c>
      <c r="J41" s="23">
        <f t="shared" si="4"/>
        <v>3</v>
      </c>
      <c r="K41" s="10" t="s">
        <v>37</v>
      </c>
      <c r="L41" s="23">
        <f t="shared" si="5"/>
        <v>0</v>
      </c>
      <c r="M41" s="10">
        <v>290</v>
      </c>
      <c r="N41" s="23">
        <f t="shared" si="6"/>
        <v>3</v>
      </c>
    </row>
    <row r="42" spans="1:14" x14ac:dyDescent="0.2">
      <c r="A42" s="11" t="s">
        <v>370</v>
      </c>
      <c r="B42" s="2">
        <f t="shared" si="0"/>
        <v>16</v>
      </c>
      <c r="C42" s="10" t="s">
        <v>79</v>
      </c>
      <c r="D42" s="23">
        <f t="shared" si="1"/>
        <v>0</v>
      </c>
      <c r="E42" s="10" t="s">
        <v>82</v>
      </c>
      <c r="F42" s="23">
        <f t="shared" si="2"/>
        <v>0</v>
      </c>
      <c r="G42" s="10" t="s">
        <v>44</v>
      </c>
      <c r="H42" s="23">
        <f t="shared" si="3"/>
        <v>5</v>
      </c>
      <c r="I42" s="10">
        <v>8</v>
      </c>
      <c r="J42" s="23">
        <f t="shared" si="4"/>
        <v>5</v>
      </c>
      <c r="K42" s="10" t="s">
        <v>36</v>
      </c>
      <c r="L42" s="23">
        <f t="shared" si="5"/>
        <v>3</v>
      </c>
      <c r="M42" s="10">
        <v>286</v>
      </c>
      <c r="N42" s="23">
        <f t="shared" si="6"/>
        <v>3</v>
      </c>
    </row>
    <row r="43" spans="1:14" x14ac:dyDescent="0.2">
      <c r="A43" s="11" t="s">
        <v>347</v>
      </c>
      <c r="B43" s="2">
        <f t="shared" si="0"/>
        <v>16</v>
      </c>
      <c r="C43" s="10" t="s">
        <v>110</v>
      </c>
      <c r="D43" s="23">
        <f t="shared" si="1"/>
        <v>5</v>
      </c>
      <c r="E43" s="10" t="s">
        <v>79</v>
      </c>
      <c r="F43" s="23">
        <f t="shared" si="2"/>
        <v>0</v>
      </c>
      <c r="G43" s="10" t="s">
        <v>82</v>
      </c>
      <c r="H43" s="23">
        <f t="shared" si="3"/>
        <v>0</v>
      </c>
      <c r="I43" s="10">
        <v>7</v>
      </c>
      <c r="J43" s="23">
        <f t="shared" si="4"/>
        <v>3</v>
      </c>
      <c r="K43" s="10" t="s">
        <v>36</v>
      </c>
      <c r="L43" s="23">
        <f t="shared" si="5"/>
        <v>3</v>
      </c>
      <c r="M43" s="10">
        <v>278</v>
      </c>
      <c r="N43" s="23">
        <f t="shared" si="6"/>
        <v>5</v>
      </c>
    </row>
    <row r="44" spans="1:14" x14ac:dyDescent="0.2">
      <c r="A44" s="11" t="s">
        <v>415</v>
      </c>
      <c r="B44" s="2">
        <f t="shared" si="0"/>
        <v>16</v>
      </c>
      <c r="C44" s="10" t="s">
        <v>110</v>
      </c>
      <c r="D44" s="23">
        <f t="shared" si="1"/>
        <v>5</v>
      </c>
      <c r="E44" s="10" t="s">
        <v>79</v>
      </c>
      <c r="F44" s="23">
        <f t="shared" si="2"/>
        <v>0</v>
      </c>
      <c r="G44" s="10" t="s">
        <v>82</v>
      </c>
      <c r="H44" s="23">
        <f t="shared" si="3"/>
        <v>0</v>
      </c>
      <c r="I44" s="10">
        <v>6</v>
      </c>
      <c r="J44" s="23">
        <f t="shared" si="4"/>
        <v>3</v>
      </c>
      <c r="K44" s="10" t="s">
        <v>36</v>
      </c>
      <c r="L44" s="23">
        <f t="shared" si="5"/>
        <v>3</v>
      </c>
      <c r="M44" s="10">
        <v>280</v>
      </c>
      <c r="N44" s="23">
        <f t="shared" si="6"/>
        <v>5</v>
      </c>
    </row>
    <row r="45" spans="1:14" x14ac:dyDescent="0.2">
      <c r="A45" s="11" t="s">
        <v>368</v>
      </c>
      <c r="B45" s="2">
        <f t="shared" si="0"/>
        <v>16</v>
      </c>
      <c r="C45" s="10" t="s">
        <v>79</v>
      </c>
      <c r="D45" s="23">
        <f t="shared" si="1"/>
        <v>0</v>
      </c>
      <c r="E45" s="10" t="s">
        <v>97</v>
      </c>
      <c r="F45" s="23">
        <f t="shared" si="2"/>
        <v>5</v>
      </c>
      <c r="G45" s="10" t="s">
        <v>82</v>
      </c>
      <c r="H45" s="23">
        <f t="shared" si="3"/>
        <v>0</v>
      </c>
      <c r="I45" s="10">
        <v>6</v>
      </c>
      <c r="J45" s="23">
        <f t="shared" si="4"/>
        <v>3</v>
      </c>
      <c r="K45" s="10" t="s">
        <v>36</v>
      </c>
      <c r="L45" s="23">
        <f t="shared" si="5"/>
        <v>3</v>
      </c>
      <c r="M45" s="10">
        <v>270</v>
      </c>
      <c r="N45" s="23">
        <f t="shared" si="6"/>
        <v>5</v>
      </c>
    </row>
    <row r="46" spans="1:14" x14ac:dyDescent="0.2">
      <c r="A46" s="11" t="s">
        <v>432</v>
      </c>
      <c r="B46" s="2">
        <f t="shared" si="0"/>
        <v>16</v>
      </c>
      <c r="C46" s="10" t="s">
        <v>118</v>
      </c>
      <c r="D46" s="23">
        <f t="shared" si="1"/>
        <v>0</v>
      </c>
      <c r="E46" s="10" t="s">
        <v>97</v>
      </c>
      <c r="F46" s="23">
        <f t="shared" si="2"/>
        <v>5</v>
      </c>
      <c r="G46" s="10" t="s">
        <v>110</v>
      </c>
      <c r="H46" s="23">
        <f t="shared" si="3"/>
        <v>0</v>
      </c>
      <c r="I46" s="10">
        <v>6</v>
      </c>
      <c r="J46" s="23">
        <f t="shared" si="4"/>
        <v>3</v>
      </c>
      <c r="K46" s="10" t="s">
        <v>36</v>
      </c>
      <c r="L46" s="23">
        <f t="shared" si="5"/>
        <v>3</v>
      </c>
      <c r="M46" s="10">
        <v>284</v>
      </c>
      <c r="N46" s="23">
        <f t="shared" si="6"/>
        <v>5</v>
      </c>
    </row>
    <row r="47" spans="1:14" x14ac:dyDescent="0.2">
      <c r="A47" s="11" t="s">
        <v>154</v>
      </c>
      <c r="B47" s="2">
        <f t="shared" si="0"/>
        <v>16</v>
      </c>
      <c r="C47" s="10" t="s">
        <v>79</v>
      </c>
      <c r="D47" s="23">
        <f t="shared" si="1"/>
        <v>0</v>
      </c>
      <c r="E47" s="10" t="s">
        <v>97</v>
      </c>
      <c r="F47" s="23">
        <f t="shared" si="2"/>
        <v>5</v>
      </c>
      <c r="G47" s="10" t="s">
        <v>82</v>
      </c>
      <c r="H47" s="23">
        <f t="shared" si="3"/>
        <v>0</v>
      </c>
      <c r="I47" s="10">
        <v>7</v>
      </c>
      <c r="J47" s="23">
        <f t="shared" si="4"/>
        <v>3</v>
      </c>
      <c r="K47" s="10" t="s">
        <v>36</v>
      </c>
      <c r="L47" s="23">
        <f t="shared" si="5"/>
        <v>3</v>
      </c>
      <c r="M47" s="10">
        <v>277</v>
      </c>
      <c r="N47" s="23">
        <f t="shared" si="6"/>
        <v>5</v>
      </c>
    </row>
    <row r="48" spans="1:14" x14ac:dyDescent="0.2">
      <c r="A48" s="11" t="s">
        <v>618</v>
      </c>
      <c r="B48" s="2">
        <f t="shared" si="0"/>
        <v>16</v>
      </c>
      <c r="C48" s="10" t="s">
        <v>110</v>
      </c>
      <c r="D48" s="23">
        <f t="shared" si="1"/>
        <v>5</v>
      </c>
      <c r="E48" s="10" t="s">
        <v>97</v>
      </c>
      <c r="F48" s="23">
        <f t="shared" si="2"/>
        <v>5</v>
      </c>
      <c r="G48" s="10" t="s">
        <v>82</v>
      </c>
      <c r="H48" s="23">
        <f t="shared" si="3"/>
        <v>0</v>
      </c>
      <c r="I48" s="10">
        <v>8</v>
      </c>
      <c r="J48" s="23">
        <f t="shared" si="4"/>
        <v>5</v>
      </c>
      <c r="K48" s="10" t="s">
        <v>37</v>
      </c>
      <c r="L48" s="23">
        <f t="shared" si="5"/>
        <v>0</v>
      </c>
      <c r="M48" s="10">
        <v>310</v>
      </c>
      <c r="N48" s="23">
        <f t="shared" si="6"/>
        <v>1</v>
      </c>
    </row>
    <row r="49" spans="1:14" x14ac:dyDescent="0.2">
      <c r="A49" s="11" t="s">
        <v>375</v>
      </c>
      <c r="B49" s="2">
        <f t="shared" si="0"/>
        <v>16</v>
      </c>
      <c r="C49" s="10" t="s">
        <v>110</v>
      </c>
      <c r="D49" s="23">
        <f t="shared" si="1"/>
        <v>5</v>
      </c>
      <c r="E49" s="10" t="s">
        <v>79</v>
      </c>
      <c r="F49" s="23">
        <f t="shared" si="2"/>
        <v>0</v>
      </c>
      <c r="G49" s="10" t="s">
        <v>82</v>
      </c>
      <c r="H49" s="23">
        <f t="shared" si="3"/>
        <v>0</v>
      </c>
      <c r="I49" s="10">
        <v>6</v>
      </c>
      <c r="J49" s="23">
        <f t="shared" si="4"/>
        <v>3</v>
      </c>
      <c r="K49" s="10" t="s">
        <v>36</v>
      </c>
      <c r="L49" s="23">
        <f t="shared" si="5"/>
        <v>3</v>
      </c>
      <c r="M49" s="10">
        <v>272</v>
      </c>
      <c r="N49" s="23">
        <f t="shared" si="6"/>
        <v>5</v>
      </c>
    </row>
    <row r="50" spans="1:14" x14ac:dyDescent="0.2">
      <c r="A50" s="11" t="s">
        <v>305</v>
      </c>
      <c r="B50" s="2">
        <f t="shared" si="0"/>
        <v>16</v>
      </c>
      <c r="C50" s="10" t="s">
        <v>44</v>
      </c>
      <c r="D50" s="23">
        <f t="shared" si="1"/>
        <v>0</v>
      </c>
      <c r="E50" s="10" t="s">
        <v>97</v>
      </c>
      <c r="F50" s="23">
        <f t="shared" si="2"/>
        <v>5</v>
      </c>
      <c r="G50" s="10" t="s">
        <v>82</v>
      </c>
      <c r="H50" s="23">
        <f t="shared" si="3"/>
        <v>0</v>
      </c>
      <c r="I50" s="10">
        <v>6</v>
      </c>
      <c r="J50" s="23">
        <f t="shared" si="4"/>
        <v>3</v>
      </c>
      <c r="K50" s="10" t="s">
        <v>36</v>
      </c>
      <c r="L50" s="23">
        <f t="shared" si="5"/>
        <v>3</v>
      </c>
      <c r="M50" s="10">
        <v>280</v>
      </c>
      <c r="N50" s="23">
        <f t="shared" si="6"/>
        <v>5</v>
      </c>
    </row>
    <row r="51" spans="1:14" x14ac:dyDescent="0.2">
      <c r="A51" s="11" t="s">
        <v>756</v>
      </c>
      <c r="B51" s="2">
        <f t="shared" si="0"/>
        <v>15</v>
      </c>
      <c r="C51" s="10" t="s">
        <v>79</v>
      </c>
      <c r="D51" s="23">
        <f t="shared" si="1"/>
        <v>0</v>
      </c>
      <c r="E51" s="10" t="s">
        <v>97</v>
      </c>
      <c r="F51" s="23">
        <f t="shared" si="2"/>
        <v>5</v>
      </c>
      <c r="G51" s="10" t="s">
        <v>44</v>
      </c>
      <c r="H51" s="23">
        <f t="shared" si="3"/>
        <v>5</v>
      </c>
      <c r="I51" s="10">
        <v>12</v>
      </c>
      <c r="J51" s="23">
        <f t="shared" si="4"/>
        <v>1</v>
      </c>
      <c r="K51" s="10" t="s">
        <v>36</v>
      </c>
      <c r="L51" s="23">
        <f t="shared" si="5"/>
        <v>3</v>
      </c>
      <c r="M51" s="10">
        <v>308</v>
      </c>
      <c r="N51" s="23">
        <f t="shared" si="6"/>
        <v>1</v>
      </c>
    </row>
    <row r="52" spans="1:14" x14ac:dyDescent="0.2">
      <c r="A52" s="11" t="s">
        <v>193</v>
      </c>
      <c r="B52" s="2">
        <f t="shared" si="0"/>
        <v>14</v>
      </c>
      <c r="C52" s="10" t="s">
        <v>79</v>
      </c>
      <c r="D52" s="23">
        <f t="shared" si="1"/>
        <v>0</v>
      </c>
      <c r="E52" s="10" t="s">
        <v>44</v>
      </c>
      <c r="F52" s="23">
        <f t="shared" si="2"/>
        <v>0</v>
      </c>
      <c r="G52" s="10" t="s">
        <v>82</v>
      </c>
      <c r="H52" s="23">
        <f t="shared" si="3"/>
        <v>0</v>
      </c>
      <c r="I52" s="10">
        <v>5</v>
      </c>
      <c r="J52" s="23">
        <f t="shared" si="4"/>
        <v>1</v>
      </c>
      <c r="K52" s="10" t="s">
        <v>36</v>
      </c>
      <c r="L52" s="23">
        <f t="shared" si="5"/>
        <v>3</v>
      </c>
      <c r="M52" s="10">
        <v>275</v>
      </c>
      <c r="N52" s="23">
        <f t="shared" si="6"/>
        <v>10</v>
      </c>
    </row>
    <row r="53" spans="1:14" x14ac:dyDescent="0.2">
      <c r="A53" s="11" t="s">
        <v>189</v>
      </c>
      <c r="B53" s="2">
        <f t="shared" si="0"/>
        <v>14</v>
      </c>
      <c r="C53" s="10" t="s">
        <v>82</v>
      </c>
      <c r="D53" s="23">
        <f t="shared" si="1"/>
        <v>0</v>
      </c>
      <c r="E53" s="10" t="s">
        <v>97</v>
      </c>
      <c r="F53" s="23">
        <f t="shared" si="2"/>
        <v>5</v>
      </c>
      <c r="G53" s="10" t="s">
        <v>44</v>
      </c>
      <c r="H53" s="23">
        <f t="shared" si="3"/>
        <v>5</v>
      </c>
      <c r="I53" s="10">
        <v>10</v>
      </c>
      <c r="J53" s="23">
        <f t="shared" si="4"/>
        <v>3</v>
      </c>
      <c r="K53" s="10" t="s">
        <v>37</v>
      </c>
      <c r="L53" s="23">
        <f t="shared" si="5"/>
        <v>0</v>
      </c>
      <c r="M53" s="10">
        <v>325</v>
      </c>
      <c r="N53" s="23">
        <f t="shared" si="6"/>
        <v>1</v>
      </c>
    </row>
    <row r="54" spans="1:14" x14ac:dyDescent="0.2">
      <c r="A54" s="11" t="s">
        <v>490</v>
      </c>
      <c r="B54" s="2">
        <f t="shared" si="0"/>
        <v>14</v>
      </c>
      <c r="C54" s="10" t="s">
        <v>110</v>
      </c>
      <c r="D54" s="23">
        <f t="shared" si="1"/>
        <v>5</v>
      </c>
      <c r="E54" s="10" t="s">
        <v>82</v>
      </c>
      <c r="F54" s="23">
        <f t="shared" si="2"/>
        <v>0</v>
      </c>
      <c r="G54" s="10" t="s">
        <v>44</v>
      </c>
      <c r="H54" s="23">
        <f t="shared" si="3"/>
        <v>5</v>
      </c>
      <c r="I54" s="10">
        <v>10</v>
      </c>
      <c r="J54" s="23">
        <f t="shared" si="4"/>
        <v>3</v>
      </c>
      <c r="K54" s="10" t="s">
        <v>37</v>
      </c>
      <c r="L54" s="23">
        <f t="shared" si="5"/>
        <v>0</v>
      </c>
      <c r="M54" s="10">
        <v>305</v>
      </c>
      <c r="N54" s="23">
        <f t="shared" si="6"/>
        <v>1</v>
      </c>
    </row>
    <row r="55" spans="1:14" x14ac:dyDescent="0.2">
      <c r="A55" s="11" t="s">
        <v>144</v>
      </c>
      <c r="B55" s="2">
        <f t="shared" si="0"/>
        <v>14</v>
      </c>
      <c r="C55" s="10" t="s">
        <v>79</v>
      </c>
      <c r="D55" s="23">
        <f t="shared" si="1"/>
        <v>0</v>
      </c>
      <c r="E55" s="10" t="s">
        <v>97</v>
      </c>
      <c r="F55" s="23">
        <f t="shared" si="2"/>
        <v>5</v>
      </c>
      <c r="G55" s="10" t="s">
        <v>110</v>
      </c>
      <c r="H55" s="23">
        <f t="shared" si="3"/>
        <v>0</v>
      </c>
      <c r="I55" s="10">
        <v>7</v>
      </c>
      <c r="J55" s="23">
        <f t="shared" si="4"/>
        <v>3</v>
      </c>
      <c r="K55" s="10" t="s">
        <v>36</v>
      </c>
      <c r="L55" s="23">
        <f t="shared" si="5"/>
        <v>3</v>
      </c>
      <c r="M55" s="10">
        <v>286</v>
      </c>
      <c r="N55" s="23">
        <f t="shared" si="6"/>
        <v>3</v>
      </c>
    </row>
    <row r="56" spans="1:14" x14ac:dyDescent="0.2">
      <c r="A56" s="11" t="s">
        <v>198</v>
      </c>
      <c r="B56" s="2">
        <f t="shared" si="0"/>
        <v>14</v>
      </c>
      <c r="C56" s="10" t="s">
        <v>79</v>
      </c>
      <c r="D56" s="23">
        <f t="shared" si="1"/>
        <v>0</v>
      </c>
      <c r="E56" s="10" t="s">
        <v>97</v>
      </c>
      <c r="F56" s="23">
        <f t="shared" si="2"/>
        <v>5</v>
      </c>
      <c r="G56" s="10" t="s">
        <v>82</v>
      </c>
      <c r="H56" s="23">
        <f t="shared" si="3"/>
        <v>0</v>
      </c>
      <c r="I56" s="10">
        <v>9</v>
      </c>
      <c r="J56" s="23">
        <f t="shared" si="4"/>
        <v>3</v>
      </c>
      <c r="K56" s="10" t="s">
        <v>36</v>
      </c>
      <c r="L56" s="23">
        <f t="shared" si="5"/>
        <v>3</v>
      </c>
      <c r="M56" s="10">
        <v>300</v>
      </c>
      <c r="N56" s="23">
        <f t="shared" si="6"/>
        <v>3</v>
      </c>
    </row>
    <row r="57" spans="1:14" x14ac:dyDescent="0.2">
      <c r="A57" s="11" t="s">
        <v>272</v>
      </c>
      <c r="B57" s="2">
        <f t="shared" si="0"/>
        <v>14</v>
      </c>
      <c r="C57" s="10" t="s">
        <v>110</v>
      </c>
      <c r="D57" s="23">
        <f t="shared" si="1"/>
        <v>5</v>
      </c>
      <c r="E57" s="10" t="s">
        <v>79</v>
      </c>
      <c r="F57" s="23">
        <f t="shared" si="2"/>
        <v>0</v>
      </c>
      <c r="G57" s="10" t="s">
        <v>82</v>
      </c>
      <c r="H57" s="23">
        <f t="shared" si="3"/>
        <v>0</v>
      </c>
      <c r="I57" s="10">
        <v>7</v>
      </c>
      <c r="J57" s="23">
        <f t="shared" si="4"/>
        <v>3</v>
      </c>
      <c r="K57" s="10" t="s">
        <v>36</v>
      </c>
      <c r="L57" s="23">
        <f t="shared" si="5"/>
        <v>3</v>
      </c>
      <c r="M57" s="10">
        <v>289</v>
      </c>
      <c r="N57" s="23">
        <f t="shared" si="6"/>
        <v>3</v>
      </c>
    </row>
    <row r="58" spans="1:14" x14ac:dyDescent="0.2">
      <c r="A58" s="11" t="s">
        <v>374</v>
      </c>
      <c r="B58" s="2">
        <f t="shared" si="0"/>
        <v>14</v>
      </c>
      <c r="C58" s="10" t="s">
        <v>79</v>
      </c>
      <c r="D58" s="23">
        <f t="shared" si="1"/>
        <v>0</v>
      </c>
      <c r="E58" s="10" t="s">
        <v>97</v>
      </c>
      <c r="F58" s="23">
        <f t="shared" si="2"/>
        <v>5</v>
      </c>
      <c r="G58" s="10" t="s">
        <v>82</v>
      </c>
      <c r="H58" s="23">
        <f t="shared" si="3"/>
        <v>0</v>
      </c>
      <c r="I58" s="10">
        <v>8</v>
      </c>
      <c r="J58" s="23">
        <f t="shared" si="4"/>
        <v>5</v>
      </c>
      <c r="K58" s="10" t="s">
        <v>36</v>
      </c>
      <c r="L58" s="23">
        <f t="shared" si="5"/>
        <v>3</v>
      </c>
      <c r="M58" s="10">
        <v>306</v>
      </c>
      <c r="N58" s="23">
        <f t="shared" si="6"/>
        <v>1</v>
      </c>
    </row>
    <row r="59" spans="1:14" x14ac:dyDescent="0.2">
      <c r="A59" s="11" t="s">
        <v>64</v>
      </c>
      <c r="B59" s="2">
        <f t="shared" si="0"/>
        <v>14</v>
      </c>
      <c r="C59" s="10" t="s">
        <v>79</v>
      </c>
      <c r="D59" s="23">
        <f t="shared" si="1"/>
        <v>0</v>
      </c>
      <c r="E59" s="10" t="s">
        <v>97</v>
      </c>
      <c r="F59" s="23">
        <f t="shared" si="2"/>
        <v>5</v>
      </c>
      <c r="G59" s="10" t="s">
        <v>118</v>
      </c>
      <c r="H59" s="23">
        <f t="shared" si="3"/>
        <v>0</v>
      </c>
      <c r="I59" s="10">
        <v>8</v>
      </c>
      <c r="J59" s="23">
        <f t="shared" si="4"/>
        <v>5</v>
      </c>
      <c r="K59" s="10" t="s">
        <v>36</v>
      </c>
      <c r="L59" s="23">
        <f t="shared" si="5"/>
        <v>3</v>
      </c>
      <c r="M59" s="10">
        <v>305</v>
      </c>
      <c r="N59" s="23">
        <f t="shared" si="6"/>
        <v>1</v>
      </c>
    </row>
    <row r="60" spans="1:14" x14ac:dyDescent="0.2">
      <c r="A60" s="11" t="s">
        <v>527</v>
      </c>
      <c r="B60" s="2">
        <f t="shared" si="0"/>
        <v>14</v>
      </c>
      <c r="C60" s="10" t="s">
        <v>79</v>
      </c>
      <c r="D60" s="23">
        <f t="shared" si="1"/>
        <v>0</v>
      </c>
      <c r="E60" s="10" t="s">
        <v>97</v>
      </c>
      <c r="F60" s="23">
        <f t="shared" si="2"/>
        <v>5</v>
      </c>
      <c r="G60" s="10" t="s">
        <v>82</v>
      </c>
      <c r="H60" s="23">
        <f t="shared" si="3"/>
        <v>0</v>
      </c>
      <c r="I60" s="10">
        <v>8</v>
      </c>
      <c r="J60" s="23">
        <f t="shared" si="4"/>
        <v>5</v>
      </c>
      <c r="K60" s="10" t="s">
        <v>36</v>
      </c>
      <c r="L60" s="23">
        <f t="shared" si="5"/>
        <v>3</v>
      </c>
      <c r="M60" s="10">
        <v>310</v>
      </c>
      <c r="N60" s="23">
        <f t="shared" si="6"/>
        <v>1</v>
      </c>
    </row>
    <row r="61" spans="1:14" x14ac:dyDescent="0.2">
      <c r="A61" s="11" t="s">
        <v>391</v>
      </c>
      <c r="B61" s="2">
        <f t="shared" si="0"/>
        <v>14</v>
      </c>
      <c r="C61" s="10" t="s">
        <v>79</v>
      </c>
      <c r="D61" s="23">
        <f t="shared" si="1"/>
        <v>0</v>
      </c>
      <c r="E61" s="10" t="s">
        <v>97</v>
      </c>
      <c r="F61" s="23">
        <f t="shared" si="2"/>
        <v>5</v>
      </c>
      <c r="G61" s="10" t="s">
        <v>82</v>
      </c>
      <c r="H61" s="23">
        <f t="shared" si="3"/>
        <v>0</v>
      </c>
      <c r="I61" s="10">
        <v>8</v>
      </c>
      <c r="J61" s="23">
        <f t="shared" si="4"/>
        <v>5</v>
      </c>
      <c r="K61" s="10" t="s">
        <v>36</v>
      </c>
      <c r="L61" s="23">
        <f t="shared" si="5"/>
        <v>3</v>
      </c>
      <c r="M61" s="10">
        <v>310</v>
      </c>
      <c r="N61" s="23">
        <f t="shared" si="6"/>
        <v>1</v>
      </c>
    </row>
    <row r="62" spans="1:14" x14ac:dyDescent="0.2">
      <c r="A62" s="11" t="s">
        <v>537</v>
      </c>
      <c r="B62" s="2">
        <f t="shared" si="0"/>
        <v>14</v>
      </c>
      <c r="C62" s="10" t="s">
        <v>79</v>
      </c>
      <c r="D62" s="23">
        <f t="shared" si="1"/>
        <v>0</v>
      </c>
      <c r="E62" s="10" t="s">
        <v>110</v>
      </c>
      <c r="F62" s="23">
        <f t="shared" si="2"/>
        <v>0</v>
      </c>
      <c r="G62" s="10" t="s">
        <v>44</v>
      </c>
      <c r="H62" s="23">
        <f t="shared" si="3"/>
        <v>5</v>
      </c>
      <c r="I62" s="10">
        <v>9</v>
      </c>
      <c r="J62" s="23">
        <f t="shared" si="4"/>
        <v>3</v>
      </c>
      <c r="K62" s="10" t="s">
        <v>36</v>
      </c>
      <c r="L62" s="23">
        <f t="shared" si="5"/>
        <v>3</v>
      </c>
      <c r="M62" s="10">
        <v>300</v>
      </c>
      <c r="N62" s="23">
        <f t="shared" si="6"/>
        <v>3</v>
      </c>
    </row>
    <row r="63" spans="1:14" x14ac:dyDescent="0.2">
      <c r="A63" s="11" t="s">
        <v>263</v>
      </c>
      <c r="B63" s="2">
        <f t="shared" si="0"/>
        <v>14</v>
      </c>
      <c r="C63" s="10" t="s">
        <v>110</v>
      </c>
      <c r="D63" s="23">
        <f t="shared" si="1"/>
        <v>5</v>
      </c>
      <c r="E63" s="10" t="s">
        <v>79</v>
      </c>
      <c r="F63" s="23">
        <f t="shared" si="2"/>
        <v>0</v>
      </c>
      <c r="G63" s="10" t="s">
        <v>44</v>
      </c>
      <c r="H63" s="23">
        <f t="shared" si="3"/>
        <v>5</v>
      </c>
      <c r="I63" s="10">
        <v>6</v>
      </c>
      <c r="J63" s="23">
        <f t="shared" si="4"/>
        <v>3</v>
      </c>
      <c r="K63" s="10" t="s">
        <v>37</v>
      </c>
      <c r="L63" s="23">
        <f t="shared" si="5"/>
        <v>0</v>
      </c>
      <c r="M63" s="10">
        <v>314</v>
      </c>
      <c r="N63" s="23">
        <f t="shared" si="6"/>
        <v>1</v>
      </c>
    </row>
    <row r="64" spans="1:14" x14ac:dyDescent="0.2">
      <c r="A64" s="11" t="s">
        <v>461</v>
      </c>
      <c r="B64" s="2">
        <f t="shared" si="0"/>
        <v>14</v>
      </c>
      <c r="C64" s="10" t="s">
        <v>110</v>
      </c>
      <c r="D64" s="23">
        <f t="shared" si="1"/>
        <v>5</v>
      </c>
      <c r="E64" s="10" t="s">
        <v>82</v>
      </c>
      <c r="F64" s="23">
        <f t="shared" si="2"/>
        <v>0</v>
      </c>
      <c r="G64" s="10" t="s">
        <v>44</v>
      </c>
      <c r="H64" s="23">
        <f t="shared" si="3"/>
        <v>5</v>
      </c>
      <c r="I64" s="10">
        <v>10</v>
      </c>
      <c r="J64" s="23">
        <f t="shared" si="4"/>
        <v>3</v>
      </c>
      <c r="K64" s="10" t="s">
        <v>37</v>
      </c>
      <c r="L64" s="23">
        <f t="shared" si="5"/>
        <v>0</v>
      </c>
      <c r="M64" s="10">
        <v>309</v>
      </c>
      <c r="N64" s="23">
        <f t="shared" si="6"/>
        <v>1</v>
      </c>
    </row>
    <row r="65" spans="1:14" x14ac:dyDescent="0.2">
      <c r="A65" s="11" t="s">
        <v>245</v>
      </c>
      <c r="B65" s="2">
        <f t="shared" si="0"/>
        <v>14</v>
      </c>
      <c r="C65" s="10" t="s">
        <v>97</v>
      </c>
      <c r="D65" s="23">
        <f t="shared" si="1"/>
        <v>2.5</v>
      </c>
      <c r="E65" s="10" t="s">
        <v>110</v>
      </c>
      <c r="F65" s="23">
        <f t="shared" si="2"/>
        <v>2.5</v>
      </c>
      <c r="G65" s="10" t="s">
        <v>79</v>
      </c>
      <c r="H65" s="23">
        <f t="shared" si="3"/>
        <v>0</v>
      </c>
      <c r="I65" s="10">
        <v>8</v>
      </c>
      <c r="J65" s="23">
        <f t="shared" si="4"/>
        <v>5</v>
      </c>
      <c r="K65" s="10" t="s">
        <v>36</v>
      </c>
      <c r="L65" s="23">
        <f t="shared" si="5"/>
        <v>3</v>
      </c>
      <c r="M65" s="10">
        <v>325</v>
      </c>
      <c r="N65" s="23">
        <f t="shared" si="6"/>
        <v>1</v>
      </c>
    </row>
    <row r="66" spans="1:14" x14ac:dyDescent="0.2">
      <c r="A66" s="11" t="s">
        <v>407</v>
      </c>
      <c r="B66" s="2">
        <f t="shared" si="0"/>
        <v>14</v>
      </c>
      <c r="C66" s="10" t="s">
        <v>79</v>
      </c>
      <c r="D66" s="23">
        <f t="shared" si="1"/>
        <v>0</v>
      </c>
      <c r="E66" s="10" t="s">
        <v>110</v>
      </c>
      <c r="F66" s="23">
        <f t="shared" si="2"/>
        <v>0</v>
      </c>
      <c r="G66" s="10" t="s">
        <v>44</v>
      </c>
      <c r="H66" s="23">
        <f t="shared" si="3"/>
        <v>5</v>
      </c>
      <c r="I66" s="10">
        <v>7</v>
      </c>
      <c r="J66" s="23">
        <f t="shared" si="4"/>
        <v>3</v>
      </c>
      <c r="K66" s="10" t="s">
        <v>36</v>
      </c>
      <c r="L66" s="23">
        <f t="shared" si="5"/>
        <v>3</v>
      </c>
      <c r="M66" s="10">
        <v>290</v>
      </c>
      <c r="N66" s="23">
        <f t="shared" si="6"/>
        <v>3</v>
      </c>
    </row>
    <row r="67" spans="1:14" x14ac:dyDescent="0.2">
      <c r="A67" s="11" t="s">
        <v>643</v>
      </c>
      <c r="B67" s="2">
        <f t="shared" si="0"/>
        <v>14</v>
      </c>
      <c r="C67" s="10" t="s">
        <v>79</v>
      </c>
      <c r="D67" s="23">
        <f t="shared" si="1"/>
        <v>0</v>
      </c>
      <c r="E67" s="10" t="s">
        <v>118</v>
      </c>
      <c r="F67" s="23">
        <f t="shared" si="2"/>
        <v>0</v>
      </c>
      <c r="G67" s="10" t="s">
        <v>44</v>
      </c>
      <c r="H67" s="23">
        <f t="shared" si="3"/>
        <v>5</v>
      </c>
      <c r="I67" s="10">
        <v>6</v>
      </c>
      <c r="J67" s="23">
        <f t="shared" si="4"/>
        <v>3</v>
      </c>
      <c r="K67" s="10" t="s">
        <v>36</v>
      </c>
      <c r="L67" s="23">
        <f t="shared" si="5"/>
        <v>3</v>
      </c>
      <c r="M67" s="10">
        <v>296</v>
      </c>
      <c r="N67" s="23">
        <f t="shared" si="6"/>
        <v>3</v>
      </c>
    </row>
    <row r="68" spans="1:14" x14ac:dyDescent="0.2">
      <c r="A68" s="11" t="s">
        <v>311</v>
      </c>
      <c r="B68" s="2">
        <f t="shared" si="0"/>
        <v>14</v>
      </c>
      <c r="C68" s="10" t="s">
        <v>118</v>
      </c>
      <c r="D68" s="23">
        <f t="shared" si="1"/>
        <v>0</v>
      </c>
      <c r="E68" s="10" t="s">
        <v>97</v>
      </c>
      <c r="F68" s="23">
        <f t="shared" si="2"/>
        <v>5</v>
      </c>
      <c r="G68" s="10" t="s">
        <v>110</v>
      </c>
      <c r="H68" s="23">
        <f t="shared" si="3"/>
        <v>0</v>
      </c>
      <c r="I68" s="10">
        <v>7</v>
      </c>
      <c r="J68" s="23">
        <f t="shared" si="4"/>
        <v>3</v>
      </c>
      <c r="K68" s="10" t="s">
        <v>36</v>
      </c>
      <c r="L68" s="23">
        <f t="shared" si="5"/>
        <v>3</v>
      </c>
      <c r="M68" s="10">
        <v>298</v>
      </c>
      <c r="N68" s="23">
        <f t="shared" si="6"/>
        <v>3</v>
      </c>
    </row>
    <row r="69" spans="1:14" x14ac:dyDescent="0.2">
      <c r="A69" s="11" t="s">
        <v>606</v>
      </c>
      <c r="B69" s="2">
        <f t="shared" ref="B69:B132" si="7">D69+F69+H69+J69+L69+N69</f>
        <v>14</v>
      </c>
      <c r="C69" s="10" t="s">
        <v>79</v>
      </c>
      <c r="D69" s="23">
        <f t="shared" ref="D69:D132" si="8">IF(C69=C$3, 5,) + IF(AND(C69=E$3, E69=C$3), 2.5, 0)</f>
        <v>0</v>
      </c>
      <c r="E69" s="10" t="s">
        <v>118</v>
      </c>
      <c r="F69" s="23">
        <f t="shared" ref="F69:F132" si="9">IF(E69=E$3,5, 0) + IF(AND(E69=C$3, C69=E$3), 2.5, 0)</f>
        <v>0</v>
      </c>
      <c r="G69" s="10" t="s">
        <v>44</v>
      </c>
      <c r="H69" s="23">
        <f t="shared" ref="H69:H132" si="10">IF(G69=G$3, 5, 0)</f>
        <v>5</v>
      </c>
      <c r="I69" s="10">
        <v>8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5</v>
      </c>
      <c r="K69" s="10" t="s">
        <v>36</v>
      </c>
      <c r="L69" s="23">
        <f t="shared" ref="L69:L132" si="12">IF(K69=K$3, 3, 0)</f>
        <v>3</v>
      </c>
      <c r="M69" s="10">
        <v>325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1</v>
      </c>
    </row>
    <row r="70" spans="1:14" x14ac:dyDescent="0.2">
      <c r="A70" s="11" t="s">
        <v>470</v>
      </c>
      <c r="B70" s="2">
        <f t="shared" si="7"/>
        <v>14</v>
      </c>
      <c r="C70" s="10" t="s">
        <v>79</v>
      </c>
      <c r="D70" s="23">
        <f t="shared" si="8"/>
        <v>0</v>
      </c>
      <c r="E70" s="10" t="s">
        <v>97</v>
      </c>
      <c r="F70" s="23">
        <f t="shared" si="9"/>
        <v>5</v>
      </c>
      <c r="G70" s="10" t="s">
        <v>82</v>
      </c>
      <c r="H70" s="23">
        <f t="shared" si="10"/>
        <v>0</v>
      </c>
      <c r="I70" s="10">
        <v>8</v>
      </c>
      <c r="J70" s="23">
        <f t="shared" si="11"/>
        <v>5</v>
      </c>
      <c r="K70" s="10" t="s">
        <v>36</v>
      </c>
      <c r="L70" s="23">
        <f t="shared" si="12"/>
        <v>3</v>
      </c>
      <c r="M70" s="10">
        <v>320</v>
      </c>
      <c r="N70" s="23">
        <f t="shared" si="13"/>
        <v>1</v>
      </c>
    </row>
    <row r="71" spans="1:14" x14ac:dyDescent="0.2">
      <c r="A71" s="11" t="s">
        <v>442</v>
      </c>
      <c r="B71" s="2">
        <f t="shared" si="7"/>
        <v>14</v>
      </c>
      <c r="C71" s="10" t="s">
        <v>79</v>
      </c>
      <c r="D71" s="23">
        <f t="shared" si="8"/>
        <v>0</v>
      </c>
      <c r="E71" s="10" t="s">
        <v>97</v>
      </c>
      <c r="F71" s="23">
        <f t="shared" si="9"/>
        <v>5</v>
      </c>
      <c r="G71" s="10" t="s">
        <v>82</v>
      </c>
      <c r="H71" s="23">
        <f t="shared" si="10"/>
        <v>0</v>
      </c>
      <c r="I71" s="10">
        <v>7</v>
      </c>
      <c r="J71" s="23">
        <f t="shared" si="11"/>
        <v>3</v>
      </c>
      <c r="K71" s="10" t="s">
        <v>36</v>
      </c>
      <c r="L71" s="23">
        <f t="shared" si="12"/>
        <v>3</v>
      </c>
      <c r="M71" s="10">
        <v>300</v>
      </c>
      <c r="N71" s="23">
        <f t="shared" si="13"/>
        <v>3</v>
      </c>
    </row>
    <row r="72" spans="1:14" x14ac:dyDescent="0.2">
      <c r="A72" s="11" t="s">
        <v>385</v>
      </c>
      <c r="B72" s="2">
        <f t="shared" si="7"/>
        <v>14</v>
      </c>
      <c r="C72" s="10" t="s">
        <v>79</v>
      </c>
      <c r="D72" s="23">
        <f t="shared" si="8"/>
        <v>0</v>
      </c>
      <c r="E72" s="10" t="s">
        <v>44</v>
      </c>
      <c r="F72" s="23">
        <f t="shared" si="9"/>
        <v>0</v>
      </c>
      <c r="G72" s="10" t="s">
        <v>82</v>
      </c>
      <c r="H72" s="23">
        <f t="shared" si="10"/>
        <v>0</v>
      </c>
      <c r="I72" s="10">
        <v>5</v>
      </c>
      <c r="J72" s="23">
        <f t="shared" si="11"/>
        <v>1</v>
      </c>
      <c r="K72" s="10" t="s">
        <v>36</v>
      </c>
      <c r="L72" s="23">
        <f t="shared" si="12"/>
        <v>3</v>
      </c>
      <c r="M72" s="10">
        <v>275</v>
      </c>
      <c r="N72" s="23">
        <f t="shared" si="13"/>
        <v>10</v>
      </c>
    </row>
    <row r="73" spans="1:14" x14ac:dyDescent="0.2">
      <c r="A73" s="11" t="s">
        <v>405</v>
      </c>
      <c r="B73" s="2">
        <f t="shared" si="7"/>
        <v>14</v>
      </c>
      <c r="C73" s="10" t="s">
        <v>79</v>
      </c>
      <c r="D73" s="23">
        <f t="shared" si="8"/>
        <v>0</v>
      </c>
      <c r="E73" s="10" t="s">
        <v>97</v>
      </c>
      <c r="F73" s="23">
        <f t="shared" si="9"/>
        <v>5</v>
      </c>
      <c r="G73" s="10" t="s">
        <v>82</v>
      </c>
      <c r="H73" s="23">
        <f t="shared" si="10"/>
        <v>0</v>
      </c>
      <c r="I73" s="10">
        <v>9</v>
      </c>
      <c r="J73" s="23">
        <f t="shared" si="11"/>
        <v>3</v>
      </c>
      <c r="K73" s="10" t="s">
        <v>36</v>
      </c>
      <c r="L73" s="23">
        <f t="shared" si="12"/>
        <v>3</v>
      </c>
      <c r="M73" s="10">
        <v>290</v>
      </c>
      <c r="N73" s="23">
        <f t="shared" si="13"/>
        <v>3</v>
      </c>
    </row>
    <row r="74" spans="1:14" x14ac:dyDescent="0.2">
      <c r="A74" s="11" t="s">
        <v>327</v>
      </c>
      <c r="B74" s="2">
        <f t="shared" si="7"/>
        <v>14</v>
      </c>
      <c r="C74" s="10" t="s">
        <v>110</v>
      </c>
      <c r="D74" s="23">
        <f t="shared" si="8"/>
        <v>5</v>
      </c>
      <c r="E74" s="10" t="s">
        <v>97</v>
      </c>
      <c r="F74" s="23">
        <f t="shared" si="9"/>
        <v>5</v>
      </c>
      <c r="G74" s="10" t="s">
        <v>82</v>
      </c>
      <c r="H74" s="23">
        <f t="shared" si="10"/>
        <v>0</v>
      </c>
      <c r="I74" s="10">
        <v>10</v>
      </c>
      <c r="J74" s="23">
        <f t="shared" si="11"/>
        <v>3</v>
      </c>
      <c r="K74" s="10" t="s">
        <v>37</v>
      </c>
      <c r="L74" s="23">
        <f t="shared" si="12"/>
        <v>0</v>
      </c>
      <c r="M74" s="10">
        <v>301</v>
      </c>
      <c r="N74" s="23">
        <f t="shared" si="13"/>
        <v>1</v>
      </c>
    </row>
    <row r="75" spans="1:14" x14ac:dyDescent="0.2">
      <c r="A75" s="11" t="s">
        <v>420</v>
      </c>
      <c r="B75" s="2">
        <f t="shared" si="7"/>
        <v>14</v>
      </c>
      <c r="C75" s="10" t="s">
        <v>79</v>
      </c>
      <c r="D75" s="23">
        <f t="shared" si="8"/>
        <v>0</v>
      </c>
      <c r="E75" s="10" t="s">
        <v>97</v>
      </c>
      <c r="F75" s="23">
        <f t="shared" si="9"/>
        <v>5</v>
      </c>
      <c r="G75" s="10" t="s">
        <v>82</v>
      </c>
      <c r="H75" s="23">
        <f t="shared" si="10"/>
        <v>0</v>
      </c>
      <c r="I75" s="10">
        <v>9</v>
      </c>
      <c r="J75" s="23">
        <f t="shared" si="11"/>
        <v>3</v>
      </c>
      <c r="K75" s="10" t="s">
        <v>36</v>
      </c>
      <c r="L75" s="23">
        <f t="shared" si="12"/>
        <v>3</v>
      </c>
      <c r="M75" s="10">
        <v>290</v>
      </c>
      <c r="N75" s="23">
        <f t="shared" si="13"/>
        <v>3</v>
      </c>
    </row>
    <row r="76" spans="1:14" x14ac:dyDescent="0.2">
      <c r="A76" s="11" t="s">
        <v>545</v>
      </c>
      <c r="B76" s="2">
        <f t="shared" si="7"/>
        <v>14</v>
      </c>
      <c r="C76" s="10" t="s">
        <v>79</v>
      </c>
      <c r="D76" s="23">
        <f t="shared" si="8"/>
        <v>0</v>
      </c>
      <c r="E76" s="10" t="s">
        <v>97</v>
      </c>
      <c r="F76" s="23">
        <f t="shared" si="9"/>
        <v>5</v>
      </c>
      <c r="G76" s="10" t="s">
        <v>118</v>
      </c>
      <c r="H76" s="23">
        <f t="shared" si="10"/>
        <v>0</v>
      </c>
      <c r="I76" s="10">
        <v>8</v>
      </c>
      <c r="J76" s="23">
        <f t="shared" si="11"/>
        <v>5</v>
      </c>
      <c r="K76" s="10" t="s">
        <v>36</v>
      </c>
      <c r="L76" s="23">
        <f t="shared" si="12"/>
        <v>3</v>
      </c>
      <c r="M76" s="10">
        <v>310</v>
      </c>
      <c r="N76" s="23">
        <f t="shared" si="13"/>
        <v>1</v>
      </c>
    </row>
    <row r="77" spans="1:14" x14ac:dyDescent="0.2">
      <c r="A77" s="11" t="s">
        <v>458</v>
      </c>
      <c r="B77" s="2">
        <f t="shared" si="7"/>
        <v>14</v>
      </c>
      <c r="C77" s="10" t="s">
        <v>97</v>
      </c>
      <c r="D77" s="23">
        <f t="shared" si="8"/>
        <v>2.5</v>
      </c>
      <c r="E77" s="10" t="s">
        <v>110</v>
      </c>
      <c r="F77" s="23">
        <f t="shared" si="9"/>
        <v>2.5</v>
      </c>
      <c r="G77" s="10" t="s">
        <v>82</v>
      </c>
      <c r="H77" s="23">
        <f t="shared" si="10"/>
        <v>0</v>
      </c>
      <c r="I77" s="10">
        <v>7</v>
      </c>
      <c r="J77" s="23">
        <f t="shared" si="11"/>
        <v>3</v>
      </c>
      <c r="K77" s="10" t="s">
        <v>36</v>
      </c>
      <c r="L77" s="23">
        <f t="shared" si="12"/>
        <v>3</v>
      </c>
      <c r="M77" s="10">
        <v>299</v>
      </c>
      <c r="N77" s="23">
        <f t="shared" si="13"/>
        <v>3</v>
      </c>
    </row>
    <row r="78" spans="1:14" x14ac:dyDescent="0.2">
      <c r="A78" s="11" t="s">
        <v>617</v>
      </c>
      <c r="B78" s="2">
        <f t="shared" si="7"/>
        <v>14</v>
      </c>
      <c r="C78" s="10" t="s">
        <v>79</v>
      </c>
      <c r="D78" s="23">
        <f t="shared" si="8"/>
        <v>0</v>
      </c>
      <c r="E78" s="10" t="s">
        <v>97</v>
      </c>
      <c r="F78" s="23">
        <f t="shared" si="9"/>
        <v>5</v>
      </c>
      <c r="G78" s="10" t="s">
        <v>82</v>
      </c>
      <c r="H78" s="23">
        <f t="shared" si="10"/>
        <v>0</v>
      </c>
      <c r="I78" s="10">
        <v>10</v>
      </c>
      <c r="J78" s="23">
        <f t="shared" si="11"/>
        <v>3</v>
      </c>
      <c r="K78" s="10" t="s">
        <v>36</v>
      </c>
      <c r="L78" s="23">
        <f t="shared" si="12"/>
        <v>3</v>
      </c>
      <c r="M78" s="10">
        <v>300</v>
      </c>
      <c r="N78" s="23">
        <f t="shared" si="13"/>
        <v>3</v>
      </c>
    </row>
    <row r="79" spans="1:14" x14ac:dyDescent="0.2">
      <c r="A79" s="11" t="s">
        <v>726</v>
      </c>
      <c r="B79" s="2">
        <f t="shared" si="7"/>
        <v>14</v>
      </c>
      <c r="C79" s="10" t="s">
        <v>110</v>
      </c>
      <c r="D79" s="23">
        <f t="shared" si="8"/>
        <v>5</v>
      </c>
      <c r="E79" s="10" t="s">
        <v>79</v>
      </c>
      <c r="F79" s="23">
        <f t="shared" si="9"/>
        <v>0</v>
      </c>
      <c r="G79" s="10" t="s">
        <v>44</v>
      </c>
      <c r="H79" s="23">
        <f t="shared" si="10"/>
        <v>5</v>
      </c>
      <c r="I79" s="10">
        <v>9</v>
      </c>
      <c r="J79" s="23">
        <f t="shared" si="11"/>
        <v>3</v>
      </c>
      <c r="K79" s="10" t="s">
        <v>37</v>
      </c>
      <c r="L79" s="23">
        <f t="shared" si="12"/>
        <v>0</v>
      </c>
      <c r="M79" s="10">
        <v>303</v>
      </c>
      <c r="N79" s="23">
        <f t="shared" si="13"/>
        <v>1</v>
      </c>
    </row>
    <row r="80" spans="1:14" x14ac:dyDescent="0.2">
      <c r="A80" s="11" t="s">
        <v>429</v>
      </c>
      <c r="B80" s="2">
        <f t="shared" si="7"/>
        <v>14</v>
      </c>
      <c r="C80" s="10" t="s">
        <v>110</v>
      </c>
      <c r="D80" s="23">
        <f t="shared" si="8"/>
        <v>5</v>
      </c>
      <c r="E80" s="10" t="s">
        <v>44</v>
      </c>
      <c r="F80" s="23">
        <f t="shared" si="9"/>
        <v>0</v>
      </c>
      <c r="G80" s="10" t="s">
        <v>82</v>
      </c>
      <c r="H80" s="23">
        <f t="shared" si="10"/>
        <v>0</v>
      </c>
      <c r="I80" s="10">
        <v>8</v>
      </c>
      <c r="J80" s="23">
        <f t="shared" si="11"/>
        <v>5</v>
      </c>
      <c r="K80" s="10" t="s">
        <v>36</v>
      </c>
      <c r="L80" s="23">
        <f t="shared" si="12"/>
        <v>3</v>
      </c>
      <c r="M80" s="10">
        <v>304</v>
      </c>
      <c r="N80" s="23">
        <f t="shared" si="13"/>
        <v>1</v>
      </c>
    </row>
    <row r="81" spans="1:14" x14ac:dyDescent="0.2">
      <c r="A81" s="11" t="s">
        <v>608</v>
      </c>
      <c r="B81" s="2">
        <f t="shared" si="7"/>
        <v>13</v>
      </c>
      <c r="C81" s="10" t="s">
        <v>110</v>
      </c>
      <c r="D81" s="23">
        <f t="shared" si="8"/>
        <v>5</v>
      </c>
      <c r="E81" s="10" t="s">
        <v>44</v>
      </c>
      <c r="F81" s="23">
        <f t="shared" si="9"/>
        <v>0</v>
      </c>
      <c r="G81" s="10" t="s">
        <v>82</v>
      </c>
      <c r="H81" s="23">
        <f t="shared" si="10"/>
        <v>0</v>
      </c>
      <c r="I81" s="10">
        <v>6</v>
      </c>
      <c r="J81" s="23">
        <f t="shared" si="11"/>
        <v>3</v>
      </c>
      <c r="K81" s="10" t="s">
        <v>37</v>
      </c>
      <c r="L81" s="23">
        <f t="shared" si="12"/>
        <v>0</v>
      </c>
      <c r="M81" s="10">
        <v>280</v>
      </c>
      <c r="N81" s="23">
        <f t="shared" si="13"/>
        <v>5</v>
      </c>
    </row>
    <row r="82" spans="1:14" x14ac:dyDescent="0.2">
      <c r="A82" s="11" t="s">
        <v>333</v>
      </c>
      <c r="B82" s="2">
        <f t="shared" si="7"/>
        <v>13</v>
      </c>
      <c r="C82" s="10" t="s">
        <v>110</v>
      </c>
      <c r="D82" s="23">
        <f t="shared" si="8"/>
        <v>5</v>
      </c>
      <c r="E82" s="10" t="s">
        <v>118</v>
      </c>
      <c r="F82" s="23">
        <f t="shared" si="9"/>
        <v>0</v>
      </c>
      <c r="G82" s="10" t="s">
        <v>97</v>
      </c>
      <c r="H82" s="23">
        <f t="shared" si="10"/>
        <v>0</v>
      </c>
      <c r="I82" s="10">
        <v>7</v>
      </c>
      <c r="J82" s="23">
        <f t="shared" si="11"/>
        <v>3</v>
      </c>
      <c r="K82" s="10" t="s">
        <v>78</v>
      </c>
      <c r="L82" s="23">
        <f t="shared" si="12"/>
        <v>0</v>
      </c>
      <c r="M82" s="10">
        <v>284</v>
      </c>
      <c r="N82" s="23">
        <f t="shared" si="13"/>
        <v>5</v>
      </c>
    </row>
    <row r="83" spans="1:14" x14ac:dyDescent="0.2">
      <c r="A83" s="11" t="s">
        <v>748</v>
      </c>
      <c r="B83" s="2">
        <f t="shared" si="7"/>
        <v>13</v>
      </c>
      <c r="C83" s="10" t="s">
        <v>44</v>
      </c>
      <c r="D83" s="23">
        <f t="shared" si="8"/>
        <v>0</v>
      </c>
      <c r="E83" s="10" t="s">
        <v>97</v>
      </c>
      <c r="F83" s="23">
        <f t="shared" si="9"/>
        <v>5</v>
      </c>
      <c r="G83" s="10" t="s">
        <v>82</v>
      </c>
      <c r="H83" s="23">
        <f t="shared" si="10"/>
        <v>0</v>
      </c>
      <c r="I83" s="10">
        <v>6</v>
      </c>
      <c r="J83" s="23">
        <f t="shared" si="11"/>
        <v>3</v>
      </c>
      <c r="K83" s="10" t="s">
        <v>37</v>
      </c>
      <c r="L83" s="23">
        <f t="shared" si="12"/>
        <v>0</v>
      </c>
      <c r="M83" s="10">
        <v>272</v>
      </c>
      <c r="N83" s="23">
        <f t="shared" si="13"/>
        <v>5</v>
      </c>
    </row>
    <row r="84" spans="1:14" x14ac:dyDescent="0.2">
      <c r="A84" s="11" t="s">
        <v>236</v>
      </c>
      <c r="B84" s="2">
        <f t="shared" si="7"/>
        <v>13</v>
      </c>
      <c r="C84" s="10" t="s">
        <v>79</v>
      </c>
      <c r="D84" s="23">
        <f t="shared" si="8"/>
        <v>0</v>
      </c>
      <c r="E84" s="10" t="s">
        <v>118</v>
      </c>
      <c r="F84" s="23">
        <f t="shared" si="9"/>
        <v>0</v>
      </c>
      <c r="G84" s="10" t="s">
        <v>82</v>
      </c>
      <c r="H84" s="23">
        <f t="shared" si="10"/>
        <v>0</v>
      </c>
      <c r="I84" s="10">
        <v>8</v>
      </c>
      <c r="J84" s="23">
        <f t="shared" si="11"/>
        <v>5</v>
      </c>
      <c r="K84" s="10" t="s">
        <v>36</v>
      </c>
      <c r="L84" s="23">
        <f t="shared" si="12"/>
        <v>3</v>
      </c>
      <c r="M84" s="10">
        <v>283</v>
      </c>
      <c r="N84" s="23">
        <f t="shared" si="13"/>
        <v>5</v>
      </c>
    </row>
    <row r="85" spans="1:14" x14ac:dyDescent="0.2">
      <c r="A85" s="11" t="s">
        <v>366</v>
      </c>
      <c r="B85" s="2">
        <f t="shared" si="7"/>
        <v>13</v>
      </c>
      <c r="C85" s="10" t="s">
        <v>110</v>
      </c>
      <c r="D85" s="23">
        <f t="shared" si="8"/>
        <v>5</v>
      </c>
      <c r="E85" s="10" t="s">
        <v>79</v>
      </c>
      <c r="F85" s="23">
        <f t="shared" si="9"/>
        <v>0</v>
      </c>
      <c r="G85" s="10" t="s">
        <v>82</v>
      </c>
      <c r="H85" s="23">
        <f t="shared" si="10"/>
        <v>0</v>
      </c>
      <c r="I85" s="10">
        <v>7</v>
      </c>
      <c r="J85" s="23">
        <f t="shared" si="11"/>
        <v>3</v>
      </c>
      <c r="K85" s="10" t="s">
        <v>37</v>
      </c>
      <c r="L85" s="23">
        <f t="shared" si="12"/>
        <v>0</v>
      </c>
      <c r="M85" s="10">
        <v>281</v>
      </c>
      <c r="N85" s="23">
        <f t="shared" si="13"/>
        <v>5</v>
      </c>
    </row>
    <row r="86" spans="1:14" x14ac:dyDescent="0.2">
      <c r="A86" s="11" t="s">
        <v>383</v>
      </c>
      <c r="B86" s="2">
        <f t="shared" si="7"/>
        <v>13</v>
      </c>
      <c r="C86" s="10" t="s">
        <v>44</v>
      </c>
      <c r="D86" s="23">
        <f t="shared" si="8"/>
        <v>0</v>
      </c>
      <c r="E86" s="10" t="s">
        <v>97</v>
      </c>
      <c r="F86" s="23">
        <f t="shared" si="9"/>
        <v>5</v>
      </c>
      <c r="G86" s="10" t="s">
        <v>82</v>
      </c>
      <c r="H86" s="23">
        <f t="shared" si="10"/>
        <v>0</v>
      </c>
      <c r="I86" s="10">
        <v>9</v>
      </c>
      <c r="J86" s="23">
        <f t="shared" si="11"/>
        <v>3</v>
      </c>
      <c r="K86" s="10" t="s">
        <v>37</v>
      </c>
      <c r="L86" s="23">
        <f t="shared" si="12"/>
        <v>0</v>
      </c>
      <c r="M86" s="10">
        <v>285</v>
      </c>
      <c r="N86" s="23">
        <f t="shared" si="13"/>
        <v>5</v>
      </c>
    </row>
    <row r="87" spans="1:14" x14ac:dyDescent="0.2">
      <c r="A87" s="11" t="s">
        <v>409</v>
      </c>
      <c r="B87" s="2">
        <f t="shared" si="7"/>
        <v>13</v>
      </c>
      <c r="C87" s="10" t="s">
        <v>97</v>
      </c>
      <c r="D87" s="23">
        <f t="shared" si="8"/>
        <v>2.5</v>
      </c>
      <c r="E87" s="10" t="s">
        <v>110</v>
      </c>
      <c r="F87" s="23">
        <f t="shared" si="9"/>
        <v>2.5</v>
      </c>
      <c r="G87" s="10" t="s">
        <v>44</v>
      </c>
      <c r="H87" s="23">
        <f t="shared" si="10"/>
        <v>5</v>
      </c>
      <c r="I87" s="10">
        <v>9</v>
      </c>
      <c r="J87" s="23">
        <f t="shared" si="11"/>
        <v>3</v>
      </c>
      <c r="K87" s="10" t="s">
        <v>34</v>
      </c>
      <c r="L87" s="23">
        <f t="shared" si="12"/>
        <v>0</v>
      </c>
      <c r="M87" s="10">
        <v>327</v>
      </c>
      <c r="N87" s="23">
        <f t="shared" si="13"/>
        <v>0</v>
      </c>
    </row>
    <row r="88" spans="1:14" x14ac:dyDescent="0.2">
      <c r="A88" s="11" t="s">
        <v>534</v>
      </c>
      <c r="B88" s="2">
        <f t="shared" si="7"/>
        <v>13</v>
      </c>
      <c r="C88" s="10" t="s">
        <v>79</v>
      </c>
      <c r="D88" s="23">
        <f t="shared" si="8"/>
        <v>0</v>
      </c>
      <c r="E88" s="10" t="s">
        <v>44</v>
      </c>
      <c r="F88" s="23">
        <f t="shared" si="9"/>
        <v>0</v>
      </c>
      <c r="G88" s="10" t="s">
        <v>82</v>
      </c>
      <c r="H88" s="23">
        <f t="shared" si="10"/>
        <v>0</v>
      </c>
      <c r="I88" s="10">
        <v>8</v>
      </c>
      <c r="J88" s="23">
        <f t="shared" si="11"/>
        <v>5</v>
      </c>
      <c r="K88" s="10" t="s">
        <v>36</v>
      </c>
      <c r="L88" s="23">
        <f t="shared" si="12"/>
        <v>3</v>
      </c>
      <c r="M88" s="10">
        <v>280</v>
      </c>
      <c r="N88" s="23">
        <f t="shared" si="13"/>
        <v>5</v>
      </c>
    </row>
    <row r="89" spans="1:14" x14ac:dyDescent="0.2">
      <c r="A89" s="11" t="s">
        <v>166</v>
      </c>
      <c r="B89" s="2">
        <f t="shared" si="7"/>
        <v>13</v>
      </c>
      <c r="C89" s="10" t="s">
        <v>79</v>
      </c>
      <c r="D89" s="23">
        <f t="shared" si="8"/>
        <v>0</v>
      </c>
      <c r="E89" s="10" t="s">
        <v>44</v>
      </c>
      <c r="F89" s="23">
        <f t="shared" si="9"/>
        <v>0</v>
      </c>
      <c r="G89" s="10" t="s">
        <v>82</v>
      </c>
      <c r="H89" s="23">
        <f t="shared" si="10"/>
        <v>0</v>
      </c>
      <c r="I89" s="10">
        <v>8</v>
      </c>
      <c r="J89" s="23">
        <f t="shared" si="11"/>
        <v>5</v>
      </c>
      <c r="K89" s="10" t="s">
        <v>36</v>
      </c>
      <c r="L89" s="23">
        <f t="shared" si="12"/>
        <v>3</v>
      </c>
      <c r="M89" s="10">
        <v>280</v>
      </c>
      <c r="N89" s="23">
        <f t="shared" si="13"/>
        <v>5</v>
      </c>
    </row>
    <row r="90" spans="1:14" x14ac:dyDescent="0.2">
      <c r="A90" s="11" t="s">
        <v>413</v>
      </c>
      <c r="B90" s="2">
        <f t="shared" si="7"/>
        <v>13</v>
      </c>
      <c r="C90" s="10" t="s">
        <v>110</v>
      </c>
      <c r="D90" s="23">
        <f t="shared" si="8"/>
        <v>5</v>
      </c>
      <c r="E90" s="10" t="s">
        <v>79</v>
      </c>
      <c r="F90" s="23">
        <f t="shared" si="9"/>
        <v>0</v>
      </c>
      <c r="G90" s="10" t="s">
        <v>82</v>
      </c>
      <c r="H90" s="23">
        <f t="shared" si="10"/>
        <v>0</v>
      </c>
      <c r="I90" s="10">
        <v>8</v>
      </c>
      <c r="J90" s="23">
        <f t="shared" si="11"/>
        <v>5</v>
      </c>
      <c r="K90" s="10" t="s">
        <v>37</v>
      </c>
      <c r="L90" s="23">
        <f t="shared" si="12"/>
        <v>0</v>
      </c>
      <c r="M90" s="10">
        <v>295</v>
      </c>
      <c r="N90" s="23">
        <f t="shared" si="13"/>
        <v>3</v>
      </c>
    </row>
    <row r="91" spans="1:14" x14ac:dyDescent="0.2">
      <c r="A91" s="11" t="s">
        <v>401</v>
      </c>
      <c r="B91" s="2">
        <f t="shared" si="7"/>
        <v>13</v>
      </c>
      <c r="C91" s="10" t="s">
        <v>44</v>
      </c>
      <c r="D91" s="23">
        <f t="shared" si="8"/>
        <v>0</v>
      </c>
      <c r="E91" s="10" t="s">
        <v>97</v>
      </c>
      <c r="F91" s="23">
        <f t="shared" si="9"/>
        <v>5</v>
      </c>
      <c r="G91" s="10" t="s">
        <v>82</v>
      </c>
      <c r="H91" s="23">
        <f t="shared" si="10"/>
        <v>0</v>
      </c>
      <c r="I91" s="10">
        <v>8</v>
      </c>
      <c r="J91" s="23">
        <f t="shared" si="11"/>
        <v>5</v>
      </c>
      <c r="K91" s="10" t="s">
        <v>37</v>
      </c>
      <c r="L91" s="23">
        <f t="shared" si="12"/>
        <v>0</v>
      </c>
      <c r="M91" s="10">
        <v>288</v>
      </c>
      <c r="N91" s="23">
        <f t="shared" si="13"/>
        <v>3</v>
      </c>
    </row>
    <row r="92" spans="1:14" x14ac:dyDescent="0.2">
      <c r="A92" s="11" t="s">
        <v>336</v>
      </c>
      <c r="B92" s="2">
        <f t="shared" si="7"/>
        <v>13</v>
      </c>
      <c r="C92" s="10" t="s">
        <v>44</v>
      </c>
      <c r="D92" s="23">
        <f t="shared" si="8"/>
        <v>0</v>
      </c>
      <c r="E92" s="10" t="s">
        <v>79</v>
      </c>
      <c r="F92" s="23">
        <f t="shared" si="9"/>
        <v>0</v>
      </c>
      <c r="G92" s="10" t="s">
        <v>82</v>
      </c>
      <c r="H92" s="23">
        <f t="shared" si="10"/>
        <v>0</v>
      </c>
      <c r="I92" s="10">
        <v>6</v>
      </c>
      <c r="J92" s="23">
        <f t="shared" si="11"/>
        <v>3</v>
      </c>
      <c r="K92" s="10" t="s">
        <v>37</v>
      </c>
      <c r="L92" s="23">
        <f t="shared" si="12"/>
        <v>0</v>
      </c>
      <c r="M92" s="10">
        <v>275</v>
      </c>
      <c r="N92" s="23">
        <f t="shared" si="13"/>
        <v>10</v>
      </c>
    </row>
    <row r="93" spans="1:14" x14ac:dyDescent="0.2">
      <c r="A93" s="11" t="s">
        <v>538</v>
      </c>
      <c r="B93" s="2">
        <f t="shared" si="7"/>
        <v>13</v>
      </c>
      <c r="C93" s="10" t="s">
        <v>110</v>
      </c>
      <c r="D93" s="23">
        <f t="shared" si="8"/>
        <v>5</v>
      </c>
      <c r="E93" s="10" t="s">
        <v>79</v>
      </c>
      <c r="F93" s="23">
        <f t="shared" si="9"/>
        <v>0</v>
      </c>
      <c r="G93" s="10" t="s">
        <v>82</v>
      </c>
      <c r="H93" s="23">
        <f t="shared" si="10"/>
        <v>0</v>
      </c>
      <c r="I93" s="10">
        <v>8</v>
      </c>
      <c r="J93" s="23">
        <f t="shared" si="11"/>
        <v>5</v>
      </c>
      <c r="K93" s="10" t="s">
        <v>37</v>
      </c>
      <c r="L93" s="23">
        <f t="shared" si="12"/>
        <v>0</v>
      </c>
      <c r="M93" s="10">
        <v>295</v>
      </c>
      <c r="N93" s="23">
        <f t="shared" si="13"/>
        <v>3</v>
      </c>
    </row>
    <row r="94" spans="1:14" x14ac:dyDescent="0.2">
      <c r="A94" s="11" t="s">
        <v>614</v>
      </c>
      <c r="B94" s="2">
        <f t="shared" si="7"/>
        <v>13</v>
      </c>
      <c r="C94" s="10" t="s">
        <v>110</v>
      </c>
      <c r="D94" s="23">
        <f t="shared" si="8"/>
        <v>5</v>
      </c>
      <c r="E94" s="10" t="s">
        <v>44</v>
      </c>
      <c r="F94" s="23">
        <f t="shared" si="9"/>
        <v>0</v>
      </c>
      <c r="G94" s="10" t="s">
        <v>82</v>
      </c>
      <c r="H94" s="23">
        <f t="shared" si="10"/>
        <v>0</v>
      </c>
      <c r="I94" s="10">
        <v>8</v>
      </c>
      <c r="J94" s="23">
        <f t="shared" si="11"/>
        <v>5</v>
      </c>
      <c r="K94" s="10" t="s">
        <v>37</v>
      </c>
      <c r="L94" s="23">
        <f t="shared" si="12"/>
        <v>0</v>
      </c>
      <c r="M94" s="10">
        <v>300</v>
      </c>
      <c r="N94" s="23">
        <f t="shared" si="13"/>
        <v>3</v>
      </c>
    </row>
    <row r="95" spans="1:14" x14ac:dyDescent="0.2">
      <c r="A95" s="11" t="s">
        <v>656</v>
      </c>
      <c r="B95" s="2">
        <f t="shared" si="7"/>
        <v>13</v>
      </c>
      <c r="C95" s="10" t="s">
        <v>118</v>
      </c>
      <c r="D95" s="23">
        <f t="shared" si="8"/>
        <v>0</v>
      </c>
      <c r="E95" s="10" t="s">
        <v>97</v>
      </c>
      <c r="F95" s="23">
        <f t="shared" si="9"/>
        <v>5</v>
      </c>
      <c r="G95" s="10" t="s">
        <v>44</v>
      </c>
      <c r="H95" s="23">
        <f t="shared" si="10"/>
        <v>5</v>
      </c>
      <c r="I95" s="10">
        <v>14</v>
      </c>
      <c r="J95" s="23">
        <f t="shared" si="11"/>
        <v>0</v>
      </c>
      <c r="K95" s="10" t="s">
        <v>34</v>
      </c>
      <c r="L95" s="23">
        <f t="shared" si="12"/>
        <v>0</v>
      </c>
      <c r="M95" s="10">
        <v>299</v>
      </c>
      <c r="N95" s="23">
        <f t="shared" si="13"/>
        <v>3</v>
      </c>
    </row>
    <row r="96" spans="1:14" x14ac:dyDescent="0.2">
      <c r="A96" s="11" t="s">
        <v>757</v>
      </c>
      <c r="B96" s="2">
        <f t="shared" si="7"/>
        <v>13</v>
      </c>
      <c r="C96" s="10" t="s">
        <v>110</v>
      </c>
      <c r="D96" s="23">
        <f t="shared" si="8"/>
        <v>5</v>
      </c>
      <c r="E96" s="10" t="s">
        <v>79</v>
      </c>
      <c r="F96" s="23">
        <f t="shared" si="9"/>
        <v>0</v>
      </c>
      <c r="G96" s="10" t="s">
        <v>44</v>
      </c>
      <c r="H96" s="23">
        <f t="shared" si="10"/>
        <v>5</v>
      </c>
      <c r="I96" s="10">
        <v>16</v>
      </c>
      <c r="J96" s="23">
        <f t="shared" si="11"/>
        <v>0</v>
      </c>
      <c r="K96" s="10" t="s">
        <v>34</v>
      </c>
      <c r="L96" s="23">
        <f t="shared" si="12"/>
        <v>0</v>
      </c>
      <c r="M96" s="10">
        <v>286</v>
      </c>
      <c r="N96" s="23">
        <f t="shared" si="13"/>
        <v>3</v>
      </c>
    </row>
    <row r="97" spans="1:14" x14ac:dyDescent="0.2">
      <c r="A97" s="11" t="s">
        <v>477</v>
      </c>
      <c r="B97" s="2">
        <f t="shared" si="7"/>
        <v>13</v>
      </c>
      <c r="C97" s="10" t="s">
        <v>79</v>
      </c>
      <c r="D97" s="23">
        <f t="shared" si="8"/>
        <v>0</v>
      </c>
      <c r="E97" s="10" t="s">
        <v>110</v>
      </c>
      <c r="F97" s="23">
        <f t="shared" si="9"/>
        <v>0</v>
      </c>
      <c r="G97" s="10" t="s">
        <v>82</v>
      </c>
      <c r="H97" s="23">
        <f t="shared" si="10"/>
        <v>0</v>
      </c>
      <c r="I97" s="10">
        <v>8</v>
      </c>
      <c r="J97" s="23">
        <f t="shared" si="11"/>
        <v>5</v>
      </c>
      <c r="K97" s="10" t="s">
        <v>36</v>
      </c>
      <c r="L97" s="23">
        <f t="shared" si="12"/>
        <v>3</v>
      </c>
      <c r="M97" s="10">
        <v>285</v>
      </c>
      <c r="N97" s="23">
        <f t="shared" si="13"/>
        <v>5</v>
      </c>
    </row>
    <row r="98" spans="1:14" x14ac:dyDescent="0.2">
      <c r="A98" s="11" t="s">
        <v>206</v>
      </c>
      <c r="B98" s="2">
        <f t="shared" si="7"/>
        <v>12</v>
      </c>
      <c r="C98" s="10" t="s">
        <v>79</v>
      </c>
      <c r="D98" s="23">
        <f t="shared" si="8"/>
        <v>0</v>
      </c>
      <c r="E98" s="10" t="s">
        <v>97</v>
      </c>
      <c r="F98" s="23">
        <f t="shared" si="9"/>
        <v>5</v>
      </c>
      <c r="G98" s="10" t="s">
        <v>110</v>
      </c>
      <c r="H98" s="23">
        <f t="shared" si="10"/>
        <v>0</v>
      </c>
      <c r="I98" s="10">
        <v>10</v>
      </c>
      <c r="J98" s="23">
        <f t="shared" si="11"/>
        <v>3</v>
      </c>
      <c r="K98" s="10" t="s">
        <v>36</v>
      </c>
      <c r="L98" s="23">
        <f t="shared" si="12"/>
        <v>3</v>
      </c>
      <c r="M98" s="10">
        <v>315</v>
      </c>
      <c r="N98" s="23">
        <f t="shared" si="13"/>
        <v>1</v>
      </c>
    </row>
    <row r="99" spans="1:14" x14ac:dyDescent="0.2">
      <c r="A99" s="11" t="s">
        <v>580</v>
      </c>
      <c r="B99" s="2">
        <f t="shared" si="7"/>
        <v>12</v>
      </c>
      <c r="C99" s="10" t="s">
        <v>79</v>
      </c>
      <c r="D99" s="23">
        <f t="shared" si="8"/>
        <v>0</v>
      </c>
      <c r="E99" s="10" t="s">
        <v>118</v>
      </c>
      <c r="F99" s="23">
        <f t="shared" si="9"/>
        <v>0</v>
      </c>
      <c r="G99" s="10" t="s">
        <v>44</v>
      </c>
      <c r="H99" s="23">
        <f t="shared" si="10"/>
        <v>5</v>
      </c>
      <c r="I99" s="10">
        <v>9</v>
      </c>
      <c r="J99" s="23">
        <f t="shared" si="11"/>
        <v>3</v>
      </c>
      <c r="K99" s="10" t="s">
        <v>36</v>
      </c>
      <c r="L99" s="23">
        <f t="shared" si="12"/>
        <v>3</v>
      </c>
      <c r="M99" s="10">
        <v>313</v>
      </c>
      <c r="N99" s="23">
        <f t="shared" si="13"/>
        <v>1</v>
      </c>
    </row>
    <row r="100" spans="1:14" x14ac:dyDescent="0.2">
      <c r="A100" s="11" t="s">
        <v>171</v>
      </c>
      <c r="B100" s="2">
        <f t="shared" si="7"/>
        <v>12</v>
      </c>
      <c r="C100" s="10" t="s">
        <v>79</v>
      </c>
      <c r="D100" s="23">
        <f t="shared" si="8"/>
        <v>0</v>
      </c>
      <c r="E100" s="10" t="s">
        <v>97</v>
      </c>
      <c r="F100" s="23">
        <f t="shared" si="9"/>
        <v>5</v>
      </c>
      <c r="G100" s="10" t="s">
        <v>110</v>
      </c>
      <c r="H100" s="23">
        <f t="shared" si="10"/>
        <v>0</v>
      </c>
      <c r="I100" s="10">
        <v>6</v>
      </c>
      <c r="J100" s="23">
        <f t="shared" si="11"/>
        <v>3</v>
      </c>
      <c r="K100" s="10" t="s">
        <v>36</v>
      </c>
      <c r="L100" s="23">
        <f t="shared" si="12"/>
        <v>3</v>
      </c>
      <c r="M100" s="10">
        <v>325</v>
      </c>
      <c r="N100" s="23">
        <f t="shared" si="13"/>
        <v>1</v>
      </c>
    </row>
    <row r="101" spans="1:14" x14ac:dyDescent="0.2">
      <c r="A101" s="11" t="s">
        <v>564</v>
      </c>
      <c r="B101" s="2">
        <f t="shared" si="7"/>
        <v>12</v>
      </c>
      <c r="C101" s="10" t="s">
        <v>79</v>
      </c>
      <c r="D101" s="23">
        <f t="shared" si="8"/>
        <v>0</v>
      </c>
      <c r="E101" s="10" t="s">
        <v>82</v>
      </c>
      <c r="F101" s="23">
        <f t="shared" si="9"/>
        <v>0</v>
      </c>
      <c r="G101" s="10" t="s">
        <v>44</v>
      </c>
      <c r="H101" s="23">
        <f t="shared" si="10"/>
        <v>5</v>
      </c>
      <c r="I101" s="10">
        <v>7</v>
      </c>
      <c r="J101" s="23">
        <f t="shared" si="11"/>
        <v>3</v>
      </c>
      <c r="K101" s="10" t="s">
        <v>36</v>
      </c>
      <c r="L101" s="23">
        <f t="shared" si="12"/>
        <v>3</v>
      </c>
      <c r="M101" s="10">
        <v>320</v>
      </c>
      <c r="N101" s="23">
        <f t="shared" si="13"/>
        <v>1</v>
      </c>
    </row>
    <row r="102" spans="1:14" x14ac:dyDescent="0.2">
      <c r="A102" s="11" t="s">
        <v>277</v>
      </c>
      <c r="B102" s="2">
        <f t="shared" si="7"/>
        <v>12</v>
      </c>
      <c r="C102" s="10" t="s">
        <v>79</v>
      </c>
      <c r="D102" s="23">
        <f t="shared" si="8"/>
        <v>0</v>
      </c>
      <c r="E102" s="10" t="s">
        <v>97</v>
      </c>
      <c r="F102" s="23">
        <f t="shared" si="9"/>
        <v>5</v>
      </c>
      <c r="G102" s="10" t="s">
        <v>118</v>
      </c>
      <c r="H102" s="23">
        <f t="shared" si="10"/>
        <v>0</v>
      </c>
      <c r="I102" s="10">
        <v>10</v>
      </c>
      <c r="J102" s="23">
        <f t="shared" si="11"/>
        <v>3</v>
      </c>
      <c r="K102" s="10" t="s">
        <v>36</v>
      </c>
      <c r="L102" s="23">
        <f t="shared" si="12"/>
        <v>3</v>
      </c>
      <c r="M102" s="10">
        <v>310</v>
      </c>
      <c r="N102" s="23">
        <f t="shared" si="13"/>
        <v>1</v>
      </c>
    </row>
    <row r="103" spans="1:14" x14ac:dyDescent="0.2">
      <c r="A103" s="11" t="s">
        <v>241</v>
      </c>
      <c r="B103" s="2">
        <f t="shared" si="7"/>
        <v>12</v>
      </c>
      <c r="C103" s="10" t="s">
        <v>79</v>
      </c>
      <c r="D103" s="23">
        <f t="shared" si="8"/>
        <v>0</v>
      </c>
      <c r="E103" s="10" t="s">
        <v>118</v>
      </c>
      <c r="F103" s="23">
        <f t="shared" si="9"/>
        <v>0</v>
      </c>
      <c r="G103" s="10" t="s">
        <v>44</v>
      </c>
      <c r="H103" s="23">
        <f t="shared" si="10"/>
        <v>5</v>
      </c>
      <c r="I103" s="10">
        <v>9</v>
      </c>
      <c r="J103" s="23">
        <f t="shared" si="11"/>
        <v>3</v>
      </c>
      <c r="K103" s="10" t="s">
        <v>36</v>
      </c>
      <c r="L103" s="23">
        <f t="shared" si="12"/>
        <v>3</v>
      </c>
      <c r="M103" s="10">
        <v>313</v>
      </c>
      <c r="N103" s="23">
        <f t="shared" si="13"/>
        <v>1</v>
      </c>
    </row>
    <row r="104" spans="1:14" x14ac:dyDescent="0.2">
      <c r="A104" s="11" t="s">
        <v>372</v>
      </c>
      <c r="B104" s="2">
        <f t="shared" si="7"/>
        <v>12</v>
      </c>
      <c r="C104" s="10" t="s">
        <v>79</v>
      </c>
      <c r="D104" s="23">
        <f t="shared" si="8"/>
        <v>0</v>
      </c>
      <c r="E104" s="10" t="s">
        <v>97</v>
      </c>
      <c r="F104" s="23">
        <f t="shared" si="9"/>
        <v>5</v>
      </c>
      <c r="G104" s="10" t="s">
        <v>480</v>
      </c>
      <c r="H104" s="23">
        <f t="shared" si="10"/>
        <v>0</v>
      </c>
      <c r="I104" s="10">
        <v>5</v>
      </c>
      <c r="J104" s="23">
        <f t="shared" si="11"/>
        <v>1</v>
      </c>
      <c r="K104" s="10" t="s">
        <v>36</v>
      </c>
      <c r="L104" s="23">
        <f t="shared" si="12"/>
        <v>3</v>
      </c>
      <c r="M104" s="10">
        <v>290</v>
      </c>
      <c r="N104" s="23">
        <f t="shared" si="13"/>
        <v>3</v>
      </c>
    </row>
    <row r="105" spans="1:14" x14ac:dyDescent="0.2">
      <c r="A105" s="11" t="s">
        <v>630</v>
      </c>
      <c r="B105" s="2">
        <f t="shared" si="7"/>
        <v>12</v>
      </c>
      <c r="C105" s="10" t="s">
        <v>110</v>
      </c>
      <c r="D105" s="23">
        <f t="shared" si="8"/>
        <v>5</v>
      </c>
      <c r="E105" s="10" t="s">
        <v>97</v>
      </c>
      <c r="F105" s="23">
        <f t="shared" si="9"/>
        <v>5</v>
      </c>
      <c r="G105" s="10" t="s">
        <v>480</v>
      </c>
      <c r="H105" s="23">
        <f t="shared" si="10"/>
        <v>0</v>
      </c>
      <c r="I105" s="10">
        <v>3</v>
      </c>
      <c r="J105" s="23">
        <f t="shared" si="11"/>
        <v>1</v>
      </c>
      <c r="K105" s="10" t="s">
        <v>37</v>
      </c>
      <c r="L105" s="23">
        <f t="shared" si="12"/>
        <v>0</v>
      </c>
      <c r="M105" s="10">
        <v>229</v>
      </c>
      <c r="N105" s="23">
        <f t="shared" si="13"/>
        <v>1</v>
      </c>
    </row>
    <row r="106" spans="1:14" x14ac:dyDescent="0.2">
      <c r="A106" s="11" t="s">
        <v>633</v>
      </c>
      <c r="B106" s="2">
        <f t="shared" si="7"/>
        <v>12</v>
      </c>
      <c r="C106" s="10" t="s">
        <v>79</v>
      </c>
      <c r="D106" s="23">
        <f t="shared" si="8"/>
        <v>0</v>
      </c>
      <c r="E106" s="10" t="s">
        <v>97</v>
      </c>
      <c r="F106" s="23">
        <f t="shared" si="9"/>
        <v>5</v>
      </c>
      <c r="G106" s="10" t="s">
        <v>480</v>
      </c>
      <c r="H106" s="23">
        <f t="shared" si="10"/>
        <v>0</v>
      </c>
      <c r="I106" s="10">
        <v>6</v>
      </c>
      <c r="J106" s="23">
        <f t="shared" si="11"/>
        <v>3</v>
      </c>
      <c r="K106" s="10" t="s">
        <v>36</v>
      </c>
      <c r="L106" s="23">
        <f t="shared" si="12"/>
        <v>3</v>
      </c>
      <c r="M106" s="10">
        <v>315</v>
      </c>
      <c r="N106" s="23">
        <f t="shared" si="13"/>
        <v>1</v>
      </c>
    </row>
    <row r="107" spans="1:14" x14ac:dyDescent="0.2">
      <c r="A107" s="11" t="s">
        <v>616</v>
      </c>
      <c r="B107" s="2">
        <f t="shared" si="7"/>
        <v>12</v>
      </c>
      <c r="C107" s="10" t="s">
        <v>79</v>
      </c>
      <c r="D107" s="23">
        <f t="shared" si="8"/>
        <v>0</v>
      </c>
      <c r="E107" s="10" t="s">
        <v>118</v>
      </c>
      <c r="F107" s="23">
        <f t="shared" si="9"/>
        <v>0</v>
      </c>
      <c r="G107" s="10" t="s">
        <v>44</v>
      </c>
      <c r="H107" s="23">
        <f t="shared" si="10"/>
        <v>5</v>
      </c>
      <c r="I107" s="10">
        <v>6</v>
      </c>
      <c r="J107" s="23">
        <f t="shared" si="11"/>
        <v>3</v>
      </c>
      <c r="K107" s="10" t="s">
        <v>36</v>
      </c>
      <c r="L107" s="23">
        <f t="shared" si="12"/>
        <v>3</v>
      </c>
      <c r="M107" s="10">
        <v>303</v>
      </c>
      <c r="N107" s="23">
        <f t="shared" si="13"/>
        <v>1</v>
      </c>
    </row>
    <row r="108" spans="1:14" x14ac:dyDescent="0.2">
      <c r="A108" s="11" t="s">
        <v>414</v>
      </c>
      <c r="B108" s="2">
        <f t="shared" si="7"/>
        <v>12</v>
      </c>
      <c r="C108" s="10" t="s">
        <v>79</v>
      </c>
      <c r="D108" s="23">
        <f t="shared" si="8"/>
        <v>0</v>
      </c>
      <c r="E108" s="10" t="s">
        <v>118</v>
      </c>
      <c r="F108" s="23">
        <f t="shared" si="9"/>
        <v>0</v>
      </c>
      <c r="G108" s="10" t="s">
        <v>44</v>
      </c>
      <c r="H108" s="23">
        <f t="shared" si="10"/>
        <v>5</v>
      </c>
      <c r="I108" s="10">
        <v>9</v>
      </c>
      <c r="J108" s="23">
        <f t="shared" si="11"/>
        <v>3</v>
      </c>
      <c r="K108" s="10" t="s">
        <v>36</v>
      </c>
      <c r="L108" s="23">
        <f t="shared" si="12"/>
        <v>3</v>
      </c>
      <c r="M108" s="10">
        <v>322</v>
      </c>
      <c r="N108" s="23">
        <f t="shared" si="13"/>
        <v>1</v>
      </c>
    </row>
    <row r="109" spans="1:14" x14ac:dyDescent="0.2">
      <c r="A109" s="11" t="s">
        <v>337</v>
      </c>
      <c r="B109" s="2">
        <f t="shared" si="7"/>
        <v>12</v>
      </c>
      <c r="C109" s="10" t="s">
        <v>118</v>
      </c>
      <c r="D109" s="23">
        <f t="shared" si="8"/>
        <v>0</v>
      </c>
      <c r="E109" s="10" t="s">
        <v>97</v>
      </c>
      <c r="F109" s="23">
        <f t="shared" si="9"/>
        <v>5</v>
      </c>
      <c r="G109" s="10" t="s">
        <v>110</v>
      </c>
      <c r="H109" s="23">
        <f t="shared" si="10"/>
        <v>0</v>
      </c>
      <c r="I109" s="10">
        <v>9</v>
      </c>
      <c r="J109" s="23">
        <f t="shared" si="11"/>
        <v>3</v>
      </c>
      <c r="K109" s="10" t="s">
        <v>36</v>
      </c>
      <c r="L109" s="23">
        <f t="shared" si="12"/>
        <v>3</v>
      </c>
      <c r="M109" s="10">
        <v>320</v>
      </c>
      <c r="N109" s="23">
        <f t="shared" si="13"/>
        <v>1</v>
      </c>
    </row>
    <row r="110" spans="1:14" x14ac:dyDescent="0.2">
      <c r="A110" s="11" t="s">
        <v>439</v>
      </c>
      <c r="B110" s="2">
        <f t="shared" si="7"/>
        <v>12</v>
      </c>
      <c r="C110" s="10" t="s">
        <v>79</v>
      </c>
      <c r="D110" s="23">
        <f t="shared" si="8"/>
        <v>0</v>
      </c>
      <c r="E110" s="10" t="s">
        <v>97</v>
      </c>
      <c r="F110" s="23">
        <f t="shared" si="9"/>
        <v>5</v>
      </c>
      <c r="G110" s="10" t="s">
        <v>82</v>
      </c>
      <c r="H110" s="23">
        <f t="shared" si="10"/>
        <v>0</v>
      </c>
      <c r="I110" s="10">
        <v>9</v>
      </c>
      <c r="J110" s="23">
        <f t="shared" si="11"/>
        <v>3</v>
      </c>
      <c r="K110" s="10" t="s">
        <v>36</v>
      </c>
      <c r="L110" s="23">
        <f t="shared" si="12"/>
        <v>3</v>
      </c>
      <c r="M110" s="10">
        <v>310</v>
      </c>
      <c r="N110" s="23">
        <f t="shared" si="13"/>
        <v>1</v>
      </c>
    </row>
    <row r="111" spans="1:14" x14ac:dyDescent="0.2">
      <c r="A111" s="11" t="s">
        <v>721</v>
      </c>
      <c r="B111" s="2">
        <f t="shared" si="7"/>
        <v>11</v>
      </c>
      <c r="C111" s="10" t="s">
        <v>79</v>
      </c>
      <c r="D111" s="23">
        <f t="shared" si="8"/>
        <v>0</v>
      </c>
      <c r="E111" s="10" t="s">
        <v>82</v>
      </c>
      <c r="F111" s="23">
        <f t="shared" si="9"/>
        <v>0</v>
      </c>
      <c r="G111" s="10" t="s">
        <v>110</v>
      </c>
      <c r="H111" s="23">
        <f t="shared" si="10"/>
        <v>0</v>
      </c>
      <c r="I111" s="10">
        <v>6</v>
      </c>
      <c r="J111" s="23">
        <f t="shared" si="11"/>
        <v>3</v>
      </c>
      <c r="K111" s="10" t="s">
        <v>36</v>
      </c>
      <c r="L111" s="23">
        <f t="shared" si="12"/>
        <v>3</v>
      </c>
      <c r="M111" s="10">
        <v>280</v>
      </c>
      <c r="N111" s="23">
        <f t="shared" si="13"/>
        <v>5</v>
      </c>
    </row>
    <row r="112" spans="1:14" x14ac:dyDescent="0.2">
      <c r="A112" s="11" t="s">
        <v>201</v>
      </c>
      <c r="B112" s="2">
        <f t="shared" si="7"/>
        <v>11</v>
      </c>
      <c r="C112" s="10" t="s">
        <v>110</v>
      </c>
      <c r="D112" s="23">
        <f t="shared" si="8"/>
        <v>5</v>
      </c>
      <c r="E112" s="10" t="s">
        <v>118</v>
      </c>
      <c r="F112" s="23">
        <f t="shared" si="9"/>
        <v>0</v>
      </c>
      <c r="G112" s="10" t="s">
        <v>79</v>
      </c>
      <c r="H112" s="23">
        <f t="shared" si="10"/>
        <v>0</v>
      </c>
      <c r="I112" s="10">
        <v>9</v>
      </c>
      <c r="J112" s="23">
        <f t="shared" si="11"/>
        <v>3</v>
      </c>
      <c r="K112" s="10" t="s">
        <v>37</v>
      </c>
      <c r="L112" s="23">
        <f t="shared" si="12"/>
        <v>0</v>
      </c>
      <c r="M112" s="10">
        <v>299</v>
      </c>
      <c r="N112" s="23">
        <f t="shared" si="13"/>
        <v>3</v>
      </c>
    </row>
    <row r="113" spans="1:14" x14ac:dyDescent="0.2">
      <c r="A113" s="11" t="s">
        <v>297</v>
      </c>
      <c r="B113" s="2">
        <f t="shared" si="7"/>
        <v>11</v>
      </c>
      <c r="C113" s="10" t="s">
        <v>118</v>
      </c>
      <c r="D113" s="23">
        <f t="shared" si="8"/>
        <v>0</v>
      </c>
      <c r="E113" s="10" t="s">
        <v>82</v>
      </c>
      <c r="F113" s="23">
        <f t="shared" si="9"/>
        <v>0</v>
      </c>
      <c r="G113" s="10" t="s">
        <v>44</v>
      </c>
      <c r="H113" s="23">
        <f t="shared" si="10"/>
        <v>5</v>
      </c>
      <c r="I113" s="10">
        <v>9</v>
      </c>
      <c r="J113" s="23">
        <f t="shared" si="11"/>
        <v>3</v>
      </c>
      <c r="K113" s="10" t="s">
        <v>36</v>
      </c>
      <c r="L113" s="23">
        <f t="shared" si="12"/>
        <v>3</v>
      </c>
      <c r="M113" s="10">
        <v>331</v>
      </c>
      <c r="N113" s="23">
        <f t="shared" si="13"/>
        <v>0</v>
      </c>
    </row>
    <row r="114" spans="1:14" x14ac:dyDescent="0.2">
      <c r="A114" s="11" t="s">
        <v>322</v>
      </c>
      <c r="B114" s="2">
        <f t="shared" si="7"/>
        <v>11</v>
      </c>
      <c r="C114" s="10" t="s">
        <v>79</v>
      </c>
      <c r="D114" s="23">
        <f t="shared" si="8"/>
        <v>0</v>
      </c>
      <c r="E114" s="10" t="s">
        <v>118</v>
      </c>
      <c r="F114" s="23">
        <f t="shared" si="9"/>
        <v>0</v>
      </c>
      <c r="G114" s="10" t="s">
        <v>82</v>
      </c>
      <c r="H114" s="23">
        <f t="shared" si="10"/>
        <v>0</v>
      </c>
      <c r="I114" s="10">
        <v>7</v>
      </c>
      <c r="J114" s="23">
        <f t="shared" si="11"/>
        <v>3</v>
      </c>
      <c r="K114" s="10" t="s">
        <v>36</v>
      </c>
      <c r="L114" s="23">
        <f t="shared" si="12"/>
        <v>3</v>
      </c>
      <c r="M114" s="10">
        <v>274</v>
      </c>
      <c r="N114" s="23">
        <f t="shared" si="13"/>
        <v>5</v>
      </c>
    </row>
    <row r="115" spans="1:14" x14ac:dyDescent="0.2">
      <c r="A115" s="11" t="s">
        <v>310</v>
      </c>
      <c r="B115" s="2">
        <f t="shared" si="7"/>
        <v>11</v>
      </c>
      <c r="C115" s="10" t="s">
        <v>79</v>
      </c>
      <c r="D115" s="23">
        <f t="shared" si="8"/>
        <v>0</v>
      </c>
      <c r="E115" s="10" t="s">
        <v>44</v>
      </c>
      <c r="F115" s="23">
        <f t="shared" si="9"/>
        <v>0</v>
      </c>
      <c r="G115" s="10" t="s">
        <v>82</v>
      </c>
      <c r="H115" s="23">
        <f t="shared" si="10"/>
        <v>0</v>
      </c>
      <c r="I115" s="10">
        <v>8</v>
      </c>
      <c r="J115" s="23">
        <f t="shared" si="11"/>
        <v>5</v>
      </c>
      <c r="K115" s="10" t="s">
        <v>36</v>
      </c>
      <c r="L115" s="23">
        <f t="shared" si="12"/>
        <v>3</v>
      </c>
      <c r="M115" s="10">
        <v>298</v>
      </c>
      <c r="N115" s="23">
        <f t="shared" si="13"/>
        <v>3</v>
      </c>
    </row>
    <row r="116" spans="1:14" x14ac:dyDescent="0.2">
      <c r="A116" s="11" t="s">
        <v>187</v>
      </c>
      <c r="B116" s="2">
        <f t="shared" si="7"/>
        <v>11</v>
      </c>
      <c r="C116" s="10" t="s">
        <v>82</v>
      </c>
      <c r="D116" s="23">
        <f t="shared" si="8"/>
        <v>0</v>
      </c>
      <c r="E116" s="10" t="s">
        <v>79</v>
      </c>
      <c r="F116" s="23">
        <f t="shared" si="9"/>
        <v>0</v>
      </c>
      <c r="G116" s="10" t="s">
        <v>110</v>
      </c>
      <c r="H116" s="23">
        <f t="shared" si="10"/>
        <v>0</v>
      </c>
      <c r="I116" s="10">
        <v>6</v>
      </c>
      <c r="J116" s="23">
        <f t="shared" si="11"/>
        <v>3</v>
      </c>
      <c r="K116" s="10" t="s">
        <v>36</v>
      </c>
      <c r="L116" s="23">
        <f t="shared" si="12"/>
        <v>3</v>
      </c>
      <c r="M116" s="10">
        <v>267</v>
      </c>
      <c r="N116" s="23">
        <f t="shared" si="13"/>
        <v>5</v>
      </c>
    </row>
    <row r="117" spans="1:14" x14ac:dyDescent="0.2">
      <c r="A117" s="11" t="s">
        <v>645</v>
      </c>
      <c r="B117" s="2">
        <f t="shared" si="7"/>
        <v>11</v>
      </c>
      <c r="C117" s="10" t="s">
        <v>44</v>
      </c>
      <c r="D117" s="23">
        <f t="shared" si="8"/>
        <v>0</v>
      </c>
      <c r="E117" s="10" t="s">
        <v>79</v>
      </c>
      <c r="F117" s="23">
        <f t="shared" si="9"/>
        <v>0</v>
      </c>
      <c r="G117" s="10" t="s">
        <v>82</v>
      </c>
      <c r="H117" s="23">
        <f t="shared" si="10"/>
        <v>0</v>
      </c>
      <c r="I117" s="10">
        <v>8</v>
      </c>
      <c r="J117" s="23">
        <f t="shared" si="11"/>
        <v>5</v>
      </c>
      <c r="K117" s="10" t="s">
        <v>36</v>
      </c>
      <c r="L117" s="23">
        <f t="shared" si="12"/>
        <v>3</v>
      </c>
      <c r="M117" s="10">
        <v>299</v>
      </c>
      <c r="N117" s="23">
        <f t="shared" si="13"/>
        <v>3</v>
      </c>
    </row>
    <row r="118" spans="1:14" x14ac:dyDescent="0.2">
      <c r="A118" s="11" t="s">
        <v>213</v>
      </c>
      <c r="B118" s="2">
        <f t="shared" si="7"/>
        <v>11</v>
      </c>
      <c r="C118" s="10" t="s">
        <v>110</v>
      </c>
      <c r="D118" s="23">
        <f t="shared" si="8"/>
        <v>5</v>
      </c>
      <c r="E118" s="10" t="s">
        <v>79</v>
      </c>
      <c r="F118" s="23">
        <f t="shared" si="9"/>
        <v>0</v>
      </c>
      <c r="G118" s="10" t="s">
        <v>82</v>
      </c>
      <c r="H118" s="23">
        <f t="shared" si="10"/>
        <v>0</v>
      </c>
      <c r="I118" s="10">
        <v>7</v>
      </c>
      <c r="J118" s="23">
        <f t="shared" si="11"/>
        <v>3</v>
      </c>
      <c r="K118" s="10" t="s">
        <v>37</v>
      </c>
      <c r="L118" s="23">
        <f t="shared" si="12"/>
        <v>0</v>
      </c>
      <c r="M118" s="10">
        <v>291</v>
      </c>
      <c r="N118" s="23">
        <f t="shared" si="13"/>
        <v>3</v>
      </c>
    </row>
    <row r="119" spans="1:14" x14ac:dyDescent="0.2">
      <c r="A119" s="11" t="s">
        <v>324</v>
      </c>
      <c r="B119" s="2">
        <f t="shared" si="7"/>
        <v>11</v>
      </c>
      <c r="C119" s="10" t="s">
        <v>79</v>
      </c>
      <c r="D119" s="23">
        <f t="shared" si="8"/>
        <v>0</v>
      </c>
      <c r="E119" s="10" t="s">
        <v>118</v>
      </c>
      <c r="F119" s="23">
        <f t="shared" si="9"/>
        <v>0</v>
      </c>
      <c r="G119" s="10" t="s">
        <v>82</v>
      </c>
      <c r="H119" s="23">
        <f t="shared" si="10"/>
        <v>0</v>
      </c>
      <c r="I119" s="10">
        <v>8</v>
      </c>
      <c r="J119" s="23">
        <f t="shared" si="11"/>
        <v>5</v>
      </c>
      <c r="K119" s="10" t="s">
        <v>36</v>
      </c>
      <c r="L119" s="23">
        <f t="shared" si="12"/>
        <v>3</v>
      </c>
      <c r="M119" s="10">
        <v>300</v>
      </c>
      <c r="N119" s="23">
        <f t="shared" si="13"/>
        <v>3</v>
      </c>
    </row>
    <row r="120" spans="1:14" x14ac:dyDescent="0.2">
      <c r="A120" s="11" t="s">
        <v>273</v>
      </c>
      <c r="B120" s="2">
        <f t="shared" si="7"/>
        <v>11</v>
      </c>
      <c r="C120" s="10" t="s">
        <v>79</v>
      </c>
      <c r="D120" s="23">
        <f t="shared" si="8"/>
        <v>0</v>
      </c>
      <c r="E120" s="10" t="s">
        <v>82</v>
      </c>
      <c r="F120" s="23">
        <f t="shared" si="9"/>
        <v>0</v>
      </c>
      <c r="G120" s="10" t="s">
        <v>44</v>
      </c>
      <c r="H120" s="23">
        <f t="shared" si="10"/>
        <v>5</v>
      </c>
      <c r="I120" s="10">
        <v>7</v>
      </c>
      <c r="J120" s="23">
        <f t="shared" si="11"/>
        <v>3</v>
      </c>
      <c r="K120" s="10" t="s">
        <v>36</v>
      </c>
      <c r="L120" s="23">
        <f t="shared" si="12"/>
        <v>3</v>
      </c>
      <c r="M120" s="10">
        <v>333</v>
      </c>
      <c r="N120" s="23">
        <f t="shared" si="13"/>
        <v>0</v>
      </c>
    </row>
    <row r="121" spans="1:14" x14ac:dyDescent="0.2">
      <c r="A121" s="11" t="s">
        <v>399</v>
      </c>
      <c r="B121" s="2">
        <f t="shared" si="7"/>
        <v>11</v>
      </c>
      <c r="C121" s="10" t="s">
        <v>110</v>
      </c>
      <c r="D121" s="23">
        <f t="shared" si="8"/>
        <v>5</v>
      </c>
      <c r="E121" s="10" t="s">
        <v>79</v>
      </c>
      <c r="F121" s="23">
        <f t="shared" si="9"/>
        <v>0</v>
      </c>
      <c r="G121" s="10" t="s">
        <v>480</v>
      </c>
      <c r="H121" s="23">
        <f t="shared" si="10"/>
        <v>0</v>
      </c>
      <c r="I121" s="10">
        <v>6</v>
      </c>
      <c r="J121" s="23">
        <f t="shared" si="11"/>
        <v>3</v>
      </c>
      <c r="K121" s="10" t="s">
        <v>37</v>
      </c>
      <c r="L121" s="23">
        <f t="shared" si="12"/>
        <v>0</v>
      </c>
      <c r="M121" s="10">
        <v>300</v>
      </c>
      <c r="N121" s="23">
        <f t="shared" si="13"/>
        <v>3</v>
      </c>
    </row>
    <row r="122" spans="1:14" x14ac:dyDescent="0.2">
      <c r="A122" s="11" t="s">
        <v>384</v>
      </c>
      <c r="B122" s="2">
        <f t="shared" si="7"/>
        <v>11</v>
      </c>
      <c r="C122" s="10" t="s">
        <v>79</v>
      </c>
      <c r="D122" s="23">
        <f t="shared" si="8"/>
        <v>0</v>
      </c>
      <c r="E122" s="10" t="s">
        <v>110</v>
      </c>
      <c r="F122" s="23">
        <f t="shared" si="9"/>
        <v>0</v>
      </c>
      <c r="G122" s="10" t="s">
        <v>82</v>
      </c>
      <c r="H122" s="23">
        <f t="shared" si="10"/>
        <v>0</v>
      </c>
      <c r="I122" s="10">
        <v>7</v>
      </c>
      <c r="J122" s="23">
        <f t="shared" si="11"/>
        <v>3</v>
      </c>
      <c r="K122" s="10" t="s">
        <v>36</v>
      </c>
      <c r="L122" s="23">
        <f t="shared" si="12"/>
        <v>3</v>
      </c>
      <c r="M122" s="10">
        <v>279</v>
      </c>
      <c r="N122" s="23">
        <f t="shared" si="13"/>
        <v>5</v>
      </c>
    </row>
    <row r="123" spans="1:14" x14ac:dyDescent="0.2">
      <c r="A123" s="11" t="s">
        <v>529</v>
      </c>
      <c r="B123" s="2">
        <f t="shared" si="7"/>
        <v>11</v>
      </c>
      <c r="C123" s="10" t="s">
        <v>44</v>
      </c>
      <c r="D123" s="23">
        <f t="shared" si="8"/>
        <v>0</v>
      </c>
      <c r="E123" s="10" t="s">
        <v>97</v>
      </c>
      <c r="F123" s="23">
        <f t="shared" si="9"/>
        <v>5</v>
      </c>
      <c r="G123" s="10" t="s">
        <v>118</v>
      </c>
      <c r="H123" s="23">
        <f t="shared" si="10"/>
        <v>0</v>
      </c>
      <c r="I123" s="10">
        <v>7</v>
      </c>
      <c r="J123" s="23">
        <f t="shared" si="11"/>
        <v>3</v>
      </c>
      <c r="K123" s="10" t="s">
        <v>37</v>
      </c>
      <c r="L123" s="23">
        <f t="shared" si="12"/>
        <v>0</v>
      </c>
      <c r="M123" s="10">
        <v>289</v>
      </c>
      <c r="N123" s="23">
        <f t="shared" si="13"/>
        <v>3</v>
      </c>
    </row>
    <row r="124" spans="1:14" x14ac:dyDescent="0.2">
      <c r="A124" s="11" t="s">
        <v>352</v>
      </c>
      <c r="B124" s="2">
        <f t="shared" si="7"/>
        <v>11</v>
      </c>
      <c r="C124" s="10" t="s">
        <v>110</v>
      </c>
      <c r="D124" s="23">
        <f t="shared" si="8"/>
        <v>5</v>
      </c>
      <c r="E124" s="10" t="s">
        <v>79</v>
      </c>
      <c r="F124" s="23">
        <f t="shared" si="9"/>
        <v>0</v>
      </c>
      <c r="G124" s="10" t="s">
        <v>82</v>
      </c>
      <c r="H124" s="23">
        <f t="shared" si="10"/>
        <v>0</v>
      </c>
      <c r="I124" s="10">
        <v>5</v>
      </c>
      <c r="J124" s="23">
        <f t="shared" si="11"/>
        <v>1</v>
      </c>
      <c r="K124" s="10" t="s">
        <v>37</v>
      </c>
      <c r="L124" s="23">
        <f t="shared" si="12"/>
        <v>0</v>
      </c>
      <c r="M124" s="10">
        <v>283</v>
      </c>
      <c r="N124" s="23">
        <f t="shared" si="13"/>
        <v>5</v>
      </c>
    </row>
    <row r="125" spans="1:14" x14ac:dyDescent="0.2">
      <c r="A125" s="11" t="s">
        <v>186</v>
      </c>
      <c r="B125" s="2">
        <f t="shared" si="7"/>
        <v>11</v>
      </c>
      <c r="C125" s="10" t="s">
        <v>79</v>
      </c>
      <c r="D125" s="23">
        <f t="shared" si="8"/>
        <v>0</v>
      </c>
      <c r="E125" s="10" t="s">
        <v>110</v>
      </c>
      <c r="F125" s="23">
        <f t="shared" si="9"/>
        <v>0</v>
      </c>
      <c r="G125" s="10" t="s">
        <v>44</v>
      </c>
      <c r="H125" s="23">
        <f t="shared" si="10"/>
        <v>5</v>
      </c>
      <c r="I125" s="10">
        <v>9</v>
      </c>
      <c r="J125" s="23">
        <f t="shared" si="11"/>
        <v>3</v>
      </c>
      <c r="K125" s="10" t="s">
        <v>34</v>
      </c>
      <c r="L125" s="23">
        <f t="shared" si="12"/>
        <v>0</v>
      </c>
      <c r="M125" s="10">
        <v>299</v>
      </c>
      <c r="N125" s="23">
        <f t="shared" si="13"/>
        <v>3</v>
      </c>
    </row>
    <row r="126" spans="1:14" x14ac:dyDescent="0.2">
      <c r="A126" s="11" t="s">
        <v>412</v>
      </c>
      <c r="B126" s="2">
        <f t="shared" si="7"/>
        <v>11</v>
      </c>
      <c r="C126" s="10" t="s">
        <v>79</v>
      </c>
      <c r="D126" s="23">
        <f t="shared" si="8"/>
        <v>0</v>
      </c>
      <c r="E126" s="10" t="s">
        <v>118</v>
      </c>
      <c r="F126" s="23">
        <f t="shared" si="9"/>
        <v>0</v>
      </c>
      <c r="G126" s="10" t="s">
        <v>82</v>
      </c>
      <c r="H126" s="23">
        <f t="shared" si="10"/>
        <v>0</v>
      </c>
      <c r="I126" s="10">
        <v>6</v>
      </c>
      <c r="J126" s="23">
        <f t="shared" si="11"/>
        <v>3</v>
      </c>
      <c r="K126" s="10" t="s">
        <v>36</v>
      </c>
      <c r="L126" s="23">
        <f t="shared" si="12"/>
        <v>3</v>
      </c>
      <c r="M126" s="10">
        <v>284</v>
      </c>
      <c r="N126" s="23">
        <f t="shared" si="13"/>
        <v>5</v>
      </c>
    </row>
    <row r="127" spans="1:14" x14ac:dyDescent="0.2">
      <c r="A127" s="11" t="s">
        <v>435</v>
      </c>
      <c r="B127" s="2">
        <f t="shared" si="7"/>
        <v>11</v>
      </c>
      <c r="C127" s="10" t="s">
        <v>79</v>
      </c>
      <c r="D127" s="23">
        <f t="shared" si="8"/>
        <v>0</v>
      </c>
      <c r="E127" s="10" t="s">
        <v>118</v>
      </c>
      <c r="F127" s="23">
        <f t="shared" si="9"/>
        <v>0</v>
      </c>
      <c r="G127" s="10" t="s">
        <v>44</v>
      </c>
      <c r="H127" s="23">
        <f t="shared" si="10"/>
        <v>5</v>
      </c>
      <c r="I127" s="10">
        <v>8</v>
      </c>
      <c r="J127" s="23">
        <f t="shared" si="11"/>
        <v>5</v>
      </c>
      <c r="K127" s="10" t="s">
        <v>37</v>
      </c>
      <c r="L127" s="23">
        <f t="shared" si="12"/>
        <v>0</v>
      </c>
      <c r="M127" s="10">
        <v>307</v>
      </c>
      <c r="N127" s="23">
        <f t="shared" si="13"/>
        <v>1</v>
      </c>
    </row>
    <row r="128" spans="1:14" x14ac:dyDescent="0.2">
      <c r="A128" s="11" t="s">
        <v>404</v>
      </c>
      <c r="B128" s="2">
        <f t="shared" si="7"/>
        <v>11</v>
      </c>
      <c r="C128" s="10" t="s">
        <v>44</v>
      </c>
      <c r="D128" s="23">
        <f t="shared" si="8"/>
        <v>0</v>
      </c>
      <c r="E128" s="10" t="s">
        <v>79</v>
      </c>
      <c r="F128" s="23">
        <f t="shared" si="9"/>
        <v>0</v>
      </c>
      <c r="G128" s="10" t="s">
        <v>82</v>
      </c>
      <c r="H128" s="23">
        <f t="shared" si="10"/>
        <v>0</v>
      </c>
      <c r="I128" s="10">
        <v>8</v>
      </c>
      <c r="J128" s="23">
        <f t="shared" si="11"/>
        <v>5</v>
      </c>
      <c r="K128" s="10" t="s">
        <v>36</v>
      </c>
      <c r="L128" s="23">
        <f t="shared" si="12"/>
        <v>3</v>
      </c>
      <c r="M128" s="10">
        <v>300</v>
      </c>
      <c r="N128" s="23">
        <f t="shared" si="13"/>
        <v>3</v>
      </c>
    </row>
    <row r="129" spans="1:14" x14ac:dyDescent="0.2">
      <c r="A129" s="11" t="s">
        <v>378</v>
      </c>
      <c r="B129" s="2">
        <f t="shared" si="7"/>
        <v>11</v>
      </c>
      <c r="C129" s="10" t="s">
        <v>79</v>
      </c>
      <c r="D129" s="23">
        <f t="shared" si="8"/>
        <v>0</v>
      </c>
      <c r="E129" s="10" t="s">
        <v>118</v>
      </c>
      <c r="F129" s="23">
        <f t="shared" si="9"/>
        <v>0</v>
      </c>
      <c r="G129" s="10" t="s">
        <v>82</v>
      </c>
      <c r="H129" s="23">
        <f t="shared" si="10"/>
        <v>0</v>
      </c>
      <c r="I129" s="10">
        <v>6</v>
      </c>
      <c r="J129" s="23">
        <f t="shared" si="11"/>
        <v>3</v>
      </c>
      <c r="K129" s="10" t="s">
        <v>36</v>
      </c>
      <c r="L129" s="23">
        <f t="shared" si="12"/>
        <v>3</v>
      </c>
      <c r="M129" s="10">
        <v>270</v>
      </c>
      <c r="N129" s="23">
        <f t="shared" si="13"/>
        <v>5</v>
      </c>
    </row>
    <row r="130" spans="1:14" x14ac:dyDescent="0.2">
      <c r="A130" s="11" t="s">
        <v>211</v>
      </c>
      <c r="B130" s="2">
        <f t="shared" si="7"/>
        <v>11</v>
      </c>
      <c r="C130" s="10" t="s">
        <v>79</v>
      </c>
      <c r="D130" s="23">
        <f t="shared" si="8"/>
        <v>0</v>
      </c>
      <c r="E130" s="10" t="s">
        <v>110</v>
      </c>
      <c r="F130" s="23">
        <f t="shared" si="9"/>
        <v>0</v>
      </c>
      <c r="G130" s="10" t="s">
        <v>82</v>
      </c>
      <c r="H130" s="23">
        <f t="shared" si="10"/>
        <v>0</v>
      </c>
      <c r="I130" s="10">
        <v>8</v>
      </c>
      <c r="J130" s="23">
        <f t="shared" si="11"/>
        <v>5</v>
      </c>
      <c r="K130" s="10" t="s">
        <v>36</v>
      </c>
      <c r="L130" s="23">
        <f t="shared" si="12"/>
        <v>3</v>
      </c>
      <c r="M130" s="10">
        <v>299</v>
      </c>
      <c r="N130" s="23">
        <f t="shared" si="13"/>
        <v>3</v>
      </c>
    </row>
    <row r="131" spans="1:14" x14ac:dyDescent="0.2">
      <c r="A131" s="11" t="s">
        <v>354</v>
      </c>
      <c r="B131" s="2">
        <f t="shared" si="7"/>
        <v>11</v>
      </c>
      <c r="C131" s="10" t="s">
        <v>82</v>
      </c>
      <c r="D131" s="23">
        <f t="shared" si="8"/>
        <v>0</v>
      </c>
      <c r="E131" s="10" t="s">
        <v>79</v>
      </c>
      <c r="F131" s="23">
        <f t="shared" si="9"/>
        <v>0</v>
      </c>
      <c r="G131" s="10" t="s">
        <v>44</v>
      </c>
      <c r="H131" s="23">
        <f t="shared" si="10"/>
        <v>5</v>
      </c>
      <c r="I131" s="10">
        <v>9</v>
      </c>
      <c r="J131" s="23">
        <f t="shared" si="11"/>
        <v>3</v>
      </c>
      <c r="K131" s="10" t="s">
        <v>37</v>
      </c>
      <c r="L131" s="23">
        <f t="shared" si="12"/>
        <v>0</v>
      </c>
      <c r="M131" s="10">
        <v>300</v>
      </c>
      <c r="N131" s="23">
        <f t="shared" si="13"/>
        <v>3</v>
      </c>
    </row>
    <row r="132" spans="1:14" x14ac:dyDescent="0.2">
      <c r="A132" s="11" t="s">
        <v>683</v>
      </c>
      <c r="B132" s="2">
        <f t="shared" si="7"/>
        <v>11</v>
      </c>
      <c r="C132" s="10" t="s">
        <v>82</v>
      </c>
      <c r="D132" s="23">
        <f t="shared" si="8"/>
        <v>0</v>
      </c>
      <c r="E132" s="10" t="s">
        <v>79</v>
      </c>
      <c r="F132" s="23">
        <f t="shared" si="9"/>
        <v>0</v>
      </c>
      <c r="G132" s="10" t="s">
        <v>44</v>
      </c>
      <c r="H132" s="23">
        <f t="shared" si="10"/>
        <v>5</v>
      </c>
      <c r="I132" s="10">
        <v>7</v>
      </c>
      <c r="J132" s="23">
        <f t="shared" si="11"/>
        <v>3</v>
      </c>
      <c r="K132" s="10" t="s">
        <v>37</v>
      </c>
      <c r="L132" s="23">
        <f t="shared" si="12"/>
        <v>0</v>
      </c>
      <c r="M132" s="10">
        <v>295</v>
      </c>
      <c r="N132" s="23">
        <f t="shared" si="13"/>
        <v>3</v>
      </c>
    </row>
    <row r="133" spans="1:14" x14ac:dyDescent="0.2">
      <c r="A133" s="11" t="s">
        <v>232</v>
      </c>
      <c r="B133" s="2">
        <f t="shared" ref="B133:B196" si="14">D133+F133+H133+J133+L133+N133</f>
        <v>10</v>
      </c>
      <c r="C133" s="10" t="s">
        <v>79</v>
      </c>
      <c r="D133" s="23">
        <f t="shared" ref="D133:D196" si="15">IF(C133=C$3, 5,) + IF(AND(C133=E$3, E133=C$3), 2.5, 0)</f>
        <v>0</v>
      </c>
      <c r="E133" s="10" t="s">
        <v>97</v>
      </c>
      <c r="F133" s="23">
        <f t="shared" ref="F133:F196" si="16">IF(E133=E$3,5, 0) + IF(AND(E133=C$3, C133=E$3), 2.5, 0)</f>
        <v>5</v>
      </c>
      <c r="G133" s="10" t="s">
        <v>82</v>
      </c>
      <c r="H133" s="23">
        <f t="shared" ref="H133:H196" si="17">IF(G133=G$3, 5, 0)</f>
        <v>0</v>
      </c>
      <c r="I133" s="10">
        <v>12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1</v>
      </c>
      <c r="K133" s="10" t="s">
        <v>36</v>
      </c>
      <c r="L133" s="23">
        <f t="shared" ref="L133:L196" si="19">IF(K133=K$3, 3, 0)</f>
        <v>3</v>
      </c>
      <c r="M133" s="10">
        <v>325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1</v>
      </c>
    </row>
    <row r="134" spans="1:14" x14ac:dyDescent="0.2">
      <c r="A134" s="11" t="s">
        <v>711</v>
      </c>
      <c r="B134" s="2">
        <f t="shared" si="14"/>
        <v>10</v>
      </c>
      <c r="C134" s="10" t="s">
        <v>79</v>
      </c>
      <c r="D134" s="23">
        <f t="shared" si="15"/>
        <v>0</v>
      </c>
      <c r="E134" s="10" t="s">
        <v>97</v>
      </c>
      <c r="F134" s="23">
        <f t="shared" si="16"/>
        <v>5</v>
      </c>
      <c r="G134" s="10" t="s">
        <v>82</v>
      </c>
      <c r="H134" s="23">
        <f t="shared" si="17"/>
        <v>0</v>
      </c>
      <c r="I134" s="10">
        <v>12</v>
      </c>
      <c r="J134" s="23">
        <f t="shared" si="18"/>
        <v>1</v>
      </c>
      <c r="K134" s="10" t="s">
        <v>36</v>
      </c>
      <c r="L134" s="23">
        <f t="shared" si="19"/>
        <v>3</v>
      </c>
      <c r="M134" s="10">
        <v>310</v>
      </c>
      <c r="N134" s="23">
        <f t="shared" si="20"/>
        <v>1</v>
      </c>
    </row>
    <row r="135" spans="1:14" x14ac:dyDescent="0.2">
      <c r="A135" s="11" t="s">
        <v>264</v>
      </c>
      <c r="B135" s="2">
        <f t="shared" si="14"/>
        <v>10</v>
      </c>
      <c r="C135" s="10" t="s">
        <v>44</v>
      </c>
      <c r="D135" s="23">
        <f t="shared" si="15"/>
        <v>0</v>
      </c>
      <c r="E135" s="10" t="s">
        <v>79</v>
      </c>
      <c r="F135" s="23">
        <f t="shared" si="16"/>
        <v>0</v>
      </c>
      <c r="G135" s="10" t="s">
        <v>97</v>
      </c>
      <c r="H135" s="23">
        <f t="shared" si="17"/>
        <v>0</v>
      </c>
      <c r="I135" s="10">
        <v>8</v>
      </c>
      <c r="J135" s="23">
        <f t="shared" si="18"/>
        <v>5</v>
      </c>
      <c r="K135" s="10" t="s">
        <v>37</v>
      </c>
      <c r="L135" s="23">
        <f t="shared" si="19"/>
        <v>0</v>
      </c>
      <c r="M135" s="10">
        <v>280</v>
      </c>
      <c r="N135" s="23">
        <f t="shared" si="20"/>
        <v>5</v>
      </c>
    </row>
    <row r="136" spans="1:14" x14ac:dyDescent="0.2">
      <c r="A136" s="11" t="s">
        <v>509</v>
      </c>
      <c r="B136" s="2">
        <f t="shared" si="14"/>
        <v>10</v>
      </c>
      <c r="C136" s="10" t="s">
        <v>79</v>
      </c>
      <c r="D136" s="23">
        <f t="shared" si="15"/>
        <v>0</v>
      </c>
      <c r="E136" s="10" t="s">
        <v>82</v>
      </c>
      <c r="F136" s="23">
        <f t="shared" si="16"/>
        <v>0</v>
      </c>
      <c r="G136" s="10" t="s">
        <v>44</v>
      </c>
      <c r="H136" s="23">
        <f t="shared" si="17"/>
        <v>5</v>
      </c>
      <c r="I136" s="10">
        <v>11</v>
      </c>
      <c r="J136" s="23">
        <f t="shared" si="18"/>
        <v>1</v>
      </c>
      <c r="K136" s="10" t="s">
        <v>36</v>
      </c>
      <c r="L136" s="23">
        <f t="shared" si="19"/>
        <v>3</v>
      </c>
      <c r="M136" s="10">
        <v>312</v>
      </c>
      <c r="N136" s="23">
        <f t="shared" si="20"/>
        <v>1</v>
      </c>
    </row>
    <row r="137" spans="1:14" x14ac:dyDescent="0.2">
      <c r="A137" s="11" t="s">
        <v>654</v>
      </c>
      <c r="B137" s="2">
        <f t="shared" si="14"/>
        <v>10</v>
      </c>
      <c r="C137" s="10" t="s">
        <v>110</v>
      </c>
      <c r="D137" s="23">
        <f t="shared" si="15"/>
        <v>5</v>
      </c>
      <c r="E137" s="10" t="s">
        <v>97</v>
      </c>
      <c r="F137" s="23">
        <f t="shared" si="16"/>
        <v>5</v>
      </c>
      <c r="G137" s="10" t="s">
        <v>480</v>
      </c>
      <c r="H137" s="23">
        <f t="shared" si="17"/>
        <v>0</v>
      </c>
      <c r="I137" s="10">
        <v>0</v>
      </c>
      <c r="J137" s="23">
        <f t="shared" si="18"/>
        <v>0</v>
      </c>
      <c r="K137" s="10" t="s">
        <v>481</v>
      </c>
      <c r="L137" s="23">
        <f t="shared" si="19"/>
        <v>0</v>
      </c>
      <c r="M137" s="10">
        <v>500</v>
      </c>
      <c r="N137" s="23">
        <f t="shared" si="20"/>
        <v>0</v>
      </c>
    </row>
    <row r="138" spans="1:14" x14ac:dyDescent="0.2">
      <c r="A138" s="11" t="s">
        <v>747</v>
      </c>
      <c r="B138" s="2">
        <f t="shared" si="14"/>
        <v>10</v>
      </c>
      <c r="C138" s="10" t="s">
        <v>79</v>
      </c>
      <c r="D138" s="23">
        <f t="shared" si="15"/>
        <v>0</v>
      </c>
      <c r="E138" s="10" t="s">
        <v>97</v>
      </c>
      <c r="F138" s="23">
        <f t="shared" si="16"/>
        <v>5</v>
      </c>
      <c r="G138" s="10" t="s">
        <v>82</v>
      </c>
      <c r="H138" s="23">
        <f t="shared" si="17"/>
        <v>0</v>
      </c>
      <c r="I138" s="10">
        <v>12</v>
      </c>
      <c r="J138" s="23">
        <f t="shared" si="18"/>
        <v>1</v>
      </c>
      <c r="K138" s="10" t="s">
        <v>36</v>
      </c>
      <c r="L138" s="23">
        <f t="shared" si="19"/>
        <v>3</v>
      </c>
      <c r="M138" s="10">
        <v>310</v>
      </c>
      <c r="N138" s="23">
        <f t="shared" si="20"/>
        <v>1</v>
      </c>
    </row>
    <row r="139" spans="1:14" x14ac:dyDescent="0.2">
      <c r="A139" s="11" t="s">
        <v>217</v>
      </c>
      <c r="B139" s="2">
        <f t="shared" si="14"/>
        <v>10</v>
      </c>
      <c r="C139" s="10" t="s">
        <v>44</v>
      </c>
      <c r="D139" s="23">
        <f t="shared" si="15"/>
        <v>0</v>
      </c>
      <c r="E139" s="10" t="s">
        <v>79</v>
      </c>
      <c r="F139" s="23">
        <f t="shared" si="16"/>
        <v>0</v>
      </c>
      <c r="G139" s="10" t="s">
        <v>82</v>
      </c>
      <c r="H139" s="23">
        <f t="shared" si="17"/>
        <v>0</v>
      </c>
      <c r="I139" s="10">
        <v>8</v>
      </c>
      <c r="J139" s="23">
        <f t="shared" si="18"/>
        <v>5</v>
      </c>
      <c r="K139" s="10" t="s">
        <v>37</v>
      </c>
      <c r="L139" s="23">
        <f t="shared" si="19"/>
        <v>0</v>
      </c>
      <c r="M139" s="10">
        <v>285</v>
      </c>
      <c r="N139" s="23">
        <f t="shared" si="20"/>
        <v>5</v>
      </c>
    </row>
    <row r="140" spans="1:14" x14ac:dyDescent="0.2">
      <c r="A140" s="11" t="s">
        <v>348</v>
      </c>
      <c r="B140" s="2">
        <f t="shared" si="14"/>
        <v>10</v>
      </c>
      <c r="C140" s="10" t="s">
        <v>79</v>
      </c>
      <c r="D140" s="23">
        <f t="shared" si="15"/>
        <v>0</v>
      </c>
      <c r="E140" s="10" t="s">
        <v>97</v>
      </c>
      <c r="F140" s="23">
        <f t="shared" si="16"/>
        <v>5</v>
      </c>
      <c r="G140" s="10" t="s">
        <v>82</v>
      </c>
      <c r="H140" s="23">
        <f t="shared" si="17"/>
        <v>0</v>
      </c>
      <c r="I140" s="10">
        <v>11</v>
      </c>
      <c r="J140" s="23">
        <f t="shared" si="18"/>
        <v>1</v>
      </c>
      <c r="K140" s="10" t="s">
        <v>36</v>
      </c>
      <c r="L140" s="23">
        <f t="shared" si="19"/>
        <v>3</v>
      </c>
      <c r="M140" s="10">
        <v>302</v>
      </c>
      <c r="N140" s="23">
        <f t="shared" si="20"/>
        <v>1</v>
      </c>
    </row>
    <row r="141" spans="1:14" x14ac:dyDescent="0.2">
      <c r="A141" s="11" t="s">
        <v>362</v>
      </c>
      <c r="B141" s="2">
        <f t="shared" si="14"/>
        <v>10</v>
      </c>
      <c r="C141" s="10" t="s">
        <v>44</v>
      </c>
      <c r="D141" s="23">
        <f t="shared" si="15"/>
        <v>0</v>
      </c>
      <c r="E141" s="10" t="s">
        <v>110</v>
      </c>
      <c r="F141" s="23">
        <f t="shared" si="16"/>
        <v>0</v>
      </c>
      <c r="G141" s="10" t="s">
        <v>82</v>
      </c>
      <c r="H141" s="23">
        <f t="shared" si="17"/>
        <v>0</v>
      </c>
      <c r="I141" s="10">
        <v>8</v>
      </c>
      <c r="J141" s="23">
        <f t="shared" si="18"/>
        <v>5</v>
      </c>
      <c r="K141" s="10" t="s">
        <v>37</v>
      </c>
      <c r="L141" s="23">
        <f t="shared" si="19"/>
        <v>0</v>
      </c>
      <c r="M141" s="10">
        <v>278</v>
      </c>
      <c r="N141" s="23">
        <f t="shared" si="20"/>
        <v>5</v>
      </c>
    </row>
    <row r="142" spans="1:14" x14ac:dyDescent="0.2">
      <c r="A142" s="11" t="s">
        <v>394</v>
      </c>
      <c r="B142" s="2">
        <f t="shared" si="14"/>
        <v>10</v>
      </c>
      <c r="C142" s="10" t="s">
        <v>118</v>
      </c>
      <c r="D142" s="23">
        <f t="shared" si="15"/>
        <v>0</v>
      </c>
      <c r="E142" s="10" t="s">
        <v>97</v>
      </c>
      <c r="F142" s="23">
        <f t="shared" si="16"/>
        <v>5</v>
      </c>
      <c r="G142" s="10" t="s">
        <v>110</v>
      </c>
      <c r="H142" s="23">
        <f t="shared" si="17"/>
        <v>0</v>
      </c>
      <c r="I142" s="10">
        <v>11</v>
      </c>
      <c r="J142" s="23">
        <f t="shared" si="18"/>
        <v>1</v>
      </c>
      <c r="K142" s="10" t="s">
        <v>36</v>
      </c>
      <c r="L142" s="23">
        <f t="shared" si="19"/>
        <v>3</v>
      </c>
      <c r="M142" s="10">
        <v>310</v>
      </c>
      <c r="N142" s="23">
        <f t="shared" si="20"/>
        <v>1</v>
      </c>
    </row>
    <row r="143" spans="1:14" x14ac:dyDescent="0.2">
      <c r="A143" s="11" t="s">
        <v>164</v>
      </c>
      <c r="B143" s="2">
        <f t="shared" si="14"/>
        <v>10</v>
      </c>
      <c r="C143" s="10" t="s">
        <v>79</v>
      </c>
      <c r="D143" s="23">
        <f t="shared" si="15"/>
        <v>0</v>
      </c>
      <c r="E143" s="10" t="s">
        <v>97</v>
      </c>
      <c r="F143" s="23">
        <f t="shared" si="16"/>
        <v>5</v>
      </c>
      <c r="G143" s="10" t="s">
        <v>82</v>
      </c>
      <c r="H143" s="23">
        <f t="shared" si="17"/>
        <v>0</v>
      </c>
      <c r="I143" s="10">
        <v>11</v>
      </c>
      <c r="J143" s="23">
        <f t="shared" si="18"/>
        <v>1</v>
      </c>
      <c r="K143" s="10" t="s">
        <v>36</v>
      </c>
      <c r="L143" s="23">
        <f t="shared" si="19"/>
        <v>3</v>
      </c>
      <c r="M143" s="10">
        <v>325</v>
      </c>
      <c r="N143" s="23">
        <f t="shared" si="20"/>
        <v>1</v>
      </c>
    </row>
    <row r="144" spans="1:14" x14ac:dyDescent="0.2">
      <c r="A144" s="11" t="s">
        <v>262</v>
      </c>
      <c r="B144" s="2">
        <f t="shared" si="14"/>
        <v>10</v>
      </c>
      <c r="C144" s="10" t="s">
        <v>44</v>
      </c>
      <c r="D144" s="23">
        <f t="shared" si="15"/>
        <v>0</v>
      </c>
      <c r="E144" s="10" t="s">
        <v>79</v>
      </c>
      <c r="F144" s="23">
        <f t="shared" si="16"/>
        <v>0</v>
      </c>
      <c r="G144" s="10" t="s">
        <v>82</v>
      </c>
      <c r="H144" s="23">
        <f t="shared" si="17"/>
        <v>0</v>
      </c>
      <c r="I144" s="10">
        <v>8</v>
      </c>
      <c r="J144" s="23">
        <f t="shared" si="18"/>
        <v>5</v>
      </c>
      <c r="K144" s="10" t="s">
        <v>37</v>
      </c>
      <c r="L144" s="23">
        <f t="shared" si="19"/>
        <v>0</v>
      </c>
      <c r="M144" s="10">
        <v>280</v>
      </c>
      <c r="N144" s="23">
        <f t="shared" si="20"/>
        <v>5</v>
      </c>
    </row>
    <row r="145" spans="1:14" x14ac:dyDescent="0.2">
      <c r="A145" s="11" t="s">
        <v>449</v>
      </c>
      <c r="B145" s="2">
        <f t="shared" si="14"/>
        <v>10</v>
      </c>
      <c r="C145" s="10" t="s">
        <v>110</v>
      </c>
      <c r="D145" s="23">
        <f t="shared" si="15"/>
        <v>5</v>
      </c>
      <c r="E145" s="10" t="s">
        <v>79</v>
      </c>
      <c r="F145" s="23">
        <f t="shared" si="16"/>
        <v>0</v>
      </c>
      <c r="G145" s="10" t="s">
        <v>118</v>
      </c>
      <c r="H145" s="23">
        <f t="shared" si="17"/>
        <v>0</v>
      </c>
      <c r="I145" s="10">
        <v>8</v>
      </c>
      <c r="J145" s="23">
        <f t="shared" si="18"/>
        <v>5</v>
      </c>
      <c r="K145" s="10" t="s">
        <v>37</v>
      </c>
      <c r="L145" s="23">
        <f t="shared" si="19"/>
        <v>0</v>
      </c>
      <c r="M145" s="10">
        <v>330</v>
      </c>
      <c r="N145" s="23">
        <f t="shared" si="20"/>
        <v>0</v>
      </c>
    </row>
    <row r="146" spans="1:14" x14ac:dyDescent="0.2">
      <c r="A146" s="11" t="s">
        <v>390</v>
      </c>
      <c r="B146" s="2">
        <f t="shared" si="14"/>
        <v>10</v>
      </c>
      <c r="C146" s="10" t="s">
        <v>118</v>
      </c>
      <c r="D146" s="23">
        <f t="shared" si="15"/>
        <v>0</v>
      </c>
      <c r="E146" s="10" t="s">
        <v>97</v>
      </c>
      <c r="F146" s="23">
        <f t="shared" si="16"/>
        <v>5</v>
      </c>
      <c r="G146" s="10" t="s">
        <v>110</v>
      </c>
      <c r="H146" s="23">
        <f t="shared" si="17"/>
        <v>0</v>
      </c>
      <c r="I146" s="10">
        <v>11</v>
      </c>
      <c r="J146" s="23">
        <f t="shared" si="18"/>
        <v>1</v>
      </c>
      <c r="K146" s="10" t="s">
        <v>36</v>
      </c>
      <c r="L146" s="23">
        <f t="shared" si="19"/>
        <v>3</v>
      </c>
      <c r="M146" s="10">
        <v>322</v>
      </c>
      <c r="N146" s="23">
        <f t="shared" si="20"/>
        <v>1</v>
      </c>
    </row>
    <row r="147" spans="1:14" x14ac:dyDescent="0.2">
      <c r="A147" s="11" t="s">
        <v>381</v>
      </c>
      <c r="B147" s="2">
        <f t="shared" si="14"/>
        <v>10</v>
      </c>
      <c r="C147" s="10" t="s">
        <v>44</v>
      </c>
      <c r="D147" s="23">
        <f t="shared" si="15"/>
        <v>0</v>
      </c>
      <c r="E147" s="10" t="s">
        <v>79</v>
      </c>
      <c r="F147" s="23">
        <f t="shared" si="16"/>
        <v>0</v>
      </c>
      <c r="G147" s="10" t="s">
        <v>82</v>
      </c>
      <c r="H147" s="23">
        <f t="shared" si="17"/>
        <v>0</v>
      </c>
      <c r="I147" s="10">
        <v>8</v>
      </c>
      <c r="J147" s="23">
        <f t="shared" si="18"/>
        <v>5</v>
      </c>
      <c r="K147" s="10" t="s">
        <v>37</v>
      </c>
      <c r="L147" s="23">
        <f t="shared" si="19"/>
        <v>0</v>
      </c>
      <c r="M147" s="10">
        <v>280</v>
      </c>
      <c r="N147" s="23">
        <f t="shared" si="20"/>
        <v>5</v>
      </c>
    </row>
    <row r="148" spans="1:14" x14ac:dyDescent="0.2">
      <c r="A148" s="11" t="s">
        <v>169</v>
      </c>
      <c r="B148" s="2">
        <f t="shared" si="14"/>
        <v>9</v>
      </c>
      <c r="C148" s="10" t="s">
        <v>79</v>
      </c>
      <c r="D148" s="23">
        <f t="shared" si="15"/>
        <v>0</v>
      </c>
      <c r="E148" s="10" t="s">
        <v>44</v>
      </c>
      <c r="F148" s="23">
        <f t="shared" si="16"/>
        <v>0</v>
      </c>
      <c r="G148" s="10" t="s">
        <v>110</v>
      </c>
      <c r="H148" s="23">
        <f t="shared" si="17"/>
        <v>0</v>
      </c>
      <c r="I148" s="10">
        <v>8</v>
      </c>
      <c r="J148" s="23">
        <f t="shared" si="18"/>
        <v>5</v>
      </c>
      <c r="K148" s="10" t="s">
        <v>36</v>
      </c>
      <c r="L148" s="23">
        <f t="shared" si="19"/>
        <v>3</v>
      </c>
      <c r="M148" s="10">
        <v>318</v>
      </c>
      <c r="N148" s="23">
        <f t="shared" si="20"/>
        <v>1</v>
      </c>
    </row>
    <row r="149" spans="1:14" x14ac:dyDescent="0.2">
      <c r="A149" s="11" t="s">
        <v>295</v>
      </c>
      <c r="B149" s="2">
        <f t="shared" si="14"/>
        <v>9</v>
      </c>
      <c r="C149" s="10" t="s">
        <v>79</v>
      </c>
      <c r="D149" s="23">
        <f t="shared" si="15"/>
        <v>0</v>
      </c>
      <c r="E149" s="10" t="s">
        <v>44</v>
      </c>
      <c r="F149" s="23">
        <f t="shared" si="16"/>
        <v>0</v>
      </c>
      <c r="G149" s="10" t="s">
        <v>82</v>
      </c>
      <c r="H149" s="23">
        <f t="shared" si="17"/>
        <v>0</v>
      </c>
      <c r="I149" s="10">
        <v>8</v>
      </c>
      <c r="J149" s="23">
        <f t="shared" si="18"/>
        <v>5</v>
      </c>
      <c r="K149" s="10" t="s">
        <v>36</v>
      </c>
      <c r="L149" s="23">
        <f t="shared" si="19"/>
        <v>3</v>
      </c>
      <c r="M149" s="10">
        <v>315</v>
      </c>
      <c r="N149" s="23">
        <f t="shared" si="20"/>
        <v>1</v>
      </c>
    </row>
    <row r="150" spans="1:14" x14ac:dyDescent="0.2">
      <c r="A150" s="11" t="s">
        <v>205</v>
      </c>
      <c r="B150" s="2">
        <f t="shared" si="14"/>
        <v>9</v>
      </c>
      <c r="C150" s="10" t="s">
        <v>79</v>
      </c>
      <c r="D150" s="23">
        <f t="shared" si="15"/>
        <v>0</v>
      </c>
      <c r="E150" s="10" t="s">
        <v>97</v>
      </c>
      <c r="F150" s="23">
        <f t="shared" si="16"/>
        <v>5</v>
      </c>
      <c r="G150" s="10" t="s">
        <v>110</v>
      </c>
      <c r="H150" s="23">
        <f t="shared" si="17"/>
        <v>0</v>
      </c>
      <c r="I150" s="10">
        <v>13</v>
      </c>
      <c r="J150" s="23">
        <f t="shared" si="18"/>
        <v>1</v>
      </c>
      <c r="K150" s="10" t="s">
        <v>36</v>
      </c>
      <c r="L150" s="23">
        <f t="shared" si="19"/>
        <v>3</v>
      </c>
      <c r="M150" s="10">
        <v>375</v>
      </c>
      <c r="N150" s="23">
        <f t="shared" si="20"/>
        <v>0</v>
      </c>
    </row>
    <row r="151" spans="1:14" x14ac:dyDescent="0.2">
      <c r="A151" s="11" t="s">
        <v>282</v>
      </c>
      <c r="B151" s="2">
        <f t="shared" si="14"/>
        <v>9</v>
      </c>
      <c r="C151" s="10" t="s">
        <v>79</v>
      </c>
      <c r="D151" s="23">
        <f t="shared" si="15"/>
        <v>0</v>
      </c>
      <c r="E151" s="10" t="s">
        <v>82</v>
      </c>
      <c r="F151" s="23">
        <f t="shared" si="16"/>
        <v>0</v>
      </c>
      <c r="G151" s="10" t="s">
        <v>44</v>
      </c>
      <c r="H151" s="23">
        <f t="shared" si="17"/>
        <v>5</v>
      </c>
      <c r="I151" s="10">
        <v>9</v>
      </c>
      <c r="J151" s="23">
        <f t="shared" si="18"/>
        <v>3</v>
      </c>
      <c r="K151" s="10" t="s">
        <v>37</v>
      </c>
      <c r="L151" s="23">
        <f t="shared" si="19"/>
        <v>0</v>
      </c>
      <c r="M151" s="10">
        <v>318</v>
      </c>
      <c r="N151" s="23">
        <f t="shared" si="20"/>
        <v>1</v>
      </c>
    </row>
    <row r="152" spans="1:14" x14ac:dyDescent="0.2">
      <c r="A152" s="11" t="s">
        <v>507</v>
      </c>
      <c r="B152" s="2">
        <f t="shared" si="14"/>
        <v>9</v>
      </c>
      <c r="C152" s="10" t="s">
        <v>44</v>
      </c>
      <c r="D152" s="23">
        <f t="shared" si="15"/>
        <v>0</v>
      </c>
      <c r="E152" s="10" t="s">
        <v>110</v>
      </c>
      <c r="F152" s="23">
        <f t="shared" si="16"/>
        <v>0</v>
      </c>
      <c r="G152" s="10" t="s">
        <v>480</v>
      </c>
      <c r="H152" s="23">
        <f t="shared" si="17"/>
        <v>0</v>
      </c>
      <c r="I152" s="10">
        <v>7</v>
      </c>
      <c r="J152" s="23">
        <f t="shared" si="18"/>
        <v>3</v>
      </c>
      <c r="K152" s="10" t="s">
        <v>36</v>
      </c>
      <c r="L152" s="23">
        <f t="shared" si="19"/>
        <v>3</v>
      </c>
      <c r="M152" s="10">
        <v>290</v>
      </c>
      <c r="N152" s="23">
        <f t="shared" si="20"/>
        <v>3</v>
      </c>
    </row>
    <row r="153" spans="1:14" x14ac:dyDescent="0.2">
      <c r="A153" s="11" t="s">
        <v>254</v>
      </c>
      <c r="B153" s="2">
        <f t="shared" si="14"/>
        <v>9</v>
      </c>
      <c r="C153" s="10" t="s">
        <v>44</v>
      </c>
      <c r="D153" s="23">
        <f t="shared" si="15"/>
        <v>0</v>
      </c>
      <c r="E153" s="10" t="s">
        <v>79</v>
      </c>
      <c r="F153" s="23">
        <f t="shared" si="16"/>
        <v>0</v>
      </c>
      <c r="G153" s="10" t="s">
        <v>82</v>
      </c>
      <c r="H153" s="23">
        <f t="shared" si="17"/>
        <v>0</v>
      </c>
      <c r="I153" s="10">
        <v>9</v>
      </c>
      <c r="J153" s="23">
        <f t="shared" si="18"/>
        <v>3</v>
      </c>
      <c r="K153" s="10" t="s">
        <v>36</v>
      </c>
      <c r="L153" s="23">
        <f t="shared" si="19"/>
        <v>3</v>
      </c>
      <c r="M153" s="10">
        <v>295</v>
      </c>
      <c r="N153" s="23">
        <f t="shared" si="20"/>
        <v>3</v>
      </c>
    </row>
    <row r="154" spans="1:14" x14ac:dyDescent="0.2">
      <c r="A154" s="11" t="s">
        <v>269</v>
      </c>
      <c r="B154" s="2">
        <f t="shared" si="14"/>
        <v>9</v>
      </c>
      <c r="C154" s="10" t="s">
        <v>79</v>
      </c>
      <c r="D154" s="23">
        <f t="shared" si="15"/>
        <v>0</v>
      </c>
      <c r="E154" s="10" t="s">
        <v>82</v>
      </c>
      <c r="F154" s="23">
        <f t="shared" si="16"/>
        <v>0</v>
      </c>
      <c r="G154" s="10" t="s">
        <v>44</v>
      </c>
      <c r="H154" s="23">
        <f t="shared" si="17"/>
        <v>5</v>
      </c>
      <c r="I154" s="10">
        <v>11</v>
      </c>
      <c r="J154" s="23">
        <f t="shared" si="18"/>
        <v>1</v>
      </c>
      <c r="K154" s="10" t="s">
        <v>36</v>
      </c>
      <c r="L154" s="23">
        <f t="shared" si="19"/>
        <v>3</v>
      </c>
      <c r="M154" s="10">
        <v>330</v>
      </c>
      <c r="N154" s="23">
        <f t="shared" si="20"/>
        <v>0</v>
      </c>
    </row>
    <row r="155" spans="1:14" x14ac:dyDescent="0.2">
      <c r="A155" s="11" t="s">
        <v>182</v>
      </c>
      <c r="B155" s="2">
        <f t="shared" si="14"/>
        <v>9</v>
      </c>
      <c r="C155" s="10" t="s">
        <v>97</v>
      </c>
      <c r="D155" s="23">
        <f t="shared" si="15"/>
        <v>0</v>
      </c>
      <c r="E155" s="10" t="s">
        <v>79</v>
      </c>
      <c r="F155" s="23">
        <f t="shared" si="16"/>
        <v>0</v>
      </c>
      <c r="G155" s="10" t="s">
        <v>44</v>
      </c>
      <c r="H155" s="23">
        <f t="shared" si="17"/>
        <v>5</v>
      </c>
      <c r="I155" s="10">
        <v>9</v>
      </c>
      <c r="J155" s="23">
        <f t="shared" si="18"/>
        <v>3</v>
      </c>
      <c r="K155" s="10" t="s">
        <v>78</v>
      </c>
      <c r="L155" s="23">
        <f t="shared" si="19"/>
        <v>0</v>
      </c>
      <c r="M155" s="10">
        <v>244</v>
      </c>
      <c r="N155" s="23">
        <f t="shared" si="20"/>
        <v>1</v>
      </c>
    </row>
    <row r="156" spans="1:14" x14ac:dyDescent="0.2">
      <c r="A156" s="11" t="s">
        <v>172</v>
      </c>
      <c r="B156" s="2">
        <f t="shared" si="14"/>
        <v>9</v>
      </c>
      <c r="C156" s="10" t="s">
        <v>79</v>
      </c>
      <c r="D156" s="23">
        <f t="shared" si="15"/>
        <v>0</v>
      </c>
      <c r="E156" s="10" t="s">
        <v>118</v>
      </c>
      <c r="F156" s="23">
        <f t="shared" si="16"/>
        <v>0</v>
      </c>
      <c r="G156" s="10" t="s">
        <v>110</v>
      </c>
      <c r="H156" s="23">
        <f t="shared" si="17"/>
        <v>0</v>
      </c>
      <c r="I156" s="10">
        <v>8</v>
      </c>
      <c r="J156" s="23">
        <f t="shared" si="18"/>
        <v>5</v>
      </c>
      <c r="K156" s="10" t="s">
        <v>36</v>
      </c>
      <c r="L156" s="23">
        <f t="shared" si="19"/>
        <v>3</v>
      </c>
      <c r="M156" s="10">
        <v>313</v>
      </c>
      <c r="N156" s="23">
        <f t="shared" si="20"/>
        <v>1</v>
      </c>
    </row>
    <row r="157" spans="1:14" x14ac:dyDescent="0.2">
      <c r="A157" s="11" t="s">
        <v>525</v>
      </c>
      <c r="B157" s="2">
        <f t="shared" si="14"/>
        <v>9</v>
      </c>
      <c r="C157" s="10" t="s">
        <v>79</v>
      </c>
      <c r="D157" s="23">
        <f t="shared" si="15"/>
        <v>0</v>
      </c>
      <c r="E157" s="10" t="s">
        <v>110</v>
      </c>
      <c r="F157" s="23">
        <f t="shared" si="16"/>
        <v>0</v>
      </c>
      <c r="G157" s="10" t="s">
        <v>44</v>
      </c>
      <c r="H157" s="23">
        <f t="shared" si="17"/>
        <v>5</v>
      </c>
      <c r="I157" s="10">
        <v>12</v>
      </c>
      <c r="J157" s="23">
        <f t="shared" si="18"/>
        <v>1</v>
      </c>
      <c r="K157" s="10" t="s">
        <v>34</v>
      </c>
      <c r="L157" s="23">
        <f t="shared" si="19"/>
        <v>0</v>
      </c>
      <c r="M157" s="10">
        <v>300</v>
      </c>
      <c r="N157" s="23">
        <f t="shared" si="20"/>
        <v>3</v>
      </c>
    </row>
    <row r="158" spans="1:14" x14ac:dyDescent="0.2">
      <c r="A158" s="11" t="s">
        <v>287</v>
      </c>
      <c r="B158" s="2">
        <f t="shared" si="14"/>
        <v>9</v>
      </c>
      <c r="C158" s="10" t="s">
        <v>79</v>
      </c>
      <c r="D158" s="23">
        <f t="shared" si="15"/>
        <v>0</v>
      </c>
      <c r="E158" s="10" t="s">
        <v>118</v>
      </c>
      <c r="F158" s="23">
        <f t="shared" si="16"/>
        <v>0</v>
      </c>
      <c r="G158" s="10" t="s">
        <v>97</v>
      </c>
      <c r="H158" s="23">
        <f t="shared" si="17"/>
        <v>0</v>
      </c>
      <c r="I158" s="10">
        <v>8</v>
      </c>
      <c r="J158" s="23">
        <f t="shared" si="18"/>
        <v>5</v>
      </c>
      <c r="K158" s="10" t="s">
        <v>36</v>
      </c>
      <c r="L158" s="23">
        <f t="shared" si="19"/>
        <v>3</v>
      </c>
      <c r="M158" s="10">
        <v>312</v>
      </c>
      <c r="N158" s="23">
        <f t="shared" si="20"/>
        <v>1</v>
      </c>
    </row>
    <row r="159" spans="1:14" x14ac:dyDescent="0.2">
      <c r="A159" s="11" t="s">
        <v>251</v>
      </c>
      <c r="B159" s="2">
        <f t="shared" si="14"/>
        <v>9</v>
      </c>
      <c r="C159" s="10" t="s">
        <v>79</v>
      </c>
      <c r="D159" s="23">
        <f t="shared" si="15"/>
        <v>0</v>
      </c>
      <c r="E159" s="10" t="s">
        <v>110</v>
      </c>
      <c r="F159" s="23">
        <f t="shared" si="16"/>
        <v>0</v>
      </c>
      <c r="G159" s="10" t="s">
        <v>118</v>
      </c>
      <c r="H159" s="23">
        <f t="shared" si="17"/>
        <v>0</v>
      </c>
      <c r="I159" s="10">
        <v>8</v>
      </c>
      <c r="J159" s="23">
        <f t="shared" si="18"/>
        <v>5</v>
      </c>
      <c r="K159" s="10" t="s">
        <v>36</v>
      </c>
      <c r="L159" s="23">
        <f t="shared" si="19"/>
        <v>3</v>
      </c>
      <c r="M159" s="10">
        <v>317</v>
      </c>
      <c r="N159" s="23">
        <f t="shared" si="20"/>
        <v>1</v>
      </c>
    </row>
    <row r="160" spans="1:14" x14ac:dyDescent="0.2">
      <c r="A160" s="11" t="s">
        <v>369</v>
      </c>
      <c r="B160" s="2">
        <f t="shared" si="14"/>
        <v>9</v>
      </c>
      <c r="C160" s="10" t="s">
        <v>79</v>
      </c>
      <c r="D160" s="23">
        <f t="shared" si="15"/>
        <v>0</v>
      </c>
      <c r="E160" s="10" t="s">
        <v>82</v>
      </c>
      <c r="F160" s="23">
        <f t="shared" si="16"/>
        <v>0</v>
      </c>
      <c r="G160" s="10" t="s">
        <v>110</v>
      </c>
      <c r="H160" s="23">
        <f t="shared" si="17"/>
        <v>0</v>
      </c>
      <c r="I160" s="10">
        <v>8</v>
      </c>
      <c r="J160" s="23">
        <f t="shared" si="18"/>
        <v>5</v>
      </c>
      <c r="K160" s="10" t="s">
        <v>36</v>
      </c>
      <c r="L160" s="23">
        <f t="shared" si="19"/>
        <v>3</v>
      </c>
      <c r="M160" s="10">
        <v>317</v>
      </c>
      <c r="N160" s="23">
        <f t="shared" si="20"/>
        <v>1</v>
      </c>
    </row>
    <row r="161" spans="1:14" x14ac:dyDescent="0.2">
      <c r="A161" s="11" t="s">
        <v>191</v>
      </c>
      <c r="B161" s="2">
        <f t="shared" si="14"/>
        <v>9</v>
      </c>
      <c r="C161" s="10" t="s">
        <v>79</v>
      </c>
      <c r="D161" s="23">
        <f t="shared" si="15"/>
        <v>0</v>
      </c>
      <c r="E161" s="10" t="s">
        <v>44</v>
      </c>
      <c r="F161" s="23">
        <f t="shared" si="16"/>
        <v>0</v>
      </c>
      <c r="G161" s="10" t="s">
        <v>118</v>
      </c>
      <c r="H161" s="23">
        <f t="shared" si="17"/>
        <v>0</v>
      </c>
      <c r="I161" s="10">
        <v>9</v>
      </c>
      <c r="J161" s="23">
        <f t="shared" si="18"/>
        <v>3</v>
      </c>
      <c r="K161" s="10" t="s">
        <v>36</v>
      </c>
      <c r="L161" s="23">
        <f t="shared" si="19"/>
        <v>3</v>
      </c>
      <c r="M161" s="10">
        <v>300</v>
      </c>
      <c r="N161" s="23">
        <f t="shared" si="20"/>
        <v>3</v>
      </c>
    </row>
    <row r="162" spans="1:14" x14ac:dyDescent="0.2">
      <c r="A162" s="11" t="s">
        <v>501</v>
      </c>
      <c r="B162" s="2">
        <f t="shared" si="14"/>
        <v>9</v>
      </c>
      <c r="C162" s="10" t="s">
        <v>44</v>
      </c>
      <c r="D162" s="23">
        <f t="shared" si="15"/>
        <v>0</v>
      </c>
      <c r="E162" s="10" t="s">
        <v>97</v>
      </c>
      <c r="F162" s="23">
        <f t="shared" si="16"/>
        <v>5</v>
      </c>
      <c r="G162" s="10" t="s">
        <v>82</v>
      </c>
      <c r="H162" s="23">
        <f t="shared" si="17"/>
        <v>0</v>
      </c>
      <c r="I162" s="10">
        <v>7</v>
      </c>
      <c r="J162" s="23">
        <f t="shared" si="18"/>
        <v>3</v>
      </c>
      <c r="K162" s="10" t="s">
        <v>37</v>
      </c>
      <c r="L162" s="23">
        <f t="shared" si="19"/>
        <v>0</v>
      </c>
      <c r="M162" s="10">
        <v>314</v>
      </c>
      <c r="N162" s="23">
        <f t="shared" si="20"/>
        <v>1</v>
      </c>
    </row>
    <row r="163" spans="1:14" x14ac:dyDescent="0.2">
      <c r="A163" s="11" t="s">
        <v>694</v>
      </c>
      <c r="B163" s="2">
        <f t="shared" si="14"/>
        <v>9</v>
      </c>
      <c r="C163" s="10" t="s">
        <v>79</v>
      </c>
      <c r="D163" s="23">
        <f t="shared" si="15"/>
        <v>0</v>
      </c>
      <c r="E163" s="10" t="s">
        <v>44</v>
      </c>
      <c r="F163" s="23">
        <f t="shared" si="16"/>
        <v>0</v>
      </c>
      <c r="G163" s="10" t="s">
        <v>82</v>
      </c>
      <c r="H163" s="23">
        <f t="shared" si="17"/>
        <v>0</v>
      </c>
      <c r="I163" s="10">
        <v>5</v>
      </c>
      <c r="J163" s="23">
        <f t="shared" si="18"/>
        <v>1</v>
      </c>
      <c r="K163" s="10" t="s">
        <v>36</v>
      </c>
      <c r="L163" s="23">
        <f t="shared" si="19"/>
        <v>3</v>
      </c>
      <c r="M163" s="10">
        <v>279</v>
      </c>
      <c r="N163" s="23">
        <f t="shared" si="20"/>
        <v>5</v>
      </c>
    </row>
    <row r="164" spans="1:14" x14ac:dyDescent="0.2">
      <c r="A164" s="11" t="s">
        <v>306</v>
      </c>
      <c r="B164" s="2">
        <f t="shared" si="14"/>
        <v>9</v>
      </c>
      <c r="C164" s="10" t="s">
        <v>44</v>
      </c>
      <c r="D164" s="23">
        <f t="shared" si="15"/>
        <v>0</v>
      </c>
      <c r="E164" s="10" t="s">
        <v>97</v>
      </c>
      <c r="F164" s="23">
        <f t="shared" si="16"/>
        <v>5</v>
      </c>
      <c r="G164" s="10" t="s">
        <v>118</v>
      </c>
      <c r="H164" s="23">
        <f t="shared" si="17"/>
        <v>0</v>
      </c>
      <c r="I164" s="10">
        <v>9</v>
      </c>
      <c r="J164" s="23">
        <f t="shared" si="18"/>
        <v>3</v>
      </c>
      <c r="K164" s="10" t="s">
        <v>37</v>
      </c>
      <c r="L164" s="23">
        <f t="shared" si="19"/>
        <v>0</v>
      </c>
      <c r="M164" s="10">
        <v>313</v>
      </c>
      <c r="N164" s="23">
        <f t="shared" si="20"/>
        <v>1</v>
      </c>
    </row>
    <row r="165" spans="1:14" x14ac:dyDescent="0.2">
      <c r="A165" s="11" t="s">
        <v>244</v>
      </c>
      <c r="B165" s="2">
        <f t="shared" si="14"/>
        <v>9</v>
      </c>
      <c r="C165" s="10" t="s">
        <v>79</v>
      </c>
      <c r="D165" s="23">
        <f t="shared" si="15"/>
        <v>0</v>
      </c>
      <c r="E165" s="10" t="s">
        <v>110</v>
      </c>
      <c r="F165" s="23">
        <f t="shared" si="16"/>
        <v>0</v>
      </c>
      <c r="G165" s="10" t="s">
        <v>82</v>
      </c>
      <c r="H165" s="23">
        <f t="shared" si="17"/>
        <v>0</v>
      </c>
      <c r="I165" s="10">
        <v>8</v>
      </c>
      <c r="J165" s="23">
        <f t="shared" si="18"/>
        <v>5</v>
      </c>
      <c r="K165" s="10" t="s">
        <v>36</v>
      </c>
      <c r="L165" s="23">
        <f t="shared" si="19"/>
        <v>3</v>
      </c>
      <c r="M165" s="10">
        <v>305</v>
      </c>
      <c r="N165" s="23">
        <f t="shared" si="20"/>
        <v>1</v>
      </c>
    </row>
    <row r="166" spans="1:14" x14ac:dyDescent="0.2">
      <c r="A166" s="11" t="s">
        <v>396</v>
      </c>
      <c r="B166" s="2">
        <f t="shared" si="14"/>
        <v>9</v>
      </c>
      <c r="C166" s="10" t="s">
        <v>79</v>
      </c>
      <c r="D166" s="23">
        <f t="shared" si="15"/>
        <v>0</v>
      </c>
      <c r="E166" s="10" t="s">
        <v>110</v>
      </c>
      <c r="F166" s="23">
        <f t="shared" si="16"/>
        <v>0</v>
      </c>
      <c r="G166" s="10" t="s">
        <v>480</v>
      </c>
      <c r="H166" s="23">
        <f t="shared" si="17"/>
        <v>0</v>
      </c>
      <c r="I166" s="10">
        <v>5</v>
      </c>
      <c r="J166" s="23">
        <f t="shared" si="18"/>
        <v>1</v>
      </c>
      <c r="K166" s="10" t="s">
        <v>36</v>
      </c>
      <c r="L166" s="23">
        <f t="shared" si="19"/>
        <v>3</v>
      </c>
      <c r="M166" s="10">
        <v>278</v>
      </c>
      <c r="N166" s="23">
        <f t="shared" si="20"/>
        <v>5</v>
      </c>
    </row>
    <row r="167" spans="1:14" x14ac:dyDescent="0.2">
      <c r="A167" s="11" t="s">
        <v>421</v>
      </c>
      <c r="B167" s="2">
        <f t="shared" si="14"/>
        <v>9</v>
      </c>
      <c r="C167" s="10" t="s">
        <v>79</v>
      </c>
      <c r="D167" s="23">
        <f t="shared" si="15"/>
        <v>0</v>
      </c>
      <c r="E167" s="10" t="s">
        <v>110</v>
      </c>
      <c r="F167" s="23">
        <f t="shared" si="16"/>
        <v>0</v>
      </c>
      <c r="G167" s="10" t="s">
        <v>82</v>
      </c>
      <c r="H167" s="23">
        <f t="shared" si="17"/>
        <v>0</v>
      </c>
      <c r="I167" s="10">
        <v>8</v>
      </c>
      <c r="J167" s="23">
        <f t="shared" si="18"/>
        <v>5</v>
      </c>
      <c r="K167" s="10" t="s">
        <v>36</v>
      </c>
      <c r="L167" s="23">
        <f t="shared" si="19"/>
        <v>3</v>
      </c>
      <c r="M167" s="10">
        <v>310</v>
      </c>
      <c r="N167" s="23">
        <f t="shared" si="20"/>
        <v>1</v>
      </c>
    </row>
    <row r="168" spans="1:14" x14ac:dyDescent="0.2">
      <c r="A168" s="11" t="s">
        <v>416</v>
      </c>
      <c r="B168" s="2">
        <f t="shared" si="14"/>
        <v>9</v>
      </c>
      <c r="C168" s="10" t="s">
        <v>79</v>
      </c>
      <c r="D168" s="23">
        <f t="shared" si="15"/>
        <v>0</v>
      </c>
      <c r="E168" s="10" t="s">
        <v>44</v>
      </c>
      <c r="F168" s="23">
        <f t="shared" si="16"/>
        <v>0</v>
      </c>
      <c r="G168" s="10" t="s">
        <v>82</v>
      </c>
      <c r="H168" s="23">
        <f t="shared" si="17"/>
        <v>0</v>
      </c>
      <c r="I168" s="10">
        <v>8</v>
      </c>
      <c r="J168" s="23">
        <f t="shared" si="18"/>
        <v>5</v>
      </c>
      <c r="K168" s="10" t="s">
        <v>36</v>
      </c>
      <c r="L168" s="23">
        <f t="shared" si="19"/>
        <v>3</v>
      </c>
      <c r="M168" s="10">
        <v>315</v>
      </c>
      <c r="N168" s="23">
        <f t="shared" si="20"/>
        <v>1</v>
      </c>
    </row>
    <row r="169" spans="1:14" x14ac:dyDescent="0.2">
      <c r="A169" s="11" t="s">
        <v>471</v>
      </c>
      <c r="B169" s="2">
        <f t="shared" si="14"/>
        <v>9</v>
      </c>
      <c r="C169" s="10" t="s">
        <v>79</v>
      </c>
      <c r="D169" s="23">
        <f t="shared" si="15"/>
        <v>0</v>
      </c>
      <c r="E169" s="10" t="s">
        <v>110</v>
      </c>
      <c r="F169" s="23">
        <f t="shared" si="16"/>
        <v>0</v>
      </c>
      <c r="G169" s="10" t="s">
        <v>97</v>
      </c>
      <c r="H169" s="23">
        <f t="shared" si="17"/>
        <v>0</v>
      </c>
      <c r="I169" s="10">
        <v>6</v>
      </c>
      <c r="J169" s="23">
        <f t="shared" si="18"/>
        <v>3</v>
      </c>
      <c r="K169" s="10" t="s">
        <v>36</v>
      </c>
      <c r="L169" s="23">
        <f t="shared" si="19"/>
        <v>3</v>
      </c>
      <c r="M169" s="10">
        <v>300</v>
      </c>
      <c r="N169" s="23">
        <f t="shared" si="20"/>
        <v>3</v>
      </c>
    </row>
    <row r="170" spans="1:14" x14ac:dyDescent="0.2">
      <c r="A170" s="11" t="s">
        <v>331</v>
      </c>
      <c r="B170" s="2">
        <f t="shared" si="14"/>
        <v>9</v>
      </c>
      <c r="C170" s="10" t="s">
        <v>79</v>
      </c>
      <c r="D170" s="23">
        <f t="shared" si="15"/>
        <v>0</v>
      </c>
      <c r="E170" s="10" t="s">
        <v>110</v>
      </c>
      <c r="F170" s="23">
        <f t="shared" si="16"/>
        <v>0</v>
      </c>
      <c r="G170" s="10" t="s">
        <v>82</v>
      </c>
      <c r="H170" s="23">
        <f t="shared" si="17"/>
        <v>0</v>
      </c>
      <c r="I170" s="10">
        <v>7</v>
      </c>
      <c r="J170" s="23">
        <f t="shared" si="18"/>
        <v>3</v>
      </c>
      <c r="K170" s="10" t="s">
        <v>36</v>
      </c>
      <c r="L170" s="23">
        <f t="shared" si="19"/>
        <v>3</v>
      </c>
      <c r="M170" s="10">
        <v>300</v>
      </c>
      <c r="N170" s="23">
        <f t="shared" si="20"/>
        <v>3</v>
      </c>
    </row>
    <row r="171" spans="1:14" x14ac:dyDescent="0.2">
      <c r="A171" s="11" t="s">
        <v>346</v>
      </c>
      <c r="B171" s="2">
        <f t="shared" si="14"/>
        <v>9</v>
      </c>
      <c r="C171" s="10" t="s">
        <v>79</v>
      </c>
      <c r="D171" s="23">
        <f t="shared" si="15"/>
        <v>0</v>
      </c>
      <c r="E171" s="10" t="s">
        <v>82</v>
      </c>
      <c r="F171" s="23">
        <f t="shared" si="16"/>
        <v>0</v>
      </c>
      <c r="G171" s="10" t="s">
        <v>110</v>
      </c>
      <c r="H171" s="23">
        <f t="shared" si="17"/>
        <v>0</v>
      </c>
      <c r="I171" s="10">
        <v>8</v>
      </c>
      <c r="J171" s="23">
        <f t="shared" si="18"/>
        <v>5</v>
      </c>
      <c r="K171" s="10" t="s">
        <v>36</v>
      </c>
      <c r="L171" s="23">
        <f t="shared" si="19"/>
        <v>3</v>
      </c>
      <c r="M171" s="10">
        <v>310</v>
      </c>
      <c r="N171" s="23">
        <f t="shared" si="20"/>
        <v>1</v>
      </c>
    </row>
    <row r="172" spans="1:14" x14ac:dyDescent="0.2">
      <c r="A172" s="11" t="s">
        <v>679</v>
      </c>
      <c r="B172" s="2">
        <f t="shared" si="14"/>
        <v>9</v>
      </c>
      <c r="C172" s="10" t="s">
        <v>82</v>
      </c>
      <c r="D172" s="23">
        <f t="shared" si="15"/>
        <v>0</v>
      </c>
      <c r="E172" s="10" t="s">
        <v>97</v>
      </c>
      <c r="F172" s="23">
        <f t="shared" si="16"/>
        <v>5</v>
      </c>
      <c r="G172" s="10" t="s">
        <v>480</v>
      </c>
      <c r="H172" s="23">
        <f t="shared" si="17"/>
        <v>0</v>
      </c>
      <c r="I172" s="10">
        <v>5</v>
      </c>
      <c r="J172" s="23">
        <f t="shared" si="18"/>
        <v>1</v>
      </c>
      <c r="K172" s="10" t="s">
        <v>37</v>
      </c>
      <c r="L172" s="23">
        <f t="shared" si="19"/>
        <v>0</v>
      </c>
      <c r="M172" s="10">
        <v>295</v>
      </c>
      <c r="N172" s="23">
        <f t="shared" si="20"/>
        <v>3</v>
      </c>
    </row>
    <row r="173" spans="1:14" x14ac:dyDescent="0.2">
      <c r="A173" s="11" t="s">
        <v>738</v>
      </c>
      <c r="B173" s="2">
        <f t="shared" si="14"/>
        <v>9</v>
      </c>
      <c r="C173" s="10" t="s">
        <v>110</v>
      </c>
      <c r="D173" s="23">
        <f t="shared" si="15"/>
        <v>5</v>
      </c>
      <c r="E173" s="10" t="s">
        <v>44</v>
      </c>
      <c r="F173" s="23">
        <f t="shared" si="16"/>
        <v>0</v>
      </c>
      <c r="G173" s="10" t="s">
        <v>97</v>
      </c>
      <c r="H173" s="23">
        <f t="shared" si="17"/>
        <v>0</v>
      </c>
      <c r="I173" s="10">
        <v>7</v>
      </c>
      <c r="J173" s="23">
        <f t="shared" si="18"/>
        <v>3</v>
      </c>
      <c r="K173" s="10" t="s">
        <v>37</v>
      </c>
      <c r="L173" s="23">
        <f t="shared" si="19"/>
        <v>0</v>
      </c>
      <c r="M173" s="10">
        <v>302</v>
      </c>
      <c r="N173" s="23">
        <f t="shared" si="20"/>
        <v>1</v>
      </c>
    </row>
    <row r="174" spans="1:14" x14ac:dyDescent="0.2">
      <c r="A174" s="11" t="s">
        <v>440</v>
      </c>
      <c r="B174" s="2">
        <f t="shared" si="14"/>
        <v>9</v>
      </c>
      <c r="C174" s="10" t="s">
        <v>79</v>
      </c>
      <c r="D174" s="23">
        <f t="shared" si="15"/>
        <v>0</v>
      </c>
      <c r="E174" s="10" t="s">
        <v>44</v>
      </c>
      <c r="F174" s="23">
        <f t="shared" si="16"/>
        <v>0</v>
      </c>
      <c r="G174" s="10" t="s">
        <v>82</v>
      </c>
      <c r="H174" s="23">
        <f t="shared" si="17"/>
        <v>0</v>
      </c>
      <c r="I174" s="10">
        <v>6</v>
      </c>
      <c r="J174" s="23">
        <f t="shared" si="18"/>
        <v>3</v>
      </c>
      <c r="K174" s="10" t="s">
        <v>36</v>
      </c>
      <c r="L174" s="23">
        <f t="shared" si="19"/>
        <v>3</v>
      </c>
      <c r="M174" s="10">
        <v>300</v>
      </c>
      <c r="N174" s="23">
        <f t="shared" si="20"/>
        <v>3</v>
      </c>
    </row>
    <row r="175" spans="1:14" x14ac:dyDescent="0.2">
      <c r="A175" s="11" t="s">
        <v>235</v>
      </c>
      <c r="B175" s="2">
        <f t="shared" si="14"/>
        <v>9</v>
      </c>
      <c r="C175" s="10" t="s">
        <v>44</v>
      </c>
      <c r="D175" s="23">
        <f t="shared" si="15"/>
        <v>0</v>
      </c>
      <c r="E175" s="10" t="s">
        <v>118</v>
      </c>
      <c r="F175" s="23">
        <f t="shared" si="16"/>
        <v>0</v>
      </c>
      <c r="G175" s="10" t="s">
        <v>82</v>
      </c>
      <c r="H175" s="23">
        <f t="shared" si="17"/>
        <v>0</v>
      </c>
      <c r="I175" s="10">
        <v>9</v>
      </c>
      <c r="J175" s="23">
        <f t="shared" si="18"/>
        <v>3</v>
      </c>
      <c r="K175" s="10" t="s">
        <v>36</v>
      </c>
      <c r="L175" s="23">
        <f t="shared" si="19"/>
        <v>3</v>
      </c>
      <c r="M175" s="10">
        <v>290</v>
      </c>
      <c r="N175" s="23">
        <f t="shared" si="20"/>
        <v>3</v>
      </c>
    </row>
    <row r="176" spans="1:14" x14ac:dyDescent="0.2">
      <c r="A176" s="11" t="s">
        <v>531</v>
      </c>
      <c r="B176" s="2">
        <f t="shared" si="14"/>
        <v>9</v>
      </c>
      <c r="C176" s="10" t="s">
        <v>82</v>
      </c>
      <c r="D176" s="23">
        <f t="shared" si="15"/>
        <v>0</v>
      </c>
      <c r="E176" s="10" t="s">
        <v>79</v>
      </c>
      <c r="F176" s="23">
        <f t="shared" si="16"/>
        <v>0</v>
      </c>
      <c r="G176" s="10" t="s">
        <v>44</v>
      </c>
      <c r="H176" s="23">
        <f t="shared" si="17"/>
        <v>5</v>
      </c>
      <c r="I176" s="10">
        <v>6</v>
      </c>
      <c r="J176" s="23">
        <f t="shared" si="18"/>
        <v>3</v>
      </c>
      <c r="K176" s="10" t="s">
        <v>37</v>
      </c>
      <c r="L176" s="23">
        <f t="shared" si="19"/>
        <v>0</v>
      </c>
      <c r="M176" s="10">
        <v>316</v>
      </c>
      <c r="N176" s="23">
        <f t="shared" si="20"/>
        <v>1</v>
      </c>
    </row>
    <row r="177" spans="1:14" x14ac:dyDescent="0.2">
      <c r="A177" s="11" t="s">
        <v>431</v>
      </c>
      <c r="B177" s="2">
        <f t="shared" si="14"/>
        <v>9</v>
      </c>
      <c r="C177" s="10" t="s">
        <v>44</v>
      </c>
      <c r="D177" s="23">
        <f t="shared" si="15"/>
        <v>0</v>
      </c>
      <c r="E177" s="10" t="s">
        <v>97</v>
      </c>
      <c r="F177" s="23">
        <f t="shared" si="16"/>
        <v>5</v>
      </c>
      <c r="G177" s="10" t="s">
        <v>82</v>
      </c>
      <c r="H177" s="23">
        <f t="shared" si="17"/>
        <v>0</v>
      </c>
      <c r="I177" s="10">
        <v>10</v>
      </c>
      <c r="J177" s="23">
        <f t="shared" si="18"/>
        <v>3</v>
      </c>
      <c r="K177" s="10" t="s">
        <v>37</v>
      </c>
      <c r="L177" s="23">
        <f t="shared" si="19"/>
        <v>0</v>
      </c>
      <c r="M177" s="10">
        <v>307</v>
      </c>
      <c r="N177" s="23">
        <f t="shared" si="20"/>
        <v>1</v>
      </c>
    </row>
    <row r="178" spans="1:14" x14ac:dyDescent="0.2">
      <c r="A178" s="11" t="s">
        <v>533</v>
      </c>
      <c r="B178" s="2">
        <f t="shared" si="14"/>
        <v>9</v>
      </c>
      <c r="C178" s="10" t="s">
        <v>79</v>
      </c>
      <c r="D178" s="23">
        <f t="shared" si="15"/>
        <v>0</v>
      </c>
      <c r="E178" s="10" t="s">
        <v>44</v>
      </c>
      <c r="F178" s="23">
        <f t="shared" si="16"/>
        <v>0</v>
      </c>
      <c r="G178" s="10" t="s">
        <v>118</v>
      </c>
      <c r="H178" s="23">
        <f t="shared" si="17"/>
        <v>0</v>
      </c>
      <c r="I178" s="10">
        <v>7</v>
      </c>
      <c r="J178" s="23">
        <f t="shared" si="18"/>
        <v>3</v>
      </c>
      <c r="K178" s="10" t="s">
        <v>36</v>
      </c>
      <c r="L178" s="23">
        <f t="shared" si="19"/>
        <v>3</v>
      </c>
      <c r="M178" s="10">
        <v>296</v>
      </c>
      <c r="N178" s="23">
        <f t="shared" si="20"/>
        <v>3</v>
      </c>
    </row>
    <row r="179" spans="1:14" x14ac:dyDescent="0.2">
      <c r="A179" s="11" t="s">
        <v>444</v>
      </c>
      <c r="B179" s="2">
        <f t="shared" si="14"/>
        <v>9</v>
      </c>
      <c r="C179" s="10" t="s">
        <v>44</v>
      </c>
      <c r="D179" s="23">
        <f t="shared" si="15"/>
        <v>0</v>
      </c>
      <c r="E179" s="10" t="s">
        <v>118</v>
      </c>
      <c r="F179" s="23">
        <f t="shared" si="16"/>
        <v>0</v>
      </c>
      <c r="G179" s="10" t="s">
        <v>82</v>
      </c>
      <c r="H179" s="23">
        <f t="shared" si="17"/>
        <v>0</v>
      </c>
      <c r="I179" s="10">
        <v>6</v>
      </c>
      <c r="J179" s="23">
        <f t="shared" si="18"/>
        <v>3</v>
      </c>
      <c r="K179" s="10" t="s">
        <v>36</v>
      </c>
      <c r="L179" s="23">
        <f t="shared" si="19"/>
        <v>3</v>
      </c>
      <c r="M179" s="10">
        <v>290</v>
      </c>
      <c r="N179" s="23">
        <f t="shared" si="20"/>
        <v>3</v>
      </c>
    </row>
    <row r="180" spans="1:14" x14ac:dyDescent="0.2">
      <c r="A180" s="11" t="s">
        <v>377</v>
      </c>
      <c r="B180" s="2">
        <f t="shared" si="14"/>
        <v>9</v>
      </c>
      <c r="C180" s="10" t="s">
        <v>110</v>
      </c>
      <c r="D180" s="23">
        <f t="shared" si="15"/>
        <v>5</v>
      </c>
      <c r="E180" s="10" t="s">
        <v>79</v>
      </c>
      <c r="F180" s="23">
        <f t="shared" si="16"/>
        <v>0</v>
      </c>
      <c r="G180" s="10" t="s">
        <v>82</v>
      </c>
      <c r="H180" s="23">
        <f t="shared" si="17"/>
        <v>0</v>
      </c>
      <c r="I180" s="10">
        <v>10</v>
      </c>
      <c r="J180" s="23">
        <f t="shared" si="18"/>
        <v>3</v>
      </c>
      <c r="K180" s="10" t="s">
        <v>37</v>
      </c>
      <c r="L180" s="23">
        <f t="shared" si="19"/>
        <v>0</v>
      </c>
      <c r="M180" s="10">
        <v>305</v>
      </c>
      <c r="N180" s="23">
        <f t="shared" si="20"/>
        <v>1</v>
      </c>
    </row>
    <row r="181" spans="1:14" x14ac:dyDescent="0.2">
      <c r="A181" s="11" t="s">
        <v>424</v>
      </c>
      <c r="B181" s="2">
        <f t="shared" si="14"/>
        <v>9</v>
      </c>
      <c r="C181" s="10" t="s">
        <v>79</v>
      </c>
      <c r="D181" s="23">
        <f t="shared" si="15"/>
        <v>0</v>
      </c>
      <c r="E181" s="10" t="s">
        <v>110</v>
      </c>
      <c r="F181" s="23">
        <f t="shared" si="16"/>
        <v>0</v>
      </c>
      <c r="G181" s="10" t="s">
        <v>82</v>
      </c>
      <c r="H181" s="23">
        <f t="shared" si="17"/>
        <v>0</v>
      </c>
      <c r="I181" s="10">
        <v>8</v>
      </c>
      <c r="J181" s="23">
        <f t="shared" si="18"/>
        <v>5</v>
      </c>
      <c r="K181" s="10" t="s">
        <v>36</v>
      </c>
      <c r="L181" s="23">
        <f t="shared" si="19"/>
        <v>3</v>
      </c>
      <c r="M181" s="10">
        <v>317</v>
      </c>
      <c r="N181" s="23">
        <f t="shared" si="20"/>
        <v>1</v>
      </c>
    </row>
    <row r="182" spans="1:14" x14ac:dyDescent="0.2">
      <c r="A182" s="11" t="s">
        <v>184</v>
      </c>
      <c r="B182" s="2">
        <f t="shared" si="14"/>
        <v>9</v>
      </c>
      <c r="C182" s="10" t="s">
        <v>79</v>
      </c>
      <c r="D182" s="23">
        <f t="shared" si="15"/>
        <v>0</v>
      </c>
      <c r="E182" s="10" t="s">
        <v>44</v>
      </c>
      <c r="F182" s="23">
        <f t="shared" si="16"/>
        <v>0</v>
      </c>
      <c r="G182" s="10" t="s">
        <v>82</v>
      </c>
      <c r="H182" s="23">
        <f t="shared" si="17"/>
        <v>0</v>
      </c>
      <c r="I182" s="10">
        <v>8</v>
      </c>
      <c r="J182" s="23">
        <f t="shared" si="18"/>
        <v>5</v>
      </c>
      <c r="K182" s="10" t="s">
        <v>36</v>
      </c>
      <c r="L182" s="23">
        <f t="shared" si="19"/>
        <v>3</v>
      </c>
      <c r="M182" s="10">
        <v>305</v>
      </c>
      <c r="N182" s="23">
        <f t="shared" si="20"/>
        <v>1</v>
      </c>
    </row>
    <row r="183" spans="1:14" x14ac:dyDescent="0.2">
      <c r="A183" s="11" t="s">
        <v>548</v>
      </c>
      <c r="B183" s="2">
        <f t="shared" si="14"/>
        <v>9</v>
      </c>
      <c r="C183" s="10" t="s">
        <v>79</v>
      </c>
      <c r="D183" s="23">
        <f t="shared" si="15"/>
        <v>0</v>
      </c>
      <c r="E183" s="10" t="s">
        <v>82</v>
      </c>
      <c r="F183" s="23">
        <f t="shared" si="16"/>
        <v>0</v>
      </c>
      <c r="G183" s="10" t="s">
        <v>110</v>
      </c>
      <c r="H183" s="23">
        <f t="shared" si="17"/>
        <v>0</v>
      </c>
      <c r="I183" s="10">
        <v>6</v>
      </c>
      <c r="J183" s="23">
        <f t="shared" si="18"/>
        <v>3</v>
      </c>
      <c r="K183" s="10" t="s">
        <v>36</v>
      </c>
      <c r="L183" s="23">
        <f t="shared" si="19"/>
        <v>3</v>
      </c>
      <c r="M183" s="10">
        <v>298</v>
      </c>
      <c r="N183" s="23">
        <f t="shared" si="20"/>
        <v>3</v>
      </c>
    </row>
    <row r="184" spans="1:14" x14ac:dyDescent="0.2">
      <c r="A184" s="11" t="s">
        <v>437</v>
      </c>
      <c r="B184" s="2">
        <f t="shared" si="14"/>
        <v>9</v>
      </c>
      <c r="C184" s="10" t="s">
        <v>79</v>
      </c>
      <c r="D184" s="23">
        <f t="shared" si="15"/>
        <v>0</v>
      </c>
      <c r="E184" s="10" t="s">
        <v>44</v>
      </c>
      <c r="F184" s="23">
        <f t="shared" si="16"/>
        <v>0</v>
      </c>
      <c r="G184" s="10" t="s">
        <v>82</v>
      </c>
      <c r="H184" s="23">
        <f t="shared" si="17"/>
        <v>0</v>
      </c>
      <c r="I184" s="10">
        <v>8</v>
      </c>
      <c r="J184" s="23">
        <f t="shared" si="18"/>
        <v>5</v>
      </c>
      <c r="K184" s="10" t="s">
        <v>36</v>
      </c>
      <c r="L184" s="23">
        <f t="shared" si="19"/>
        <v>3</v>
      </c>
      <c r="M184" s="10">
        <v>315</v>
      </c>
      <c r="N184" s="23">
        <f t="shared" si="20"/>
        <v>1</v>
      </c>
    </row>
    <row r="185" spans="1:14" x14ac:dyDescent="0.2">
      <c r="A185" s="11" t="s">
        <v>400</v>
      </c>
      <c r="B185" s="2">
        <f t="shared" si="14"/>
        <v>9</v>
      </c>
      <c r="C185" s="10" t="s">
        <v>118</v>
      </c>
      <c r="D185" s="23">
        <f t="shared" si="15"/>
        <v>0</v>
      </c>
      <c r="E185" s="10" t="s">
        <v>97</v>
      </c>
      <c r="F185" s="23">
        <f t="shared" si="16"/>
        <v>5</v>
      </c>
      <c r="G185" s="10" t="s">
        <v>82</v>
      </c>
      <c r="H185" s="23">
        <f t="shared" si="17"/>
        <v>0</v>
      </c>
      <c r="I185" s="10">
        <v>10</v>
      </c>
      <c r="J185" s="23">
        <f t="shared" si="18"/>
        <v>3</v>
      </c>
      <c r="K185" s="10" t="s">
        <v>37</v>
      </c>
      <c r="L185" s="23">
        <f t="shared" si="19"/>
        <v>0</v>
      </c>
      <c r="M185" s="10">
        <v>320</v>
      </c>
      <c r="N185" s="23">
        <f t="shared" si="20"/>
        <v>1</v>
      </c>
    </row>
    <row r="186" spans="1:14" x14ac:dyDescent="0.2">
      <c r="A186" s="11" t="s">
        <v>469</v>
      </c>
      <c r="B186" s="2">
        <f t="shared" si="14"/>
        <v>9</v>
      </c>
      <c r="C186" s="10" t="s">
        <v>79</v>
      </c>
      <c r="D186" s="23">
        <f t="shared" si="15"/>
        <v>0</v>
      </c>
      <c r="E186" s="10" t="s">
        <v>118</v>
      </c>
      <c r="F186" s="23">
        <f t="shared" si="16"/>
        <v>0</v>
      </c>
      <c r="G186" s="10" t="s">
        <v>82</v>
      </c>
      <c r="H186" s="23">
        <f t="shared" si="17"/>
        <v>0</v>
      </c>
      <c r="I186" s="10">
        <v>9</v>
      </c>
      <c r="J186" s="23">
        <f t="shared" si="18"/>
        <v>3</v>
      </c>
      <c r="K186" s="10" t="s">
        <v>36</v>
      </c>
      <c r="L186" s="23">
        <f t="shared" si="19"/>
        <v>3</v>
      </c>
      <c r="M186" s="10">
        <v>295</v>
      </c>
      <c r="N186" s="23">
        <f t="shared" si="20"/>
        <v>3</v>
      </c>
    </row>
    <row r="187" spans="1:14" x14ac:dyDescent="0.2">
      <c r="A187" s="11" t="s">
        <v>575</v>
      </c>
      <c r="B187" s="2">
        <f t="shared" si="14"/>
        <v>9</v>
      </c>
      <c r="C187" s="10" t="s">
        <v>110</v>
      </c>
      <c r="D187" s="23">
        <f t="shared" si="15"/>
        <v>5</v>
      </c>
      <c r="E187" s="10" t="s">
        <v>79</v>
      </c>
      <c r="F187" s="23">
        <f t="shared" si="16"/>
        <v>0</v>
      </c>
      <c r="G187" s="10" t="s">
        <v>118</v>
      </c>
      <c r="H187" s="23">
        <f t="shared" si="17"/>
        <v>0</v>
      </c>
      <c r="I187" s="10">
        <v>11</v>
      </c>
      <c r="J187" s="23">
        <f t="shared" si="18"/>
        <v>1</v>
      </c>
      <c r="K187" s="10" t="s">
        <v>37</v>
      </c>
      <c r="L187" s="23">
        <f t="shared" si="19"/>
        <v>0</v>
      </c>
      <c r="M187" s="10">
        <v>289</v>
      </c>
      <c r="N187" s="23">
        <f t="shared" si="20"/>
        <v>3</v>
      </c>
    </row>
    <row r="188" spans="1:14" x14ac:dyDescent="0.2">
      <c r="A188" s="11" t="s">
        <v>176</v>
      </c>
      <c r="B188" s="2">
        <f t="shared" si="14"/>
        <v>8</v>
      </c>
      <c r="C188" s="10" t="s">
        <v>44</v>
      </c>
      <c r="D188" s="23">
        <f t="shared" si="15"/>
        <v>0</v>
      </c>
      <c r="E188" s="10" t="s">
        <v>118</v>
      </c>
      <c r="F188" s="23">
        <f t="shared" si="16"/>
        <v>0</v>
      </c>
      <c r="G188" s="10" t="s">
        <v>82</v>
      </c>
      <c r="H188" s="23">
        <f t="shared" si="17"/>
        <v>0</v>
      </c>
      <c r="I188" s="10">
        <v>8</v>
      </c>
      <c r="J188" s="23">
        <f t="shared" si="18"/>
        <v>5</v>
      </c>
      <c r="K188" s="10" t="s">
        <v>37</v>
      </c>
      <c r="L188" s="23">
        <f t="shared" si="19"/>
        <v>0</v>
      </c>
      <c r="M188" s="10">
        <v>290</v>
      </c>
      <c r="N188" s="23">
        <f t="shared" si="20"/>
        <v>3</v>
      </c>
    </row>
    <row r="189" spans="1:14" x14ac:dyDescent="0.2">
      <c r="A189" s="11" t="s">
        <v>488</v>
      </c>
      <c r="B189" s="2">
        <f t="shared" si="14"/>
        <v>8</v>
      </c>
      <c r="C189" s="10" t="s">
        <v>44</v>
      </c>
      <c r="D189" s="23">
        <f t="shared" si="15"/>
        <v>0</v>
      </c>
      <c r="E189" s="10" t="s">
        <v>79</v>
      </c>
      <c r="F189" s="23">
        <f t="shared" si="16"/>
        <v>0</v>
      </c>
      <c r="G189" s="10" t="s">
        <v>82</v>
      </c>
      <c r="H189" s="23">
        <f t="shared" si="17"/>
        <v>0</v>
      </c>
      <c r="I189" s="10">
        <v>8</v>
      </c>
      <c r="J189" s="23">
        <f t="shared" si="18"/>
        <v>5</v>
      </c>
      <c r="K189" s="10" t="s">
        <v>37</v>
      </c>
      <c r="L189" s="23">
        <f t="shared" si="19"/>
        <v>0</v>
      </c>
      <c r="M189" s="10">
        <v>290</v>
      </c>
      <c r="N189" s="23">
        <f t="shared" si="20"/>
        <v>3</v>
      </c>
    </row>
    <row r="190" spans="1:14" x14ac:dyDescent="0.2">
      <c r="A190" s="11" t="s">
        <v>92</v>
      </c>
      <c r="B190" s="2">
        <f t="shared" si="14"/>
        <v>8</v>
      </c>
      <c r="C190" s="10" t="s">
        <v>44</v>
      </c>
      <c r="D190" s="23">
        <f t="shared" si="15"/>
        <v>0</v>
      </c>
      <c r="E190" s="10" t="s">
        <v>79</v>
      </c>
      <c r="F190" s="23">
        <f t="shared" si="16"/>
        <v>0</v>
      </c>
      <c r="G190" s="10" t="s">
        <v>82</v>
      </c>
      <c r="H190" s="23">
        <f t="shared" si="17"/>
        <v>0</v>
      </c>
      <c r="I190" s="10">
        <v>8</v>
      </c>
      <c r="J190" s="23">
        <f t="shared" si="18"/>
        <v>5</v>
      </c>
      <c r="K190" s="10" t="s">
        <v>37</v>
      </c>
      <c r="L190" s="23">
        <f t="shared" si="19"/>
        <v>0</v>
      </c>
      <c r="M190" s="10">
        <v>290</v>
      </c>
      <c r="N190" s="23">
        <f t="shared" si="20"/>
        <v>3</v>
      </c>
    </row>
    <row r="191" spans="1:14" x14ac:dyDescent="0.2">
      <c r="A191" s="11" t="s">
        <v>192</v>
      </c>
      <c r="B191" s="2">
        <f t="shared" si="14"/>
        <v>8</v>
      </c>
      <c r="C191" s="10" t="s">
        <v>44</v>
      </c>
      <c r="D191" s="23">
        <f t="shared" si="15"/>
        <v>0</v>
      </c>
      <c r="E191" s="10" t="s">
        <v>79</v>
      </c>
      <c r="F191" s="23">
        <f t="shared" si="16"/>
        <v>0</v>
      </c>
      <c r="G191" s="10" t="s">
        <v>480</v>
      </c>
      <c r="H191" s="23">
        <f t="shared" si="17"/>
        <v>0</v>
      </c>
      <c r="I191" s="10">
        <v>6</v>
      </c>
      <c r="J191" s="23">
        <f t="shared" si="18"/>
        <v>3</v>
      </c>
      <c r="K191" s="10" t="s">
        <v>37</v>
      </c>
      <c r="L191" s="23">
        <f t="shared" si="19"/>
        <v>0</v>
      </c>
      <c r="M191" s="10">
        <v>280</v>
      </c>
      <c r="N191" s="23">
        <f t="shared" si="20"/>
        <v>5</v>
      </c>
    </row>
    <row r="192" spans="1:14" x14ac:dyDescent="0.2">
      <c r="A192" s="11" t="s">
        <v>357</v>
      </c>
      <c r="B192" s="2">
        <f t="shared" si="14"/>
        <v>8</v>
      </c>
      <c r="C192" s="10" t="s">
        <v>44</v>
      </c>
      <c r="D192" s="23">
        <f t="shared" si="15"/>
        <v>0</v>
      </c>
      <c r="E192" s="10" t="s">
        <v>79</v>
      </c>
      <c r="F192" s="23">
        <f t="shared" si="16"/>
        <v>0</v>
      </c>
      <c r="G192" s="10" t="s">
        <v>82</v>
      </c>
      <c r="H192" s="23">
        <f t="shared" si="17"/>
        <v>0</v>
      </c>
      <c r="I192" s="10">
        <v>8</v>
      </c>
      <c r="J192" s="23">
        <f t="shared" si="18"/>
        <v>5</v>
      </c>
      <c r="K192" s="10" t="s">
        <v>37</v>
      </c>
      <c r="L192" s="23">
        <f t="shared" si="19"/>
        <v>0</v>
      </c>
      <c r="M192" s="10">
        <v>290</v>
      </c>
      <c r="N192" s="23">
        <f t="shared" si="20"/>
        <v>3</v>
      </c>
    </row>
    <row r="193" spans="1:14" x14ac:dyDescent="0.2">
      <c r="A193" s="11" t="s">
        <v>576</v>
      </c>
      <c r="B193" s="2">
        <f t="shared" si="14"/>
        <v>8</v>
      </c>
      <c r="C193" s="10" t="s">
        <v>44</v>
      </c>
      <c r="D193" s="23">
        <f t="shared" si="15"/>
        <v>0</v>
      </c>
      <c r="E193" s="10" t="s">
        <v>79</v>
      </c>
      <c r="F193" s="23">
        <f t="shared" si="16"/>
        <v>0</v>
      </c>
      <c r="G193" s="10" t="s">
        <v>82</v>
      </c>
      <c r="H193" s="23">
        <f t="shared" si="17"/>
        <v>0</v>
      </c>
      <c r="I193" s="10">
        <v>8</v>
      </c>
      <c r="J193" s="23">
        <f t="shared" si="18"/>
        <v>5</v>
      </c>
      <c r="K193" s="10" t="s">
        <v>37</v>
      </c>
      <c r="L193" s="23">
        <f t="shared" si="19"/>
        <v>0</v>
      </c>
      <c r="M193" s="10">
        <v>300</v>
      </c>
      <c r="N193" s="23">
        <f t="shared" si="20"/>
        <v>3</v>
      </c>
    </row>
    <row r="194" spans="1:14" x14ac:dyDescent="0.2">
      <c r="A194" s="11" t="s">
        <v>344</v>
      </c>
      <c r="B194" s="2">
        <f t="shared" si="14"/>
        <v>8</v>
      </c>
      <c r="C194" s="10" t="s">
        <v>44</v>
      </c>
      <c r="D194" s="23">
        <f t="shared" si="15"/>
        <v>0</v>
      </c>
      <c r="E194" s="10" t="s">
        <v>110</v>
      </c>
      <c r="F194" s="23">
        <f t="shared" si="16"/>
        <v>0</v>
      </c>
      <c r="G194" s="10" t="s">
        <v>82</v>
      </c>
      <c r="H194" s="23">
        <f t="shared" si="17"/>
        <v>0</v>
      </c>
      <c r="I194" s="10">
        <v>8</v>
      </c>
      <c r="J194" s="23">
        <f t="shared" si="18"/>
        <v>5</v>
      </c>
      <c r="K194" s="10" t="s">
        <v>37</v>
      </c>
      <c r="L194" s="23">
        <f t="shared" si="19"/>
        <v>0</v>
      </c>
      <c r="M194" s="10">
        <v>300</v>
      </c>
      <c r="N194" s="23">
        <f t="shared" si="20"/>
        <v>3</v>
      </c>
    </row>
    <row r="195" spans="1:14" x14ac:dyDescent="0.2">
      <c r="A195" s="11" t="s">
        <v>156</v>
      </c>
      <c r="B195" s="2">
        <f t="shared" si="14"/>
        <v>8</v>
      </c>
      <c r="C195" s="10" t="s">
        <v>44</v>
      </c>
      <c r="D195" s="23">
        <f t="shared" si="15"/>
        <v>0</v>
      </c>
      <c r="E195" s="10" t="s">
        <v>79</v>
      </c>
      <c r="F195" s="23">
        <f t="shared" si="16"/>
        <v>0</v>
      </c>
      <c r="G195" s="10" t="s">
        <v>82</v>
      </c>
      <c r="H195" s="23">
        <f t="shared" si="17"/>
        <v>0</v>
      </c>
      <c r="I195" s="10">
        <v>8</v>
      </c>
      <c r="J195" s="23">
        <f t="shared" si="18"/>
        <v>5</v>
      </c>
      <c r="K195" s="10" t="s">
        <v>37</v>
      </c>
      <c r="L195" s="23">
        <f t="shared" si="19"/>
        <v>0</v>
      </c>
      <c r="M195" s="10">
        <v>300</v>
      </c>
      <c r="N195" s="23">
        <f t="shared" si="20"/>
        <v>3</v>
      </c>
    </row>
    <row r="196" spans="1:14" x14ac:dyDescent="0.2">
      <c r="A196" s="11" t="s">
        <v>237</v>
      </c>
      <c r="B196" s="2">
        <f t="shared" si="14"/>
        <v>8</v>
      </c>
      <c r="C196" s="10" t="s">
        <v>44</v>
      </c>
      <c r="D196" s="23">
        <f t="shared" si="15"/>
        <v>0</v>
      </c>
      <c r="E196" s="10" t="s">
        <v>110</v>
      </c>
      <c r="F196" s="23">
        <f t="shared" si="16"/>
        <v>0</v>
      </c>
      <c r="G196" s="10" t="s">
        <v>118</v>
      </c>
      <c r="H196" s="23">
        <f t="shared" si="17"/>
        <v>0</v>
      </c>
      <c r="I196" s="10">
        <v>8</v>
      </c>
      <c r="J196" s="23">
        <f t="shared" si="18"/>
        <v>5</v>
      </c>
      <c r="K196" s="10" t="s">
        <v>37</v>
      </c>
      <c r="L196" s="23">
        <f t="shared" si="19"/>
        <v>0</v>
      </c>
      <c r="M196" s="10">
        <v>295</v>
      </c>
      <c r="N196" s="23">
        <f t="shared" si="20"/>
        <v>3</v>
      </c>
    </row>
    <row r="197" spans="1:14" x14ac:dyDescent="0.2">
      <c r="A197" s="11" t="s">
        <v>138</v>
      </c>
      <c r="B197" s="2">
        <f t="shared" ref="B197:B260" si="21">D197+F197+H197+J197+L197+N197</f>
        <v>8</v>
      </c>
      <c r="C197" s="10" t="s">
        <v>44</v>
      </c>
      <c r="D197" s="23">
        <f t="shared" ref="D197:D260" si="22">IF(C197=C$3, 5,) + IF(AND(C197=E$3, E197=C$3), 2.5, 0)</f>
        <v>0</v>
      </c>
      <c r="E197" s="10" t="s">
        <v>79</v>
      </c>
      <c r="F197" s="23">
        <f t="shared" ref="F197:F260" si="23">IF(E197=E$3,5, 0) + IF(AND(E197=C$3, C197=E$3), 2.5, 0)</f>
        <v>0</v>
      </c>
      <c r="G197" s="10" t="s">
        <v>82</v>
      </c>
      <c r="H197" s="23">
        <f t="shared" ref="H197:H260" si="24">IF(G197=G$3, 5, 0)</f>
        <v>0</v>
      </c>
      <c r="I197" s="10">
        <v>7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10" t="s">
        <v>37</v>
      </c>
      <c r="L197" s="23">
        <f t="shared" ref="L197:L260" si="26">IF(K197=K$3, 3, 0)</f>
        <v>0</v>
      </c>
      <c r="M197" s="10">
        <v>270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5</v>
      </c>
    </row>
    <row r="198" spans="1:14" x14ac:dyDescent="0.2">
      <c r="A198" s="11" t="s">
        <v>428</v>
      </c>
      <c r="B198" s="2">
        <f t="shared" si="21"/>
        <v>8</v>
      </c>
      <c r="C198" s="10" t="s">
        <v>44</v>
      </c>
      <c r="D198" s="23">
        <f t="shared" si="22"/>
        <v>0</v>
      </c>
      <c r="E198" s="10" t="s">
        <v>79</v>
      </c>
      <c r="F198" s="23">
        <f t="shared" si="23"/>
        <v>0</v>
      </c>
      <c r="G198" s="10" t="s">
        <v>82</v>
      </c>
      <c r="H198" s="23">
        <f t="shared" si="24"/>
        <v>0</v>
      </c>
      <c r="I198" s="10">
        <v>8</v>
      </c>
      <c r="J198" s="23">
        <f t="shared" si="25"/>
        <v>5</v>
      </c>
      <c r="K198" s="10" t="s">
        <v>37</v>
      </c>
      <c r="L198" s="23">
        <f t="shared" si="26"/>
        <v>0</v>
      </c>
      <c r="M198" s="10">
        <v>298</v>
      </c>
      <c r="N198" s="23">
        <f t="shared" si="27"/>
        <v>3</v>
      </c>
    </row>
    <row r="199" spans="1:14" x14ac:dyDescent="0.2">
      <c r="A199" s="11" t="s">
        <v>204</v>
      </c>
      <c r="B199" s="2">
        <f t="shared" si="21"/>
        <v>8</v>
      </c>
      <c r="C199" s="10" t="s">
        <v>79</v>
      </c>
      <c r="D199" s="23">
        <f t="shared" si="22"/>
        <v>0</v>
      </c>
      <c r="E199" s="10" t="s">
        <v>44</v>
      </c>
      <c r="F199" s="23">
        <f t="shared" si="23"/>
        <v>0</v>
      </c>
      <c r="G199" s="10" t="s">
        <v>82</v>
      </c>
      <c r="H199" s="23">
        <f t="shared" si="24"/>
        <v>0</v>
      </c>
      <c r="I199" s="10">
        <v>8</v>
      </c>
      <c r="J199" s="23">
        <f t="shared" si="25"/>
        <v>5</v>
      </c>
      <c r="K199" s="10" t="s">
        <v>37</v>
      </c>
      <c r="L199" s="23">
        <f t="shared" si="26"/>
        <v>0</v>
      </c>
      <c r="M199" s="10">
        <v>300</v>
      </c>
      <c r="N199" s="23">
        <f t="shared" si="27"/>
        <v>3</v>
      </c>
    </row>
    <row r="200" spans="1:14" x14ac:dyDescent="0.2">
      <c r="A200" s="11" t="s">
        <v>338</v>
      </c>
      <c r="B200" s="2">
        <f t="shared" si="21"/>
        <v>8</v>
      </c>
      <c r="C200" s="10" t="s">
        <v>44</v>
      </c>
      <c r="D200" s="23">
        <f t="shared" si="22"/>
        <v>0</v>
      </c>
      <c r="E200" s="10" t="s">
        <v>79</v>
      </c>
      <c r="F200" s="23">
        <f t="shared" si="23"/>
        <v>0</v>
      </c>
      <c r="G200" s="10" t="s">
        <v>82</v>
      </c>
      <c r="H200" s="23">
        <f t="shared" si="24"/>
        <v>0</v>
      </c>
      <c r="I200" s="10">
        <v>8</v>
      </c>
      <c r="J200" s="23">
        <f t="shared" si="25"/>
        <v>5</v>
      </c>
      <c r="K200" s="10" t="s">
        <v>37</v>
      </c>
      <c r="L200" s="23">
        <f t="shared" si="26"/>
        <v>0</v>
      </c>
      <c r="M200" s="10">
        <v>290</v>
      </c>
      <c r="N200" s="23">
        <f t="shared" si="27"/>
        <v>3</v>
      </c>
    </row>
    <row r="201" spans="1:14" x14ac:dyDescent="0.2">
      <c r="A201" s="11" t="s">
        <v>496</v>
      </c>
      <c r="B201" s="2">
        <f t="shared" si="21"/>
        <v>8</v>
      </c>
      <c r="C201" s="10" t="s">
        <v>44</v>
      </c>
      <c r="D201" s="23">
        <f t="shared" si="22"/>
        <v>0</v>
      </c>
      <c r="E201" s="10" t="s">
        <v>79</v>
      </c>
      <c r="F201" s="23">
        <f t="shared" si="23"/>
        <v>0</v>
      </c>
      <c r="G201" s="10" t="s">
        <v>110</v>
      </c>
      <c r="H201" s="23">
        <f t="shared" si="24"/>
        <v>0</v>
      </c>
      <c r="I201" s="10">
        <v>8</v>
      </c>
      <c r="J201" s="23">
        <f t="shared" si="25"/>
        <v>5</v>
      </c>
      <c r="K201" s="10" t="s">
        <v>37</v>
      </c>
      <c r="L201" s="23">
        <f t="shared" si="26"/>
        <v>0</v>
      </c>
      <c r="M201" s="10">
        <v>290</v>
      </c>
      <c r="N201" s="23">
        <f t="shared" si="27"/>
        <v>3</v>
      </c>
    </row>
    <row r="202" spans="1:14" x14ac:dyDescent="0.2">
      <c r="A202" s="11" t="s">
        <v>363</v>
      </c>
      <c r="B202" s="2">
        <f t="shared" si="21"/>
        <v>8</v>
      </c>
      <c r="C202" s="10" t="s">
        <v>44</v>
      </c>
      <c r="D202" s="23">
        <f t="shared" si="22"/>
        <v>0</v>
      </c>
      <c r="E202" s="10" t="s">
        <v>79</v>
      </c>
      <c r="F202" s="23">
        <f t="shared" si="23"/>
        <v>0</v>
      </c>
      <c r="G202" s="10" t="s">
        <v>82</v>
      </c>
      <c r="H202" s="23">
        <f t="shared" si="24"/>
        <v>0</v>
      </c>
      <c r="I202" s="10">
        <v>8</v>
      </c>
      <c r="J202" s="23">
        <f t="shared" si="25"/>
        <v>5</v>
      </c>
      <c r="K202" s="10" t="s">
        <v>37</v>
      </c>
      <c r="L202" s="23">
        <f t="shared" si="26"/>
        <v>0</v>
      </c>
      <c r="M202" s="10">
        <v>298</v>
      </c>
      <c r="N202" s="23">
        <f t="shared" si="27"/>
        <v>3</v>
      </c>
    </row>
    <row r="203" spans="1:14" x14ac:dyDescent="0.2">
      <c r="A203" s="11" t="s">
        <v>397</v>
      </c>
      <c r="B203" s="2">
        <f t="shared" si="21"/>
        <v>8</v>
      </c>
      <c r="C203" s="10" t="s">
        <v>44</v>
      </c>
      <c r="D203" s="23">
        <f t="shared" si="22"/>
        <v>0</v>
      </c>
      <c r="E203" s="10" t="s">
        <v>79</v>
      </c>
      <c r="F203" s="23">
        <f t="shared" si="23"/>
        <v>0</v>
      </c>
      <c r="G203" s="10" t="s">
        <v>118</v>
      </c>
      <c r="H203" s="23">
        <f t="shared" si="24"/>
        <v>0</v>
      </c>
      <c r="I203" s="10">
        <v>8</v>
      </c>
      <c r="J203" s="23">
        <f t="shared" si="25"/>
        <v>5</v>
      </c>
      <c r="K203" s="10" t="s">
        <v>37</v>
      </c>
      <c r="L203" s="23">
        <f t="shared" si="26"/>
        <v>0</v>
      </c>
      <c r="M203" s="10">
        <v>287</v>
      </c>
      <c r="N203" s="23">
        <f t="shared" si="27"/>
        <v>3</v>
      </c>
    </row>
    <row r="204" spans="1:14" x14ac:dyDescent="0.2">
      <c r="A204" s="11" t="s">
        <v>321</v>
      </c>
      <c r="B204" s="2">
        <f t="shared" si="21"/>
        <v>8</v>
      </c>
      <c r="C204" s="10" t="s">
        <v>97</v>
      </c>
      <c r="D204" s="23">
        <f t="shared" si="22"/>
        <v>0</v>
      </c>
      <c r="E204" s="10" t="s">
        <v>79</v>
      </c>
      <c r="F204" s="23">
        <f t="shared" si="23"/>
        <v>0</v>
      </c>
      <c r="G204" s="10" t="s">
        <v>82</v>
      </c>
      <c r="H204" s="23">
        <f t="shared" si="24"/>
        <v>0</v>
      </c>
      <c r="I204" s="10">
        <v>7</v>
      </c>
      <c r="J204" s="23">
        <f t="shared" si="25"/>
        <v>3</v>
      </c>
      <c r="K204" s="10" t="s">
        <v>78</v>
      </c>
      <c r="L204" s="23">
        <f t="shared" si="26"/>
        <v>0</v>
      </c>
      <c r="M204" s="10">
        <v>282</v>
      </c>
      <c r="N204" s="23">
        <f t="shared" si="27"/>
        <v>5</v>
      </c>
    </row>
    <row r="205" spans="1:14" x14ac:dyDescent="0.2">
      <c r="A205" s="11" t="s">
        <v>418</v>
      </c>
      <c r="B205" s="2">
        <f t="shared" si="21"/>
        <v>8</v>
      </c>
      <c r="C205" s="10" t="s">
        <v>44</v>
      </c>
      <c r="D205" s="23">
        <f t="shared" si="22"/>
        <v>0</v>
      </c>
      <c r="E205" s="10" t="s">
        <v>118</v>
      </c>
      <c r="F205" s="23">
        <f t="shared" si="23"/>
        <v>0</v>
      </c>
      <c r="G205" s="10" t="s">
        <v>82</v>
      </c>
      <c r="H205" s="23">
        <f t="shared" si="24"/>
        <v>0</v>
      </c>
      <c r="I205" s="10">
        <v>8</v>
      </c>
      <c r="J205" s="23">
        <f t="shared" si="25"/>
        <v>5</v>
      </c>
      <c r="K205" s="10" t="s">
        <v>37</v>
      </c>
      <c r="L205" s="23">
        <f t="shared" si="26"/>
        <v>0</v>
      </c>
      <c r="M205" s="10">
        <v>300</v>
      </c>
      <c r="N205" s="23">
        <f t="shared" si="27"/>
        <v>3</v>
      </c>
    </row>
    <row r="206" spans="1:14" x14ac:dyDescent="0.2">
      <c r="A206" s="11" t="s">
        <v>619</v>
      </c>
      <c r="B206" s="2">
        <f t="shared" si="21"/>
        <v>8</v>
      </c>
      <c r="C206" s="10" t="s">
        <v>44</v>
      </c>
      <c r="D206" s="23">
        <f t="shared" si="22"/>
        <v>0</v>
      </c>
      <c r="E206" s="10" t="s">
        <v>79</v>
      </c>
      <c r="F206" s="23">
        <f t="shared" si="23"/>
        <v>0</v>
      </c>
      <c r="G206" s="10" t="s">
        <v>82</v>
      </c>
      <c r="H206" s="23">
        <f t="shared" si="24"/>
        <v>0</v>
      </c>
      <c r="I206" s="10">
        <v>7</v>
      </c>
      <c r="J206" s="23">
        <f t="shared" si="25"/>
        <v>3</v>
      </c>
      <c r="K206" s="10" t="s">
        <v>37</v>
      </c>
      <c r="L206" s="23">
        <f t="shared" si="26"/>
        <v>0</v>
      </c>
      <c r="M206" s="10">
        <v>280</v>
      </c>
      <c r="N206" s="23">
        <f t="shared" si="27"/>
        <v>5</v>
      </c>
    </row>
    <row r="207" spans="1:14" x14ac:dyDescent="0.2">
      <c r="A207" s="11" t="s">
        <v>246</v>
      </c>
      <c r="B207" s="2">
        <f t="shared" si="21"/>
        <v>8</v>
      </c>
      <c r="C207" s="10" t="s">
        <v>79</v>
      </c>
      <c r="D207" s="23">
        <f t="shared" si="22"/>
        <v>0</v>
      </c>
      <c r="E207" s="10" t="s">
        <v>44</v>
      </c>
      <c r="F207" s="23">
        <f t="shared" si="23"/>
        <v>0</v>
      </c>
      <c r="G207" s="10" t="s">
        <v>82</v>
      </c>
      <c r="H207" s="23">
        <f t="shared" si="24"/>
        <v>0</v>
      </c>
      <c r="I207" s="10">
        <v>8</v>
      </c>
      <c r="J207" s="23">
        <f t="shared" si="25"/>
        <v>5</v>
      </c>
      <c r="K207" s="10" t="s">
        <v>36</v>
      </c>
      <c r="L207" s="23">
        <f t="shared" si="26"/>
        <v>3</v>
      </c>
      <c r="M207" s="10">
        <v>330</v>
      </c>
      <c r="N207" s="23">
        <f t="shared" si="27"/>
        <v>0</v>
      </c>
    </row>
    <row r="208" spans="1:14" x14ac:dyDescent="0.2">
      <c r="A208" s="11" t="s">
        <v>463</v>
      </c>
      <c r="B208" s="2">
        <f t="shared" si="21"/>
        <v>8</v>
      </c>
      <c r="C208" s="10" t="s">
        <v>79</v>
      </c>
      <c r="D208" s="23">
        <f t="shared" si="22"/>
        <v>0</v>
      </c>
      <c r="E208" s="10" t="s">
        <v>110</v>
      </c>
      <c r="F208" s="23">
        <f t="shared" si="23"/>
        <v>0</v>
      </c>
      <c r="G208" s="10" t="s">
        <v>82</v>
      </c>
      <c r="H208" s="23">
        <f t="shared" si="24"/>
        <v>0</v>
      </c>
      <c r="I208" s="10">
        <v>8</v>
      </c>
      <c r="J208" s="23">
        <f t="shared" si="25"/>
        <v>5</v>
      </c>
      <c r="K208" s="10" t="s">
        <v>36</v>
      </c>
      <c r="L208" s="23">
        <f t="shared" si="26"/>
        <v>3</v>
      </c>
      <c r="M208" s="10">
        <v>328</v>
      </c>
      <c r="N208" s="23">
        <f t="shared" si="27"/>
        <v>0</v>
      </c>
    </row>
    <row r="209" spans="1:14" x14ac:dyDescent="0.2">
      <c r="A209" s="11" t="s">
        <v>456</v>
      </c>
      <c r="B209" s="2">
        <f t="shared" si="21"/>
        <v>8</v>
      </c>
      <c r="C209" s="10" t="s">
        <v>118</v>
      </c>
      <c r="D209" s="23">
        <f t="shared" si="22"/>
        <v>0</v>
      </c>
      <c r="E209" s="10" t="s">
        <v>79</v>
      </c>
      <c r="F209" s="23">
        <f t="shared" si="23"/>
        <v>0</v>
      </c>
      <c r="G209" s="10" t="s">
        <v>82</v>
      </c>
      <c r="H209" s="23">
        <f t="shared" si="24"/>
        <v>0</v>
      </c>
      <c r="I209" s="10">
        <v>8</v>
      </c>
      <c r="J209" s="23">
        <f t="shared" si="25"/>
        <v>5</v>
      </c>
      <c r="K209" s="10" t="s">
        <v>37</v>
      </c>
      <c r="L209" s="23">
        <f t="shared" si="26"/>
        <v>0</v>
      </c>
      <c r="M209" s="10">
        <v>299</v>
      </c>
      <c r="N209" s="23">
        <f t="shared" si="27"/>
        <v>3</v>
      </c>
    </row>
    <row r="210" spans="1:14" x14ac:dyDescent="0.2">
      <c r="A210" s="11" t="s">
        <v>466</v>
      </c>
      <c r="B210" s="2">
        <f t="shared" si="21"/>
        <v>8</v>
      </c>
      <c r="C210" s="10" t="s">
        <v>44</v>
      </c>
      <c r="D210" s="23">
        <f t="shared" si="22"/>
        <v>0</v>
      </c>
      <c r="E210" s="10" t="s">
        <v>79</v>
      </c>
      <c r="F210" s="23">
        <f t="shared" si="23"/>
        <v>0</v>
      </c>
      <c r="G210" s="10" t="s">
        <v>82</v>
      </c>
      <c r="H210" s="23">
        <f t="shared" si="24"/>
        <v>0</v>
      </c>
      <c r="I210" s="10">
        <v>6</v>
      </c>
      <c r="J210" s="23">
        <f t="shared" si="25"/>
        <v>3</v>
      </c>
      <c r="K210" s="10" t="s">
        <v>37</v>
      </c>
      <c r="L210" s="23">
        <f t="shared" si="26"/>
        <v>0</v>
      </c>
      <c r="M210" s="10">
        <v>281</v>
      </c>
      <c r="N210" s="23">
        <f t="shared" si="27"/>
        <v>5</v>
      </c>
    </row>
    <row r="211" spans="1:14" x14ac:dyDescent="0.2">
      <c r="A211" s="11" t="s">
        <v>323</v>
      </c>
      <c r="B211" s="2">
        <f t="shared" si="21"/>
        <v>7</v>
      </c>
      <c r="C211" s="10" t="s">
        <v>79</v>
      </c>
      <c r="D211" s="23">
        <f t="shared" si="22"/>
        <v>0</v>
      </c>
      <c r="E211" s="10" t="s">
        <v>82</v>
      </c>
      <c r="F211" s="23">
        <f t="shared" si="23"/>
        <v>0</v>
      </c>
      <c r="G211" s="10" t="s">
        <v>480</v>
      </c>
      <c r="H211" s="23">
        <f t="shared" si="24"/>
        <v>0</v>
      </c>
      <c r="I211" s="10">
        <v>9</v>
      </c>
      <c r="J211" s="23">
        <f t="shared" si="25"/>
        <v>3</v>
      </c>
      <c r="K211" s="10" t="s">
        <v>36</v>
      </c>
      <c r="L211" s="23">
        <f t="shared" si="26"/>
        <v>3</v>
      </c>
      <c r="M211" s="10">
        <v>322</v>
      </c>
      <c r="N211" s="23">
        <f t="shared" si="27"/>
        <v>1</v>
      </c>
    </row>
    <row r="212" spans="1:14" x14ac:dyDescent="0.2">
      <c r="A212" s="11" t="s">
        <v>208</v>
      </c>
      <c r="B212" s="2">
        <f t="shared" si="21"/>
        <v>7</v>
      </c>
      <c r="C212" s="10" t="s">
        <v>79</v>
      </c>
      <c r="D212" s="23">
        <f t="shared" si="22"/>
        <v>0</v>
      </c>
      <c r="E212" s="10" t="s">
        <v>118</v>
      </c>
      <c r="F212" s="23">
        <f t="shared" si="23"/>
        <v>0</v>
      </c>
      <c r="G212" s="10" t="s">
        <v>480</v>
      </c>
      <c r="H212" s="23">
        <f t="shared" si="24"/>
        <v>0</v>
      </c>
      <c r="I212" s="10">
        <v>5</v>
      </c>
      <c r="J212" s="23">
        <f t="shared" si="25"/>
        <v>1</v>
      </c>
      <c r="K212" s="10" t="s">
        <v>36</v>
      </c>
      <c r="L212" s="23">
        <f t="shared" si="26"/>
        <v>3</v>
      </c>
      <c r="M212" s="10">
        <v>298</v>
      </c>
      <c r="N212" s="23">
        <f t="shared" si="27"/>
        <v>3</v>
      </c>
    </row>
    <row r="213" spans="1:14" x14ac:dyDescent="0.2">
      <c r="A213" s="11" t="s">
        <v>500</v>
      </c>
      <c r="B213" s="2">
        <f t="shared" si="21"/>
        <v>7</v>
      </c>
      <c r="C213" s="10" t="s">
        <v>97</v>
      </c>
      <c r="D213" s="23">
        <f t="shared" si="22"/>
        <v>0</v>
      </c>
      <c r="E213" s="10" t="s">
        <v>79</v>
      </c>
      <c r="F213" s="23">
        <f t="shared" si="23"/>
        <v>0</v>
      </c>
      <c r="G213" s="10" t="s">
        <v>82</v>
      </c>
      <c r="H213" s="23">
        <f t="shared" si="24"/>
        <v>0</v>
      </c>
      <c r="I213" s="10">
        <v>9</v>
      </c>
      <c r="J213" s="23">
        <f t="shared" si="25"/>
        <v>3</v>
      </c>
      <c r="K213" s="10" t="s">
        <v>36</v>
      </c>
      <c r="L213" s="23">
        <f t="shared" si="26"/>
        <v>3</v>
      </c>
      <c r="M213" s="10">
        <v>310</v>
      </c>
      <c r="N213" s="23">
        <f t="shared" si="27"/>
        <v>1</v>
      </c>
    </row>
    <row r="214" spans="1:14" x14ac:dyDescent="0.2">
      <c r="A214" s="11" t="s">
        <v>168</v>
      </c>
      <c r="B214" s="2">
        <f t="shared" si="21"/>
        <v>7</v>
      </c>
      <c r="C214" s="10" t="s">
        <v>79</v>
      </c>
      <c r="D214" s="23">
        <f t="shared" si="22"/>
        <v>0</v>
      </c>
      <c r="E214" s="10" t="s">
        <v>82</v>
      </c>
      <c r="F214" s="23">
        <f t="shared" si="23"/>
        <v>0</v>
      </c>
      <c r="G214" s="10" t="s">
        <v>480</v>
      </c>
      <c r="H214" s="23">
        <f t="shared" si="24"/>
        <v>0</v>
      </c>
      <c r="I214" s="10">
        <v>7</v>
      </c>
      <c r="J214" s="23">
        <f t="shared" si="25"/>
        <v>3</v>
      </c>
      <c r="K214" s="10" t="s">
        <v>36</v>
      </c>
      <c r="L214" s="23">
        <f t="shared" si="26"/>
        <v>3</v>
      </c>
      <c r="M214" s="10">
        <v>315</v>
      </c>
      <c r="N214" s="23">
        <f t="shared" si="27"/>
        <v>1</v>
      </c>
    </row>
    <row r="215" spans="1:14" x14ac:dyDescent="0.2">
      <c r="A215" s="11" t="s">
        <v>365</v>
      </c>
      <c r="B215" s="2">
        <f t="shared" si="21"/>
        <v>7</v>
      </c>
      <c r="C215" s="10" t="s">
        <v>79</v>
      </c>
      <c r="D215" s="23">
        <f t="shared" si="22"/>
        <v>0</v>
      </c>
      <c r="E215" s="10" t="s">
        <v>110</v>
      </c>
      <c r="F215" s="23">
        <f t="shared" si="23"/>
        <v>0</v>
      </c>
      <c r="G215" s="10" t="s">
        <v>82</v>
      </c>
      <c r="H215" s="23">
        <f t="shared" si="24"/>
        <v>0</v>
      </c>
      <c r="I215" s="10">
        <v>7</v>
      </c>
      <c r="J215" s="23">
        <f t="shared" si="25"/>
        <v>3</v>
      </c>
      <c r="K215" s="10" t="s">
        <v>36</v>
      </c>
      <c r="L215" s="23">
        <f t="shared" si="26"/>
        <v>3</v>
      </c>
      <c r="M215" s="10">
        <v>303</v>
      </c>
      <c r="N215" s="23">
        <f t="shared" si="27"/>
        <v>1</v>
      </c>
    </row>
    <row r="216" spans="1:14" x14ac:dyDescent="0.2">
      <c r="A216" s="11" t="s">
        <v>542</v>
      </c>
      <c r="B216" s="2">
        <f t="shared" si="21"/>
        <v>7</v>
      </c>
      <c r="C216" s="10" t="s">
        <v>118</v>
      </c>
      <c r="D216" s="23">
        <f t="shared" si="22"/>
        <v>0</v>
      </c>
      <c r="E216" s="10" t="s">
        <v>44</v>
      </c>
      <c r="F216" s="23">
        <f t="shared" si="23"/>
        <v>0</v>
      </c>
      <c r="G216" s="10" t="s">
        <v>110</v>
      </c>
      <c r="H216" s="23">
        <f t="shared" si="24"/>
        <v>0</v>
      </c>
      <c r="I216" s="10">
        <v>9</v>
      </c>
      <c r="J216" s="23">
        <f t="shared" si="25"/>
        <v>3</v>
      </c>
      <c r="K216" s="10" t="s">
        <v>36</v>
      </c>
      <c r="L216" s="23">
        <f t="shared" si="26"/>
        <v>3</v>
      </c>
      <c r="M216" s="10">
        <v>306</v>
      </c>
      <c r="N216" s="23">
        <f t="shared" si="27"/>
        <v>1</v>
      </c>
    </row>
    <row r="217" spans="1:14" x14ac:dyDescent="0.2">
      <c r="A217" s="11" t="s">
        <v>294</v>
      </c>
      <c r="B217" s="2">
        <f t="shared" si="21"/>
        <v>7</v>
      </c>
      <c r="C217" s="10" t="s">
        <v>79</v>
      </c>
      <c r="D217" s="23">
        <f t="shared" si="22"/>
        <v>0</v>
      </c>
      <c r="E217" s="10" t="s">
        <v>82</v>
      </c>
      <c r="F217" s="23">
        <f t="shared" si="23"/>
        <v>0</v>
      </c>
      <c r="G217" s="10" t="s">
        <v>110</v>
      </c>
      <c r="H217" s="23">
        <f t="shared" si="24"/>
        <v>0</v>
      </c>
      <c r="I217" s="10">
        <v>9</v>
      </c>
      <c r="J217" s="23">
        <f t="shared" si="25"/>
        <v>3</v>
      </c>
      <c r="K217" s="10" t="s">
        <v>36</v>
      </c>
      <c r="L217" s="23">
        <f t="shared" si="26"/>
        <v>3</v>
      </c>
      <c r="M217" s="10">
        <v>318</v>
      </c>
      <c r="N217" s="23">
        <f t="shared" si="27"/>
        <v>1</v>
      </c>
    </row>
    <row r="218" spans="1:14" x14ac:dyDescent="0.2">
      <c r="A218" s="11" t="s">
        <v>180</v>
      </c>
      <c r="B218" s="2">
        <f t="shared" si="21"/>
        <v>7</v>
      </c>
      <c r="C218" s="10" t="s">
        <v>79</v>
      </c>
      <c r="D218" s="23">
        <f t="shared" si="22"/>
        <v>0</v>
      </c>
      <c r="E218" s="10" t="s">
        <v>44</v>
      </c>
      <c r="F218" s="23">
        <f t="shared" si="23"/>
        <v>0</v>
      </c>
      <c r="G218" s="10" t="s">
        <v>82</v>
      </c>
      <c r="H218" s="23">
        <f t="shared" si="24"/>
        <v>0</v>
      </c>
      <c r="I218" s="10">
        <v>9</v>
      </c>
      <c r="J218" s="23">
        <f t="shared" si="25"/>
        <v>3</v>
      </c>
      <c r="K218" s="10" t="s">
        <v>36</v>
      </c>
      <c r="L218" s="23">
        <f t="shared" si="26"/>
        <v>3</v>
      </c>
      <c r="M218" s="10">
        <v>325</v>
      </c>
      <c r="N218" s="23">
        <f t="shared" si="27"/>
        <v>1</v>
      </c>
    </row>
    <row r="219" spans="1:14" x14ac:dyDescent="0.2">
      <c r="A219" s="11" t="s">
        <v>436</v>
      </c>
      <c r="B219" s="2">
        <f t="shared" si="21"/>
        <v>7</v>
      </c>
      <c r="C219" s="10" t="s">
        <v>79</v>
      </c>
      <c r="D219" s="23">
        <f t="shared" si="22"/>
        <v>0</v>
      </c>
      <c r="E219" s="10" t="s">
        <v>44</v>
      </c>
      <c r="F219" s="23">
        <f t="shared" si="23"/>
        <v>0</v>
      </c>
      <c r="G219" s="10" t="s">
        <v>82</v>
      </c>
      <c r="H219" s="23">
        <f t="shared" si="24"/>
        <v>0</v>
      </c>
      <c r="I219" s="10">
        <v>7</v>
      </c>
      <c r="J219" s="23">
        <f t="shared" si="25"/>
        <v>3</v>
      </c>
      <c r="K219" s="10" t="s">
        <v>36</v>
      </c>
      <c r="L219" s="23">
        <f t="shared" si="26"/>
        <v>3</v>
      </c>
      <c r="M219" s="10">
        <v>315</v>
      </c>
      <c r="N219" s="23">
        <f t="shared" si="27"/>
        <v>1</v>
      </c>
    </row>
    <row r="220" spans="1:14" x14ac:dyDescent="0.2">
      <c r="A220" s="11" t="s">
        <v>221</v>
      </c>
      <c r="B220" s="2">
        <f t="shared" si="21"/>
        <v>7</v>
      </c>
      <c r="C220" s="10" t="s">
        <v>79</v>
      </c>
      <c r="D220" s="23">
        <f t="shared" si="22"/>
        <v>0</v>
      </c>
      <c r="E220" s="10" t="s">
        <v>44</v>
      </c>
      <c r="F220" s="23">
        <f t="shared" si="23"/>
        <v>0</v>
      </c>
      <c r="G220" s="10" t="s">
        <v>118</v>
      </c>
      <c r="H220" s="23">
        <f t="shared" si="24"/>
        <v>0</v>
      </c>
      <c r="I220" s="10">
        <v>6</v>
      </c>
      <c r="J220" s="23">
        <f t="shared" si="25"/>
        <v>3</v>
      </c>
      <c r="K220" s="10" t="s">
        <v>36</v>
      </c>
      <c r="L220" s="23">
        <f t="shared" si="26"/>
        <v>3</v>
      </c>
      <c r="M220" s="10">
        <v>315</v>
      </c>
      <c r="N220" s="23">
        <f t="shared" si="27"/>
        <v>1</v>
      </c>
    </row>
    <row r="221" spans="1:14" x14ac:dyDescent="0.2">
      <c r="A221" s="11" t="s">
        <v>443</v>
      </c>
      <c r="B221" s="2">
        <f t="shared" si="21"/>
        <v>7</v>
      </c>
      <c r="C221" s="10" t="s">
        <v>97</v>
      </c>
      <c r="D221" s="23">
        <f t="shared" si="22"/>
        <v>0</v>
      </c>
      <c r="E221" s="10" t="s">
        <v>118</v>
      </c>
      <c r="F221" s="23">
        <f t="shared" si="23"/>
        <v>0</v>
      </c>
      <c r="G221" s="10" t="s">
        <v>82</v>
      </c>
      <c r="H221" s="23">
        <f t="shared" si="24"/>
        <v>0</v>
      </c>
      <c r="I221" s="10">
        <v>7</v>
      </c>
      <c r="J221" s="23">
        <f t="shared" si="25"/>
        <v>3</v>
      </c>
      <c r="K221" s="10" t="s">
        <v>36</v>
      </c>
      <c r="L221" s="23">
        <f t="shared" si="26"/>
        <v>3</v>
      </c>
      <c r="M221" s="10">
        <v>322</v>
      </c>
      <c r="N221" s="23">
        <f t="shared" si="27"/>
        <v>1</v>
      </c>
    </row>
    <row r="222" spans="1:14" x14ac:dyDescent="0.2">
      <c r="A222" s="11" t="s">
        <v>650</v>
      </c>
      <c r="B222" s="2">
        <f t="shared" si="21"/>
        <v>7</v>
      </c>
      <c r="C222" s="10" t="s">
        <v>79</v>
      </c>
      <c r="D222" s="23">
        <f t="shared" si="22"/>
        <v>0</v>
      </c>
      <c r="E222" s="10" t="s">
        <v>118</v>
      </c>
      <c r="F222" s="23">
        <f t="shared" si="23"/>
        <v>0</v>
      </c>
      <c r="G222" s="10" t="s">
        <v>480</v>
      </c>
      <c r="H222" s="23">
        <f t="shared" si="24"/>
        <v>0</v>
      </c>
      <c r="I222" s="10">
        <v>7</v>
      </c>
      <c r="J222" s="23">
        <f t="shared" si="25"/>
        <v>3</v>
      </c>
      <c r="K222" s="10" t="s">
        <v>36</v>
      </c>
      <c r="L222" s="23">
        <f t="shared" si="26"/>
        <v>3</v>
      </c>
      <c r="M222" s="10">
        <v>315</v>
      </c>
      <c r="N222" s="23">
        <f t="shared" si="27"/>
        <v>1</v>
      </c>
    </row>
    <row r="223" spans="1:14" x14ac:dyDescent="0.2">
      <c r="A223" s="11" t="s">
        <v>148</v>
      </c>
      <c r="B223" s="2">
        <f t="shared" si="21"/>
        <v>7</v>
      </c>
      <c r="C223" s="10" t="s">
        <v>79</v>
      </c>
      <c r="D223" s="23">
        <f t="shared" si="22"/>
        <v>0</v>
      </c>
      <c r="E223" s="10" t="s">
        <v>118</v>
      </c>
      <c r="F223" s="23">
        <f t="shared" si="23"/>
        <v>0</v>
      </c>
      <c r="G223" s="10" t="s">
        <v>82</v>
      </c>
      <c r="H223" s="23">
        <f t="shared" si="24"/>
        <v>0</v>
      </c>
      <c r="I223" s="10">
        <v>7</v>
      </c>
      <c r="J223" s="23">
        <f t="shared" si="25"/>
        <v>3</v>
      </c>
      <c r="K223" s="10" t="s">
        <v>36</v>
      </c>
      <c r="L223" s="23">
        <f t="shared" si="26"/>
        <v>3</v>
      </c>
      <c r="M223" s="10">
        <v>313</v>
      </c>
      <c r="N223" s="23">
        <f t="shared" si="27"/>
        <v>1</v>
      </c>
    </row>
    <row r="224" spans="1:14" x14ac:dyDescent="0.2">
      <c r="A224" s="11" t="s">
        <v>343</v>
      </c>
      <c r="B224" s="2">
        <f t="shared" si="21"/>
        <v>7</v>
      </c>
      <c r="C224" s="10" t="s">
        <v>79</v>
      </c>
      <c r="D224" s="23">
        <f t="shared" si="22"/>
        <v>0</v>
      </c>
      <c r="E224" s="10" t="s">
        <v>44</v>
      </c>
      <c r="F224" s="23">
        <f t="shared" si="23"/>
        <v>0</v>
      </c>
      <c r="G224" s="10" t="s">
        <v>82</v>
      </c>
      <c r="H224" s="23">
        <f t="shared" si="24"/>
        <v>0</v>
      </c>
      <c r="I224" s="10">
        <v>9</v>
      </c>
      <c r="J224" s="23">
        <f t="shared" si="25"/>
        <v>3</v>
      </c>
      <c r="K224" s="10" t="s">
        <v>36</v>
      </c>
      <c r="L224" s="23">
        <f t="shared" si="26"/>
        <v>3</v>
      </c>
      <c r="M224" s="10">
        <v>318</v>
      </c>
      <c r="N224" s="23">
        <f t="shared" si="27"/>
        <v>1</v>
      </c>
    </row>
    <row r="225" spans="1:14" x14ac:dyDescent="0.2">
      <c r="A225" s="11" t="s">
        <v>422</v>
      </c>
      <c r="B225" s="2">
        <f t="shared" si="21"/>
        <v>7</v>
      </c>
      <c r="C225" s="10" t="s">
        <v>79</v>
      </c>
      <c r="D225" s="23">
        <f t="shared" si="22"/>
        <v>0</v>
      </c>
      <c r="E225" s="10" t="s">
        <v>110</v>
      </c>
      <c r="F225" s="23">
        <f t="shared" si="23"/>
        <v>0</v>
      </c>
      <c r="G225" s="10" t="s">
        <v>82</v>
      </c>
      <c r="H225" s="23">
        <f t="shared" si="24"/>
        <v>0</v>
      </c>
      <c r="I225" s="10">
        <v>9</v>
      </c>
      <c r="J225" s="23">
        <f t="shared" si="25"/>
        <v>3</v>
      </c>
      <c r="K225" s="10" t="s">
        <v>36</v>
      </c>
      <c r="L225" s="23">
        <f t="shared" si="26"/>
        <v>3</v>
      </c>
      <c r="M225" s="10">
        <v>310</v>
      </c>
      <c r="N225" s="23">
        <f t="shared" si="27"/>
        <v>1</v>
      </c>
    </row>
    <row r="226" spans="1:14" x14ac:dyDescent="0.2">
      <c r="A226" s="11" t="s">
        <v>398</v>
      </c>
      <c r="B226" s="2">
        <f t="shared" si="21"/>
        <v>7</v>
      </c>
      <c r="C226" s="10" t="s">
        <v>79</v>
      </c>
      <c r="D226" s="23">
        <f t="shared" si="22"/>
        <v>0</v>
      </c>
      <c r="E226" s="10" t="s">
        <v>110</v>
      </c>
      <c r="F226" s="23">
        <f t="shared" si="23"/>
        <v>0</v>
      </c>
      <c r="G226" s="10" t="s">
        <v>82</v>
      </c>
      <c r="H226" s="23">
        <f t="shared" si="24"/>
        <v>0</v>
      </c>
      <c r="I226" s="10">
        <v>9</v>
      </c>
      <c r="J226" s="23">
        <f t="shared" si="25"/>
        <v>3</v>
      </c>
      <c r="K226" s="10" t="s">
        <v>36</v>
      </c>
      <c r="L226" s="23">
        <f t="shared" si="26"/>
        <v>3</v>
      </c>
      <c r="M226" s="10">
        <v>313</v>
      </c>
      <c r="N226" s="23">
        <f t="shared" si="27"/>
        <v>1</v>
      </c>
    </row>
    <row r="227" spans="1:14" x14ac:dyDescent="0.2">
      <c r="A227" s="11" t="s">
        <v>360</v>
      </c>
      <c r="B227" s="2">
        <f t="shared" si="21"/>
        <v>7</v>
      </c>
      <c r="C227" s="10" t="s">
        <v>79</v>
      </c>
      <c r="D227" s="23">
        <f t="shared" si="22"/>
        <v>0</v>
      </c>
      <c r="E227" s="10" t="s">
        <v>118</v>
      </c>
      <c r="F227" s="23">
        <f t="shared" si="23"/>
        <v>0</v>
      </c>
      <c r="G227" s="10" t="s">
        <v>82</v>
      </c>
      <c r="H227" s="23">
        <f t="shared" si="24"/>
        <v>0</v>
      </c>
      <c r="I227" s="10">
        <v>9</v>
      </c>
      <c r="J227" s="23">
        <f t="shared" si="25"/>
        <v>3</v>
      </c>
      <c r="K227" s="10" t="s">
        <v>36</v>
      </c>
      <c r="L227" s="23">
        <f t="shared" si="26"/>
        <v>3</v>
      </c>
      <c r="M227" s="10">
        <v>310</v>
      </c>
      <c r="N227" s="23">
        <f t="shared" si="27"/>
        <v>1</v>
      </c>
    </row>
    <row r="228" spans="1:14" x14ac:dyDescent="0.2">
      <c r="A228" s="11" t="s">
        <v>547</v>
      </c>
      <c r="B228" s="2">
        <f t="shared" si="21"/>
        <v>7</v>
      </c>
      <c r="C228" s="10" t="s">
        <v>79</v>
      </c>
      <c r="D228" s="23">
        <f t="shared" si="22"/>
        <v>0</v>
      </c>
      <c r="E228" s="10" t="s">
        <v>44</v>
      </c>
      <c r="F228" s="23">
        <f t="shared" si="23"/>
        <v>0</v>
      </c>
      <c r="G228" s="10" t="s">
        <v>82</v>
      </c>
      <c r="H228" s="23">
        <f t="shared" si="24"/>
        <v>0</v>
      </c>
      <c r="I228" s="10">
        <v>9</v>
      </c>
      <c r="J228" s="23">
        <f t="shared" si="25"/>
        <v>3</v>
      </c>
      <c r="K228" s="10" t="s">
        <v>36</v>
      </c>
      <c r="L228" s="23">
        <f t="shared" si="26"/>
        <v>3</v>
      </c>
      <c r="M228" s="10">
        <v>311</v>
      </c>
      <c r="N228" s="23">
        <f t="shared" si="27"/>
        <v>1</v>
      </c>
    </row>
    <row r="229" spans="1:14" x14ac:dyDescent="0.2">
      <c r="A229" s="11" t="s">
        <v>319</v>
      </c>
      <c r="B229" s="2">
        <f t="shared" si="21"/>
        <v>7</v>
      </c>
      <c r="C229" s="10" t="s">
        <v>79</v>
      </c>
      <c r="D229" s="23">
        <f t="shared" si="22"/>
        <v>0</v>
      </c>
      <c r="E229" s="10" t="s">
        <v>110</v>
      </c>
      <c r="F229" s="23">
        <f t="shared" si="23"/>
        <v>0</v>
      </c>
      <c r="G229" s="10" t="s">
        <v>82</v>
      </c>
      <c r="H229" s="23">
        <f t="shared" si="24"/>
        <v>0</v>
      </c>
      <c r="I229" s="10">
        <v>9</v>
      </c>
      <c r="J229" s="23">
        <f t="shared" si="25"/>
        <v>3</v>
      </c>
      <c r="K229" s="10" t="s">
        <v>36</v>
      </c>
      <c r="L229" s="23">
        <f t="shared" si="26"/>
        <v>3</v>
      </c>
      <c r="M229" s="10">
        <v>307</v>
      </c>
      <c r="N229" s="23">
        <f t="shared" si="27"/>
        <v>1</v>
      </c>
    </row>
    <row r="230" spans="1:14" x14ac:dyDescent="0.2">
      <c r="A230" s="11" t="s">
        <v>225</v>
      </c>
      <c r="B230" s="2">
        <f t="shared" si="21"/>
        <v>6</v>
      </c>
      <c r="C230" s="10" t="s">
        <v>44</v>
      </c>
      <c r="D230" s="23">
        <f t="shared" si="22"/>
        <v>0</v>
      </c>
      <c r="E230" s="10" t="s">
        <v>79</v>
      </c>
      <c r="F230" s="23">
        <f t="shared" si="23"/>
        <v>0</v>
      </c>
      <c r="G230" s="10" t="s">
        <v>82</v>
      </c>
      <c r="H230" s="23">
        <f t="shared" si="24"/>
        <v>0</v>
      </c>
      <c r="I230" s="10">
        <v>8</v>
      </c>
      <c r="J230" s="23">
        <f t="shared" si="25"/>
        <v>5</v>
      </c>
      <c r="K230" s="10" t="s">
        <v>37</v>
      </c>
      <c r="L230" s="23">
        <f t="shared" si="26"/>
        <v>0</v>
      </c>
      <c r="M230" s="10">
        <v>320</v>
      </c>
      <c r="N230" s="23">
        <f t="shared" si="27"/>
        <v>1</v>
      </c>
    </row>
    <row r="231" spans="1:14" x14ac:dyDescent="0.2">
      <c r="A231" s="11" t="s">
        <v>220</v>
      </c>
      <c r="B231" s="2">
        <f t="shared" si="21"/>
        <v>6</v>
      </c>
      <c r="C231" s="10" t="s">
        <v>44</v>
      </c>
      <c r="D231" s="23">
        <f t="shared" si="22"/>
        <v>0</v>
      </c>
      <c r="E231" s="10" t="s">
        <v>79</v>
      </c>
      <c r="F231" s="23">
        <f t="shared" si="23"/>
        <v>0</v>
      </c>
      <c r="G231" s="10" t="s">
        <v>480</v>
      </c>
      <c r="H231" s="23">
        <f t="shared" si="24"/>
        <v>0</v>
      </c>
      <c r="I231" s="10">
        <v>7</v>
      </c>
      <c r="J231" s="23">
        <f t="shared" si="25"/>
        <v>3</v>
      </c>
      <c r="K231" s="10" t="s">
        <v>37</v>
      </c>
      <c r="L231" s="23">
        <f t="shared" si="26"/>
        <v>0</v>
      </c>
      <c r="M231" s="10">
        <v>290</v>
      </c>
      <c r="N231" s="23">
        <f t="shared" si="27"/>
        <v>3</v>
      </c>
    </row>
    <row r="232" spans="1:14" x14ac:dyDescent="0.2">
      <c r="A232" s="11" t="s">
        <v>541</v>
      </c>
      <c r="B232" s="2">
        <f t="shared" si="21"/>
        <v>6</v>
      </c>
      <c r="C232" s="10" t="s">
        <v>118</v>
      </c>
      <c r="D232" s="23">
        <f t="shared" si="22"/>
        <v>0</v>
      </c>
      <c r="E232" s="10" t="s">
        <v>79</v>
      </c>
      <c r="F232" s="23">
        <f t="shared" si="23"/>
        <v>0</v>
      </c>
      <c r="G232" s="10" t="s">
        <v>110</v>
      </c>
      <c r="H232" s="23">
        <f t="shared" si="24"/>
        <v>0</v>
      </c>
      <c r="I232" s="10">
        <v>9</v>
      </c>
      <c r="J232" s="23">
        <f t="shared" si="25"/>
        <v>3</v>
      </c>
      <c r="K232" s="10" t="s">
        <v>36</v>
      </c>
      <c r="L232" s="23">
        <f t="shared" si="26"/>
        <v>3</v>
      </c>
      <c r="M232" s="10">
        <v>333</v>
      </c>
      <c r="N232" s="23">
        <f t="shared" si="27"/>
        <v>0</v>
      </c>
    </row>
    <row r="233" spans="1:14" x14ac:dyDescent="0.2">
      <c r="A233" s="11" t="s">
        <v>231</v>
      </c>
      <c r="B233" s="2">
        <f t="shared" si="21"/>
        <v>6</v>
      </c>
      <c r="C233" s="10" t="s">
        <v>44</v>
      </c>
      <c r="D233" s="23">
        <f t="shared" si="22"/>
        <v>0</v>
      </c>
      <c r="E233" s="10" t="s">
        <v>79</v>
      </c>
      <c r="F233" s="23">
        <f t="shared" si="23"/>
        <v>0</v>
      </c>
      <c r="G233" s="10" t="s">
        <v>118</v>
      </c>
      <c r="H233" s="23">
        <f t="shared" si="24"/>
        <v>0</v>
      </c>
      <c r="I233" s="10">
        <v>8</v>
      </c>
      <c r="J233" s="23">
        <f t="shared" si="25"/>
        <v>5</v>
      </c>
      <c r="K233" s="10" t="s">
        <v>37</v>
      </c>
      <c r="L233" s="23">
        <f t="shared" si="26"/>
        <v>0</v>
      </c>
      <c r="M233" s="10">
        <v>305</v>
      </c>
      <c r="N233" s="23">
        <f t="shared" si="27"/>
        <v>1</v>
      </c>
    </row>
    <row r="234" spans="1:14" x14ac:dyDescent="0.2">
      <c r="A234" s="11" t="s">
        <v>215</v>
      </c>
      <c r="B234" s="2">
        <f t="shared" si="21"/>
        <v>6</v>
      </c>
      <c r="C234" s="10" t="s">
        <v>44</v>
      </c>
      <c r="D234" s="23">
        <f t="shared" si="22"/>
        <v>0</v>
      </c>
      <c r="E234" s="10" t="s">
        <v>79</v>
      </c>
      <c r="F234" s="23">
        <f t="shared" si="23"/>
        <v>0</v>
      </c>
      <c r="G234" s="10" t="s">
        <v>82</v>
      </c>
      <c r="H234" s="23">
        <f t="shared" si="24"/>
        <v>0</v>
      </c>
      <c r="I234" s="10">
        <v>8</v>
      </c>
      <c r="J234" s="23">
        <f t="shared" si="25"/>
        <v>5</v>
      </c>
      <c r="K234" s="10" t="s">
        <v>37</v>
      </c>
      <c r="L234" s="23">
        <f t="shared" si="26"/>
        <v>0</v>
      </c>
      <c r="M234" s="10">
        <v>305</v>
      </c>
      <c r="N234" s="23">
        <f t="shared" si="27"/>
        <v>1</v>
      </c>
    </row>
    <row r="235" spans="1:14" x14ac:dyDescent="0.2">
      <c r="A235" s="11" t="s">
        <v>339</v>
      </c>
      <c r="B235" s="2">
        <f t="shared" si="21"/>
        <v>6</v>
      </c>
      <c r="C235" s="10" t="s">
        <v>44</v>
      </c>
      <c r="D235" s="23">
        <f t="shared" si="22"/>
        <v>0</v>
      </c>
      <c r="E235" s="10" t="s">
        <v>79</v>
      </c>
      <c r="F235" s="23">
        <f t="shared" si="23"/>
        <v>0</v>
      </c>
      <c r="G235" s="10" t="s">
        <v>82</v>
      </c>
      <c r="H235" s="23">
        <f t="shared" si="24"/>
        <v>0</v>
      </c>
      <c r="I235" s="10">
        <v>9</v>
      </c>
      <c r="J235" s="23">
        <f t="shared" si="25"/>
        <v>3</v>
      </c>
      <c r="K235" s="10" t="s">
        <v>37</v>
      </c>
      <c r="L235" s="23">
        <f t="shared" si="26"/>
        <v>0</v>
      </c>
      <c r="M235" s="10">
        <v>299</v>
      </c>
      <c r="N235" s="23">
        <f t="shared" si="27"/>
        <v>3</v>
      </c>
    </row>
    <row r="236" spans="1:14" x14ac:dyDescent="0.2">
      <c r="A236" s="11" t="s">
        <v>592</v>
      </c>
      <c r="B236" s="2">
        <f t="shared" si="21"/>
        <v>6</v>
      </c>
      <c r="C236" s="10" t="s">
        <v>44</v>
      </c>
      <c r="D236" s="23">
        <f t="shared" si="22"/>
        <v>0</v>
      </c>
      <c r="E236" s="10" t="s">
        <v>110</v>
      </c>
      <c r="F236" s="23">
        <f t="shared" si="23"/>
        <v>0</v>
      </c>
      <c r="G236" s="10" t="s">
        <v>82</v>
      </c>
      <c r="H236" s="23">
        <f t="shared" si="24"/>
        <v>0</v>
      </c>
      <c r="I236" s="10">
        <v>9</v>
      </c>
      <c r="J236" s="23">
        <f t="shared" si="25"/>
        <v>3</v>
      </c>
      <c r="K236" s="10" t="s">
        <v>37</v>
      </c>
      <c r="L236" s="23">
        <f t="shared" si="26"/>
        <v>0</v>
      </c>
      <c r="M236" s="10">
        <v>300</v>
      </c>
      <c r="N236" s="23">
        <f t="shared" si="27"/>
        <v>3</v>
      </c>
    </row>
    <row r="237" spans="1:14" x14ac:dyDescent="0.2">
      <c r="A237" s="11" t="s">
        <v>666</v>
      </c>
      <c r="B237" s="2">
        <f t="shared" si="21"/>
        <v>6</v>
      </c>
      <c r="C237" s="10" t="s">
        <v>44</v>
      </c>
      <c r="D237" s="23">
        <f t="shared" si="22"/>
        <v>0</v>
      </c>
      <c r="E237" s="10" t="s">
        <v>110</v>
      </c>
      <c r="F237" s="23">
        <f t="shared" si="23"/>
        <v>0</v>
      </c>
      <c r="G237" s="10" t="s">
        <v>480</v>
      </c>
      <c r="H237" s="23">
        <f t="shared" si="24"/>
        <v>0</v>
      </c>
      <c r="I237" s="10">
        <v>6</v>
      </c>
      <c r="J237" s="23">
        <f t="shared" si="25"/>
        <v>3</v>
      </c>
      <c r="K237" s="10" t="s">
        <v>37</v>
      </c>
      <c r="L237" s="23">
        <f t="shared" si="26"/>
        <v>0</v>
      </c>
      <c r="M237" s="10">
        <v>264</v>
      </c>
      <c r="N237" s="23">
        <f t="shared" si="27"/>
        <v>3</v>
      </c>
    </row>
    <row r="238" spans="1:14" x14ac:dyDescent="0.2">
      <c r="A238" s="11" t="s">
        <v>637</v>
      </c>
      <c r="B238" s="2">
        <f t="shared" si="21"/>
        <v>6</v>
      </c>
      <c r="C238" s="10" t="s">
        <v>79</v>
      </c>
      <c r="D238" s="23">
        <f t="shared" si="22"/>
        <v>0</v>
      </c>
      <c r="E238" s="10" t="s">
        <v>110</v>
      </c>
      <c r="F238" s="23">
        <f t="shared" si="23"/>
        <v>0</v>
      </c>
      <c r="G238" s="10" t="s">
        <v>480</v>
      </c>
      <c r="H238" s="23">
        <f t="shared" si="24"/>
        <v>0</v>
      </c>
      <c r="I238" s="10">
        <v>6</v>
      </c>
      <c r="J238" s="23">
        <f t="shared" si="25"/>
        <v>3</v>
      </c>
      <c r="K238" s="10" t="s">
        <v>36</v>
      </c>
      <c r="L238" s="23">
        <f t="shared" si="26"/>
        <v>3</v>
      </c>
      <c r="M238" s="10">
        <v>329</v>
      </c>
      <c r="N238" s="23">
        <f t="shared" si="27"/>
        <v>0</v>
      </c>
    </row>
    <row r="239" spans="1:14" x14ac:dyDescent="0.2">
      <c r="A239" s="11" t="s">
        <v>572</v>
      </c>
      <c r="B239" s="2">
        <f t="shared" si="21"/>
        <v>6</v>
      </c>
      <c r="C239" s="10" t="s">
        <v>97</v>
      </c>
      <c r="D239" s="23">
        <f t="shared" si="22"/>
        <v>0</v>
      </c>
      <c r="E239" s="10" t="s">
        <v>82</v>
      </c>
      <c r="F239" s="23">
        <f t="shared" si="23"/>
        <v>0</v>
      </c>
      <c r="G239" s="10" t="s">
        <v>110</v>
      </c>
      <c r="H239" s="23">
        <f t="shared" si="24"/>
        <v>0</v>
      </c>
      <c r="I239" s="10">
        <v>7</v>
      </c>
      <c r="J239" s="23">
        <f t="shared" si="25"/>
        <v>3</v>
      </c>
      <c r="K239" s="10" t="s">
        <v>36</v>
      </c>
      <c r="L239" s="23">
        <f t="shared" si="26"/>
        <v>3</v>
      </c>
      <c r="M239" s="10">
        <v>340</v>
      </c>
      <c r="N239" s="23">
        <f t="shared" si="27"/>
        <v>0</v>
      </c>
    </row>
    <row r="240" spans="1:14" x14ac:dyDescent="0.2">
      <c r="A240" s="11" t="s">
        <v>676</v>
      </c>
      <c r="B240" s="2">
        <f t="shared" si="21"/>
        <v>6</v>
      </c>
      <c r="C240" s="10" t="s">
        <v>44</v>
      </c>
      <c r="D240" s="23">
        <f t="shared" si="22"/>
        <v>0</v>
      </c>
      <c r="E240" s="10" t="s">
        <v>79</v>
      </c>
      <c r="F240" s="23">
        <f t="shared" si="23"/>
        <v>0</v>
      </c>
      <c r="G240" s="10" t="s">
        <v>82</v>
      </c>
      <c r="H240" s="23">
        <f t="shared" si="24"/>
        <v>0</v>
      </c>
      <c r="I240" s="10">
        <v>8</v>
      </c>
      <c r="J240" s="23">
        <f t="shared" si="25"/>
        <v>5</v>
      </c>
      <c r="K240" s="10" t="s">
        <v>37</v>
      </c>
      <c r="L240" s="23">
        <f t="shared" si="26"/>
        <v>0</v>
      </c>
      <c r="M240" s="10">
        <v>310</v>
      </c>
      <c r="N240" s="23">
        <f t="shared" si="27"/>
        <v>1</v>
      </c>
    </row>
    <row r="241" spans="1:14" x14ac:dyDescent="0.2">
      <c r="A241" s="11" t="s">
        <v>454</v>
      </c>
      <c r="B241" s="2">
        <f t="shared" si="21"/>
        <v>6</v>
      </c>
      <c r="C241" s="10" t="s">
        <v>44</v>
      </c>
      <c r="D241" s="23">
        <f t="shared" si="22"/>
        <v>0</v>
      </c>
      <c r="E241" s="10" t="s">
        <v>79</v>
      </c>
      <c r="F241" s="23">
        <f t="shared" si="23"/>
        <v>0</v>
      </c>
      <c r="G241" s="10" t="s">
        <v>82</v>
      </c>
      <c r="H241" s="23">
        <f t="shared" si="24"/>
        <v>0</v>
      </c>
      <c r="I241" s="10">
        <v>6</v>
      </c>
      <c r="J241" s="23">
        <f t="shared" si="25"/>
        <v>3</v>
      </c>
      <c r="K241" s="10" t="s">
        <v>37</v>
      </c>
      <c r="L241" s="23">
        <f t="shared" si="26"/>
        <v>0</v>
      </c>
      <c r="M241" s="10">
        <v>292</v>
      </c>
      <c r="N241" s="23">
        <f t="shared" si="27"/>
        <v>3</v>
      </c>
    </row>
    <row r="242" spans="1:14" x14ac:dyDescent="0.2">
      <c r="A242" s="11" t="s">
        <v>194</v>
      </c>
      <c r="B242" s="2">
        <f t="shared" si="21"/>
        <v>6</v>
      </c>
      <c r="C242" s="10" t="s">
        <v>44</v>
      </c>
      <c r="D242" s="23">
        <f t="shared" si="22"/>
        <v>0</v>
      </c>
      <c r="E242" s="10" t="s">
        <v>79</v>
      </c>
      <c r="F242" s="23">
        <f t="shared" si="23"/>
        <v>0</v>
      </c>
      <c r="G242" s="10" t="s">
        <v>82</v>
      </c>
      <c r="H242" s="23">
        <f t="shared" si="24"/>
        <v>0</v>
      </c>
      <c r="I242" s="10">
        <v>8</v>
      </c>
      <c r="J242" s="23">
        <f t="shared" si="25"/>
        <v>5</v>
      </c>
      <c r="K242" s="10" t="s">
        <v>37</v>
      </c>
      <c r="L242" s="23">
        <f t="shared" si="26"/>
        <v>0</v>
      </c>
      <c r="M242" s="10">
        <v>320</v>
      </c>
      <c r="N242" s="23">
        <f t="shared" si="27"/>
        <v>1</v>
      </c>
    </row>
    <row r="243" spans="1:14" x14ac:dyDescent="0.2">
      <c r="A243" s="11" t="s">
        <v>345</v>
      </c>
      <c r="B243" s="2">
        <f t="shared" si="21"/>
        <v>6</v>
      </c>
      <c r="C243" s="10" t="s">
        <v>82</v>
      </c>
      <c r="D243" s="23">
        <f t="shared" si="22"/>
        <v>0</v>
      </c>
      <c r="E243" s="10" t="s">
        <v>118</v>
      </c>
      <c r="F243" s="23">
        <f t="shared" si="23"/>
        <v>0</v>
      </c>
      <c r="G243" s="10" t="s">
        <v>82</v>
      </c>
      <c r="H243" s="23">
        <f t="shared" si="24"/>
        <v>0</v>
      </c>
      <c r="I243" s="10">
        <v>7</v>
      </c>
      <c r="J243" s="23">
        <f t="shared" si="25"/>
        <v>3</v>
      </c>
      <c r="K243" s="10" t="s">
        <v>37</v>
      </c>
      <c r="L243" s="23">
        <f t="shared" si="26"/>
        <v>0</v>
      </c>
      <c r="M243" s="10">
        <v>300</v>
      </c>
      <c r="N243" s="23">
        <f t="shared" si="27"/>
        <v>3</v>
      </c>
    </row>
    <row r="244" spans="1:14" x14ac:dyDescent="0.2">
      <c r="A244" s="11" t="s">
        <v>468</v>
      </c>
      <c r="B244" s="2">
        <f t="shared" si="21"/>
        <v>6</v>
      </c>
      <c r="C244" s="10" t="s">
        <v>44</v>
      </c>
      <c r="D244" s="23">
        <f t="shared" si="22"/>
        <v>0</v>
      </c>
      <c r="E244" s="10" t="s">
        <v>79</v>
      </c>
      <c r="F244" s="23">
        <f t="shared" si="23"/>
        <v>0</v>
      </c>
      <c r="G244" s="10" t="s">
        <v>110</v>
      </c>
      <c r="H244" s="23">
        <f t="shared" si="24"/>
        <v>0</v>
      </c>
      <c r="I244" s="10">
        <v>9</v>
      </c>
      <c r="J244" s="23">
        <f t="shared" si="25"/>
        <v>3</v>
      </c>
      <c r="K244" s="10" t="s">
        <v>37</v>
      </c>
      <c r="L244" s="23">
        <f t="shared" si="26"/>
        <v>0</v>
      </c>
      <c r="M244" s="10">
        <v>295</v>
      </c>
      <c r="N244" s="23">
        <f t="shared" si="27"/>
        <v>3</v>
      </c>
    </row>
    <row r="245" spans="1:14" x14ac:dyDescent="0.2">
      <c r="A245" s="11" t="s">
        <v>417</v>
      </c>
      <c r="B245" s="2">
        <f t="shared" si="21"/>
        <v>6</v>
      </c>
      <c r="C245" s="10" t="s">
        <v>44</v>
      </c>
      <c r="D245" s="23">
        <f t="shared" si="22"/>
        <v>0</v>
      </c>
      <c r="E245" s="10" t="s">
        <v>79</v>
      </c>
      <c r="F245" s="23">
        <f t="shared" si="23"/>
        <v>0</v>
      </c>
      <c r="G245" s="10" t="s">
        <v>82</v>
      </c>
      <c r="H245" s="23">
        <f t="shared" si="24"/>
        <v>0</v>
      </c>
      <c r="I245" s="10">
        <v>10</v>
      </c>
      <c r="J245" s="23">
        <f t="shared" si="25"/>
        <v>3</v>
      </c>
      <c r="K245" s="10" t="s">
        <v>37</v>
      </c>
      <c r="L245" s="23">
        <f t="shared" si="26"/>
        <v>0</v>
      </c>
      <c r="M245" s="10">
        <v>288</v>
      </c>
      <c r="N245" s="23">
        <f t="shared" si="27"/>
        <v>3</v>
      </c>
    </row>
    <row r="246" spans="1:14" x14ac:dyDescent="0.2">
      <c r="A246" s="11" t="s">
        <v>419</v>
      </c>
      <c r="B246" s="2">
        <f t="shared" si="21"/>
        <v>6</v>
      </c>
      <c r="C246" s="10" t="s">
        <v>44</v>
      </c>
      <c r="D246" s="23">
        <f t="shared" si="22"/>
        <v>0</v>
      </c>
      <c r="E246" s="10" t="s">
        <v>118</v>
      </c>
      <c r="F246" s="23">
        <f t="shared" si="23"/>
        <v>0</v>
      </c>
      <c r="G246" s="10" t="s">
        <v>480</v>
      </c>
      <c r="H246" s="23">
        <f t="shared" si="24"/>
        <v>0</v>
      </c>
      <c r="I246" s="10">
        <v>7</v>
      </c>
      <c r="J246" s="23">
        <f t="shared" si="25"/>
        <v>3</v>
      </c>
      <c r="K246" s="10" t="s">
        <v>37</v>
      </c>
      <c r="L246" s="23">
        <f t="shared" si="26"/>
        <v>0</v>
      </c>
      <c r="M246" s="10">
        <v>288</v>
      </c>
      <c r="N246" s="23">
        <f t="shared" si="27"/>
        <v>3</v>
      </c>
    </row>
    <row r="247" spans="1:14" x14ac:dyDescent="0.2">
      <c r="A247" s="11" t="s">
        <v>447</v>
      </c>
      <c r="B247" s="2">
        <f t="shared" si="21"/>
        <v>6</v>
      </c>
      <c r="C247" s="10" t="s">
        <v>97</v>
      </c>
      <c r="D247" s="23">
        <f t="shared" si="22"/>
        <v>0</v>
      </c>
      <c r="E247" s="10" t="s">
        <v>118</v>
      </c>
      <c r="F247" s="23">
        <f t="shared" si="23"/>
        <v>0</v>
      </c>
      <c r="G247" s="10" t="s">
        <v>79</v>
      </c>
      <c r="H247" s="23">
        <f t="shared" si="24"/>
        <v>0</v>
      </c>
      <c r="I247" s="10">
        <v>4</v>
      </c>
      <c r="J247" s="23">
        <f t="shared" si="25"/>
        <v>1</v>
      </c>
      <c r="K247" s="10" t="s">
        <v>78</v>
      </c>
      <c r="L247" s="23">
        <f t="shared" si="26"/>
        <v>0</v>
      </c>
      <c r="M247" s="10">
        <v>273</v>
      </c>
      <c r="N247" s="23">
        <f t="shared" si="27"/>
        <v>5</v>
      </c>
    </row>
    <row r="248" spans="1:14" x14ac:dyDescent="0.2">
      <c r="A248" s="11" t="s">
        <v>371</v>
      </c>
      <c r="B248" s="2">
        <f t="shared" si="21"/>
        <v>6</v>
      </c>
      <c r="C248" s="10" t="s">
        <v>44</v>
      </c>
      <c r="D248" s="23">
        <f t="shared" si="22"/>
        <v>0</v>
      </c>
      <c r="E248" s="10" t="s">
        <v>79</v>
      </c>
      <c r="F248" s="23">
        <f t="shared" si="23"/>
        <v>0</v>
      </c>
      <c r="G248" s="10" t="s">
        <v>82</v>
      </c>
      <c r="H248" s="23">
        <f t="shared" si="24"/>
        <v>0</v>
      </c>
      <c r="I248" s="10">
        <v>7</v>
      </c>
      <c r="J248" s="23">
        <f t="shared" si="25"/>
        <v>3</v>
      </c>
      <c r="K248" s="10" t="s">
        <v>37</v>
      </c>
      <c r="L248" s="23">
        <f t="shared" si="26"/>
        <v>0</v>
      </c>
      <c r="M248" s="10">
        <v>295</v>
      </c>
      <c r="N248" s="23">
        <f t="shared" si="27"/>
        <v>3</v>
      </c>
    </row>
    <row r="249" spans="1:14" x14ac:dyDescent="0.2">
      <c r="A249" s="11" t="s">
        <v>271</v>
      </c>
      <c r="B249" s="2">
        <f t="shared" si="21"/>
        <v>6</v>
      </c>
      <c r="C249" s="10" t="s">
        <v>44</v>
      </c>
      <c r="D249" s="23">
        <f t="shared" si="22"/>
        <v>0</v>
      </c>
      <c r="E249" s="10" t="s">
        <v>79</v>
      </c>
      <c r="F249" s="23">
        <f t="shared" si="23"/>
        <v>0</v>
      </c>
      <c r="G249" s="10" t="s">
        <v>118</v>
      </c>
      <c r="H249" s="23">
        <f t="shared" si="24"/>
        <v>0</v>
      </c>
      <c r="I249" s="10">
        <v>6</v>
      </c>
      <c r="J249" s="23">
        <f t="shared" si="25"/>
        <v>3</v>
      </c>
      <c r="K249" s="10" t="s">
        <v>37</v>
      </c>
      <c r="L249" s="23">
        <f t="shared" si="26"/>
        <v>0</v>
      </c>
      <c r="M249" s="10">
        <v>289</v>
      </c>
      <c r="N249" s="23">
        <f t="shared" si="27"/>
        <v>3</v>
      </c>
    </row>
    <row r="250" spans="1:14" x14ac:dyDescent="0.2">
      <c r="A250" s="11" t="s">
        <v>425</v>
      </c>
      <c r="B250" s="2">
        <f t="shared" si="21"/>
        <v>6</v>
      </c>
      <c r="C250" s="10" t="s">
        <v>44</v>
      </c>
      <c r="D250" s="23">
        <f t="shared" si="22"/>
        <v>0</v>
      </c>
      <c r="E250" s="10" t="s">
        <v>110</v>
      </c>
      <c r="F250" s="23">
        <f t="shared" si="23"/>
        <v>0</v>
      </c>
      <c r="G250" s="10" t="s">
        <v>480</v>
      </c>
      <c r="H250" s="23">
        <f t="shared" si="24"/>
        <v>0</v>
      </c>
      <c r="I250" s="10">
        <v>7</v>
      </c>
      <c r="J250" s="23">
        <f t="shared" si="25"/>
        <v>3</v>
      </c>
      <c r="K250" s="10" t="s">
        <v>37</v>
      </c>
      <c r="L250" s="23">
        <f t="shared" si="26"/>
        <v>0</v>
      </c>
      <c r="M250" s="10">
        <v>287</v>
      </c>
      <c r="N250" s="23">
        <f t="shared" si="27"/>
        <v>3</v>
      </c>
    </row>
    <row r="251" spans="1:14" x14ac:dyDescent="0.2">
      <c r="A251" s="11" t="s">
        <v>750</v>
      </c>
      <c r="B251" s="2">
        <f t="shared" si="21"/>
        <v>6</v>
      </c>
      <c r="C251" s="10" t="s">
        <v>44</v>
      </c>
      <c r="D251" s="23">
        <f t="shared" si="22"/>
        <v>0</v>
      </c>
      <c r="E251" s="10" t="s">
        <v>118</v>
      </c>
      <c r="F251" s="23">
        <f t="shared" si="23"/>
        <v>0</v>
      </c>
      <c r="G251" s="10" t="s">
        <v>82</v>
      </c>
      <c r="H251" s="23">
        <f t="shared" si="24"/>
        <v>0</v>
      </c>
      <c r="I251" s="10">
        <v>6</v>
      </c>
      <c r="J251" s="23">
        <f t="shared" si="25"/>
        <v>3</v>
      </c>
      <c r="K251" s="10" t="s">
        <v>37</v>
      </c>
      <c r="L251" s="23">
        <f t="shared" si="26"/>
        <v>0</v>
      </c>
      <c r="M251" s="10">
        <v>260</v>
      </c>
      <c r="N251" s="23">
        <f t="shared" si="27"/>
        <v>3</v>
      </c>
    </row>
    <row r="252" spans="1:14" x14ac:dyDescent="0.2">
      <c r="A252" s="11" t="s">
        <v>279</v>
      </c>
      <c r="B252" s="2">
        <f t="shared" si="21"/>
        <v>6</v>
      </c>
      <c r="C252" s="10" t="s">
        <v>44</v>
      </c>
      <c r="D252" s="23">
        <f t="shared" si="22"/>
        <v>0</v>
      </c>
      <c r="E252" s="10" t="s">
        <v>79</v>
      </c>
      <c r="F252" s="23">
        <f t="shared" si="23"/>
        <v>0</v>
      </c>
      <c r="G252" s="10" t="s">
        <v>82</v>
      </c>
      <c r="H252" s="23">
        <f t="shared" si="24"/>
        <v>0</v>
      </c>
      <c r="I252" s="10">
        <v>9</v>
      </c>
      <c r="J252" s="23">
        <f t="shared" si="25"/>
        <v>3</v>
      </c>
      <c r="K252" s="10" t="s">
        <v>37</v>
      </c>
      <c r="L252" s="23">
        <f t="shared" si="26"/>
        <v>0</v>
      </c>
      <c r="M252" s="10">
        <v>290</v>
      </c>
      <c r="N252" s="23">
        <f t="shared" si="27"/>
        <v>3</v>
      </c>
    </row>
    <row r="253" spans="1:14" x14ac:dyDescent="0.2">
      <c r="A253" s="11" t="s">
        <v>328</v>
      </c>
      <c r="B253" s="2">
        <f t="shared" si="21"/>
        <v>6</v>
      </c>
      <c r="C253" s="10" t="s">
        <v>44</v>
      </c>
      <c r="D253" s="23">
        <f t="shared" si="22"/>
        <v>0</v>
      </c>
      <c r="E253" s="10" t="s">
        <v>79</v>
      </c>
      <c r="F253" s="23">
        <f t="shared" si="23"/>
        <v>0</v>
      </c>
      <c r="G253" s="10" t="s">
        <v>118</v>
      </c>
      <c r="H253" s="23">
        <f t="shared" si="24"/>
        <v>0</v>
      </c>
      <c r="I253" s="10">
        <v>9</v>
      </c>
      <c r="J253" s="23">
        <f t="shared" si="25"/>
        <v>3</v>
      </c>
      <c r="K253" s="10" t="s">
        <v>37</v>
      </c>
      <c r="L253" s="23">
        <f t="shared" si="26"/>
        <v>0</v>
      </c>
      <c r="M253" s="10">
        <v>288</v>
      </c>
      <c r="N253" s="23">
        <f t="shared" si="27"/>
        <v>3</v>
      </c>
    </row>
    <row r="254" spans="1:14" x14ac:dyDescent="0.2">
      <c r="A254" s="11" t="s">
        <v>751</v>
      </c>
      <c r="B254" s="2">
        <f t="shared" si="21"/>
        <v>6</v>
      </c>
      <c r="C254" s="10" t="s">
        <v>79</v>
      </c>
      <c r="D254" s="23">
        <f t="shared" si="22"/>
        <v>0</v>
      </c>
      <c r="E254" s="10" t="s">
        <v>97</v>
      </c>
      <c r="F254" s="23">
        <f t="shared" si="23"/>
        <v>5</v>
      </c>
      <c r="G254" s="10" t="s">
        <v>82</v>
      </c>
      <c r="H254" s="23">
        <f t="shared" si="24"/>
        <v>0</v>
      </c>
      <c r="I254" s="10">
        <v>5</v>
      </c>
      <c r="J254" s="23">
        <f t="shared" si="25"/>
        <v>1</v>
      </c>
      <c r="K254" s="10" t="s">
        <v>78</v>
      </c>
      <c r="L254" s="23">
        <f t="shared" si="26"/>
        <v>0</v>
      </c>
      <c r="M254" s="10">
        <v>402</v>
      </c>
      <c r="N254" s="23">
        <f t="shared" si="27"/>
        <v>0</v>
      </c>
    </row>
    <row r="255" spans="1:14" x14ac:dyDescent="0.2">
      <c r="A255" s="11" t="s">
        <v>668</v>
      </c>
      <c r="B255" s="2">
        <f t="shared" si="21"/>
        <v>6</v>
      </c>
      <c r="C255" s="10" t="s">
        <v>44</v>
      </c>
      <c r="D255" s="23">
        <f t="shared" si="22"/>
        <v>0</v>
      </c>
      <c r="E255" s="10" t="s">
        <v>79</v>
      </c>
      <c r="F255" s="23">
        <f t="shared" si="23"/>
        <v>0</v>
      </c>
      <c r="G255" s="10" t="s">
        <v>480</v>
      </c>
      <c r="H255" s="23">
        <f t="shared" si="24"/>
        <v>0</v>
      </c>
      <c r="I255" s="10">
        <v>4</v>
      </c>
      <c r="J255" s="23">
        <f t="shared" si="25"/>
        <v>1</v>
      </c>
      <c r="K255" s="10" t="s">
        <v>37</v>
      </c>
      <c r="L255" s="23">
        <f t="shared" si="26"/>
        <v>0</v>
      </c>
      <c r="M255" s="10">
        <v>272</v>
      </c>
      <c r="N255" s="23">
        <f t="shared" si="27"/>
        <v>5</v>
      </c>
    </row>
    <row r="256" spans="1:14" x14ac:dyDescent="0.2">
      <c r="A256" s="11" t="s">
        <v>472</v>
      </c>
      <c r="B256" s="2">
        <f t="shared" si="21"/>
        <v>6</v>
      </c>
      <c r="C256" s="10" t="s">
        <v>79</v>
      </c>
      <c r="D256" s="23">
        <f t="shared" si="22"/>
        <v>0</v>
      </c>
      <c r="E256" s="10" t="s">
        <v>44</v>
      </c>
      <c r="F256" s="23">
        <f t="shared" si="23"/>
        <v>0</v>
      </c>
      <c r="G256" s="10" t="s">
        <v>97</v>
      </c>
      <c r="H256" s="23">
        <f t="shared" si="24"/>
        <v>0</v>
      </c>
      <c r="I256" s="10">
        <v>9</v>
      </c>
      <c r="J256" s="23">
        <f t="shared" si="25"/>
        <v>3</v>
      </c>
      <c r="K256" s="10" t="s">
        <v>36</v>
      </c>
      <c r="L256" s="23">
        <f t="shared" si="26"/>
        <v>3</v>
      </c>
      <c r="M256" s="10">
        <v>334</v>
      </c>
      <c r="N256" s="23">
        <f t="shared" si="27"/>
        <v>0</v>
      </c>
    </row>
    <row r="257" spans="1:14" x14ac:dyDescent="0.2">
      <c r="A257" s="11" t="s">
        <v>258</v>
      </c>
      <c r="B257" s="2">
        <f t="shared" si="21"/>
        <v>6</v>
      </c>
      <c r="C257" s="10" t="s">
        <v>79</v>
      </c>
      <c r="D257" s="23">
        <f t="shared" si="22"/>
        <v>0</v>
      </c>
      <c r="E257" s="10" t="s">
        <v>82</v>
      </c>
      <c r="F257" s="23">
        <f t="shared" si="23"/>
        <v>0</v>
      </c>
      <c r="G257" s="10" t="s">
        <v>97</v>
      </c>
      <c r="H257" s="23">
        <f t="shared" si="24"/>
        <v>0</v>
      </c>
      <c r="I257" s="10">
        <v>8</v>
      </c>
      <c r="J257" s="23">
        <f t="shared" si="25"/>
        <v>5</v>
      </c>
      <c r="K257" s="10" t="s">
        <v>34</v>
      </c>
      <c r="L257" s="23">
        <f t="shared" si="26"/>
        <v>0</v>
      </c>
      <c r="M257" s="10">
        <v>325</v>
      </c>
      <c r="N257" s="23">
        <f t="shared" si="27"/>
        <v>1</v>
      </c>
    </row>
    <row r="258" spans="1:14" x14ac:dyDescent="0.2">
      <c r="A258" s="11" t="s">
        <v>457</v>
      </c>
      <c r="B258" s="2">
        <f t="shared" si="21"/>
        <v>6</v>
      </c>
      <c r="C258" s="10" t="s">
        <v>82</v>
      </c>
      <c r="D258" s="23">
        <f t="shared" si="22"/>
        <v>0</v>
      </c>
      <c r="E258" s="10" t="s">
        <v>118</v>
      </c>
      <c r="F258" s="23">
        <f t="shared" si="23"/>
        <v>0</v>
      </c>
      <c r="G258" s="10" t="s">
        <v>97</v>
      </c>
      <c r="H258" s="23">
        <f t="shared" si="24"/>
        <v>0</v>
      </c>
      <c r="I258" s="10">
        <v>10</v>
      </c>
      <c r="J258" s="23">
        <f t="shared" si="25"/>
        <v>3</v>
      </c>
      <c r="K258" s="10" t="s">
        <v>36</v>
      </c>
      <c r="L258" s="23">
        <f t="shared" si="26"/>
        <v>3</v>
      </c>
      <c r="M258" s="10">
        <v>341</v>
      </c>
      <c r="N258" s="23">
        <f t="shared" si="27"/>
        <v>0</v>
      </c>
    </row>
    <row r="259" spans="1:14" x14ac:dyDescent="0.2">
      <c r="A259" s="11" t="s">
        <v>754</v>
      </c>
      <c r="B259" s="2">
        <f t="shared" si="21"/>
        <v>6</v>
      </c>
      <c r="C259" s="10" t="s">
        <v>44</v>
      </c>
      <c r="D259" s="23">
        <f t="shared" si="22"/>
        <v>0</v>
      </c>
      <c r="E259" s="10" t="s">
        <v>79</v>
      </c>
      <c r="F259" s="23">
        <f t="shared" si="23"/>
        <v>0</v>
      </c>
      <c r="G259" s="10" t="s">
        <v>82</v>
      </c>
      <c r="H259" s="23">
        <f t="shared" si="24"/>
        <v>0</v>
      </c>
      <c r="I259" s="10">
        <v>10</v>
      </c>
      <c r="J259" s="23">
        <f t="shared" si="25"/>
        <v>3</v>
      </c>
      <c r="K259" s="10" t="s">
        <v>37</v>
      </c>
      <c r="L259" s="23">
        <f t="shared" si="26"/>
        <v>0</v>
      </c>
      <c r="M259" s="10">
        <v>288</v>
      </c>
      <c r="N259" s="23">
        <f t="shared" si="27"/>
        <v>3</v>
      </c>
    </row>
    <row r="260" spans="1:14" x14ac:dyDescent="0.2">
      <c r="A260" s="11" t="s">
        <v>638</v>
      </c>
      <c r="B260" s="2">
        <f t="shared" si="21"/>
        <v>6</v>
      </c>
      <c r="C260" s="10" t="s">
        <v>44</v>
      </c>
      <c r="D260" s="23">
        <f t="shared" si="22"/>
        <v>0</v>
      </c>
      <c r="E260" s="10" t="s">
        <v>79</v>
      </c>
      <c r="F260" s="23">
        <f t="shared" si="23"/>
        <v>0</v>
      </c>
      <c r="G260" s="10" t="s">
        <v>82</v>
      </c>
      <c r="H260" s="23">
        <f t="shared" si="24"/>
        <v>0</v>
      </c>
      <c r="I260" s="10">
        <v>9</v>
      </c>
      <c r="J260" s="23">
        <f t="shared" si="25"/>
        <v>3</v>
      </c>
      <c r="K260" s="10" t="s">
        <v>37</v>
      </c>
      <c r="L260" s="23">
        <f t="shared" si="26"/>
        <v>0</v>
      </c>
      <c r="M260" s="10">
        <v>295</v>
      </c>
      <c r="N260" s="23">
        <f t="shared" si="27"/>
        <v>3</v>
      </c>
    </row>
    <row r="261" spans="1:14" x14ac:dyDescent="0.2">
      <c r="A261" s="11" t="s">
        <v>219</v>
      </c>
      <c r="B261" s="2">
        <f t="shared" ref="B261:B292" si="28">D261+F261+H261+J261+L261+N261</f>
        <v>6</v>
      </c>
      <c r="C261" s="10" t="s">
        <v>44</v>
      </c>
      <c r="D261" s="23">
        <f t="shared" ref="D261:D292" si="29">IF(C261=C$3, 5,) + IF(AND(C261=E$3, E261=C$3), 2.5, 0)</f>
        <v>0</v>
      </c>
      <c r="E261" s="10" t="s">
        <v>79</v>
      </c>
      <c r="F261" s="23">
        <f t="shared" ref="F261:F292" si="30">IF(E261=E$3,5, 0) + IF(AND(E261=C$3, C261=E$3), 2.5, 0)</f>
        <v>0</v>
      </c>
      <c r="G261" s="10" t="s">
        <v>480</v>
      </c>
      <c r="H261" s="23">
        <f t="shared" ref="H261:H292" si="31">IF(G261=G$3, 5, 0)</f>
        <v>0</v>
      </c>
      <c r="I261" s="10">
        <v>6</v>
      </c>
      <c r="J261" s="23">
        <f t="shared" ref="J261:J292" si="32">IF(I261=I$3, 5, 0) + IF(AND(I261&gt;=(I$3-2), I261&lt;=(I$3+2), I261&lt;&gt;I$3), 3, 0) + IF(AND(I261&gt;=(I$3-5), I261&lt;(I$3-2)), 1, 0) + IF(AND(I261&gt;(I$3+2), I261&lt;=(I$3+5)), 1, 0)</f>
        <v>3</v>
      </c>
      <c r="K261" s="10" t="s">
        <v>37</v>
      </c>
      <c r="L261" s="23">
        <f t="shared" ref="L261:L292" si="33">IF(K261=K$3, 3, 0)</f>
        <v>0</v>
      </c>
      <c r="M261" s="10">
        <v>298</v>
      </c>
      <c r="N261" s="23">
        <f t="shared" ref="N261:N292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3</v>
      </c>
    </row>
    <row r="262" spans="1:14" x14ac:dyDescent="0.2">
      <c r="A262" s="11" t="s">
        <v>610</v>
      </c>
      <c r="B262" s="2">
        <f t="shared" si="28"/>
        <v>5</v>
      </c>
      <c r="C262" s="10" t="s">
        <v>79</v>
      </c>
      <c r="D262" s="23">
        <f t="shared" si="29"/>
        <v>0</v>
      </c>
      <c r="E262" s="10" t="s">
        <v>118</v>
      </c>
      <c r="F262" s="23">
        <f t="shared" si="30"/>
        <v>0</v>
      </c>
      <c r="G262" s="10" t="s">
        <v>82</v>
      </c>
      <c r="H262" s="23">
        <f t="shared" si="31"/>
        <v>0</v>
      </c>
      <c r="I262" s="10">
        <v>12</v>
      </c>
      <c r="J262" s="23">
        <f t="shared" si="32"/>
        <v>1</v>
      </c>
      <c r="K262" s="10" t="s">
        <v>36</v>
      </c>
      <c r="L262" s="23">
        <f t="shared" si="33"/>
        <v>3</v>
      </c>
      <c r="M262" s="10">
        <v>310</v>
      </c>
      <c r="N262" s="23">
        <f t="shared" si="34"/>
        <v>1</v>
      </c>
    </row>
    <row r="263" spans="1:14" x14ac:dyDescent="0.2">
      <c r="A263" s="11" t="s">
        <v>222</v>
      </c>
      <c r="B263" s="2">
        <f t="shared" si="28"/>
        <v>5</v>
      </c>
      <c r="C263" s="10" t="s">
        <v>82</v>
      </c>
      <c r="D263" s="23">
        <f t="shared" si="29"/>
        <v>0</v>
      </c>
      <c r="E263" s="10" t="s">
        <v>44</v>
      </c>
      <c r="F263" s="23">
        <f t="shared" si="30"/>
        <v>0</v>
      </c>
      <c r="G263" s="10" t="s">
        <v>110</v>
      </c>
      <c r="H263" s="23">
        <f t="shared" si="31"/>
        <v>0</v>
      </c>
      <c r="I263" s="10">
        <v>11</v>
      </c>
      <c r="J263" s="23">
        <f t="shared" si="32"/>
        <v>1</v>
      </c>
      <c r="K263" s="10" t="s">
        <v>36</v>
      </c>
      <c r="L263" s="23">
        <f t="shared" si="33"/>
        <v>3</v>
      </c>
      <c r="M263" s="10">
        <v>317</v>
      </c>
      <c r="N263" s="23">
        <f t="shared" si="34"/>
        <v>1</v>
      </c>
    </row>
    <row r="264" spans="1:14" x14ac:dyDescent="0.2">
      <c r="A264" s="11" t="s">
        <v>303</v>
      </c>
      <c r="B264" s="2">
        <f t="shared" si="28"/>
        <v>5</v>
      </c>
      <c r="C264" s="10" t="s">
        <v>79</v>
      </c>
      <c r="D264" s="23">
        <f t="shared" si="29"/>
        <v>0</v>
      </c>
      <c r="E264" s="10" t="s">
        <v>110</v>
      </c>
      <c r="F264" s="23">
        <f t="shared" si="30"/>
        <v>0</v>
      </c>
      <c r="G264" s="10" t="s">
        <v>82</v>
      </c>
      <c r="H264" s="23">
        <f t="shared" si="31"/>
        <v>0</v>
      </c>
      <c r="I264" s="10">
        <v>12</v>
      </c>
      <c r="J264" s="23">
        <f t="shared" si="32"/>
        <v>1</v>
      </c>
      <c r="K264" s="10" t="s">
        <v>36</v>
      </c>
      <c r="L264" s="23">
        <f t="shared" si="33"/>
        <v>3</v>
      </c>
      <c r="M264" s="10">
        <v>325</v>
      </c>
      <c r="N264" s="23">
        <f t="shared" si="34"/>
        <v>1</v>
      </c>
    </row>
    <row r="265" spans="1:14" x14ac:dyDescent="0.2">
      <c r="A265" s="11" t="s">
        <v>677</v>
      </c>
      <c r="B265" s="2">
        <f t="shared" si="28"/>
        <v>5</v>
      </c>
      <c r="C265" s="10" t="s">
        <v>79</v>
      </c>
      <c r="D265" s="23">
        <f t="shared" si="29"/>
        <v>0</v>
      </c>
      <c r="E265" s="10" t="s">
        <v>110</v>
      </c>
      <c r="F265" s="23">
        <f t="shared" si="30"/>
        <v>0</v>
      </c>
      <c r="G265" s="10" t="s">
        <v>480</v>
      </c>
      <c r="H265" s="23">
        <f t="shared" si="31"/>
        <v>0</v>
      </c>
      <c r="I265" s="10">
        <v>5</v>
      </c>
      <c r="J265" s="23">
        <f t="shared" si="32"/>
        <v>1</v>
      </c>
      <c r="K265" s="10" t="s">
        <v>36</v>
      </c>
      <c r="L265" s="23">
        <f t="shared" si="33"/>
        <v>3</v>
      </c>
      <c r="M265" s="10">
        <v>319</v>
      </c>
      <c r="N265" s="23">
        <f t="shared" si="34"/>
        <v>1</v>
      </c>
    </row>
    <row r="266" spans="1:14" x14ac:dyDescent="0.2">
      <c r="A266" s="11" t="s">
        <v>181</v>
      </c>
      <c r="B266" s="2">
        <f t="shared" si="28"/>
        <v>5</v>
      </c>
      <c r="C266" s="10" t="s">
        <v>79</v>
      </c>
      <c r="D266" s="23">
        <f t="shared" si="29"/>
        <v>0</v>
      </c>
      <c r="E266" s="10" t="s">
        <v>110</v>
      </c>
      <c r="F266" s="23">
        <f t="shared" si="30"/>
        <v>0</v>
      </c>
      <c r="G266" s="10" t="s">
        <v>82</v>
      </c>
      <c r="H266" s="23">
        <f t="shared" si="31"/>
        <v>0</v>
      </c>
      <c r="I266" s="10">
        <v>11</v>
      </c>
      <c r="J266" s="23">
        <f t="shared" si="32"/>
        <v>1</v>
      </c>
      <c r="K266" s="10" t="s">
        <v>36</v>
      </c>
      <c r="L266" s="23">
        <f t="shared" si="33"/>
        <v>3</v>
      </c>
      <c r="M266" s="10">
        <v>316</v>
      </c>
      <c r="N266" s="23">
        <f t="shared" si="34"/>
        <v>1</v>
      </c>
    </row>
    <row r="267" spans="1:14" x14ac:dyDescent="0.2">
      <c r="A267" s="11" t="s">
        <v>433</v>
      </c>
      <c r="B267" s="2">
        <f t="shared" si="28"/>
        <v>5</v>
      </c>
      <c r="C267" s="10" t="s">
        <v>79</v>
      </c>
      <c r="D267" s="23">
        <f t="shared" si="29"/>
        <v>0</v>
      </c>
      <c r="E267" s="10" t="s">
        <v>82</v>
      </c>
      <c r="F267" s="23">
        <f t="shared" si="30"/>
        <v>0</v>
      </c>
      <c r="G267" s="10" t="s">
        <v>110</v>
      </c>
      <c r="H267" s="23">
        <f t="shared" si="31"/>
        <v>0</v>
      </c>
      <c r="I267" s="10">
        <v>13</v>
      </c>
      <c r="J267" s="23">
        <f t="shared" si="32"/>
        <v>1</v>
      </c>
      <c r="K267" s="10" t="s">
        <v>36</v>
      </c>
      <c r="L267" s="23">
        <f t="shared" si="33"/>
        <v>3</v>
      </c>
      <c r="M267" s="10">
        <v>310</v>
      </c>
      <c r="N267" s="23">
        <f t="shared" si="34"/>
        <v>1</v>
      </c>
    </row>
    <row r="268" spans="1:14" x14ac:dyDescent="0.2">
      <c r="A268" s="11" t="s">
        <v>257</v>
      </c>
      <c r="B268" s="2">
        <f t="shared" si="28"/>
        <v>5</v>
      </c>
      <c r="C268" s="10" t="s">
        <v>118</v>
      </c>
      <c r="D268" s="23">
        <f t="shared" si="29"/>
        <v>0</v>
      </c>
      <c r="E268" s="10" t="s">
        <v>82</v>
      </c>
      <c r="F268" s="23">
        <f t="shared" si="30"/>
        <v>0</v>
      </c>
      <c r="G268" s="10" t="s">
        <v>110</v>
      </c>
      <c r="H268" s="23">
        <f t="shared" si="31"/>
        <v>0</v>
      </c>
      <c r="I268" s="10">
        <v>8</v>
      </c>
      <c r="J268" s="23">
        <f t="shared" si="32"/>
        <v>5</v>
      </c>
      <c r="K268" s="10" t="s">
        <v>34</v>
      </c>
      <c r="L268" s="23">
        <f t="shared" si="33"/>
        <v>0</v>
      </c>
      <c r="M268" s="10">
        <v>346</v>
      </c>
      <c r="N268" s="23">
        <f t="shared" si="34"/>
        <v>0</v>
      </c>
    </row>
    <row r="269" spans="1:14" x14ac:dyDescent="0.2">
      <c r="A269" s="11" t="s">
        <v>160</v>
      </c>
      <c r="B269" s="2">
        <f t="shared" si="28"/>
        <v>5</v>
      </c>
      <c r="C269" s="10" t="s">
        <v>79</v>
      </c>
      <c r="D269" s="23">
        <f t="shared" si="29"/>
        <v>0</v>
      </c>
      <c r="E269" s="10" t="s">
        <v>82</v>
      </c>
      <c r="F269" s="23">
        <f t="shared" si="30"/>
        <v>0</v>
      </c>
      <c r="G269" s="10" t="s">
        <v>118</v>
      </c>
      <c r="H269" s="23">
        <f t="shared" si="31"/>
        <v>0</v>
      </c>
      <c r="I269" s="10">
        <v>12</v>
      </c>
      <c r="J269" s="23">
        <f t="shared" si="32"/>
        <v>1</v>
      </c>
      <c r="K269" s="10" t="s">
        <v>36</v>
      </c>
      <c r="L269" s="23">
        <f t="shared" si="33"/>
        <v>3</v>
      </c>
      <c r="M269" s="10">
        <v>321</v>
      </c>
      <c r="N269" s="23">
        <f t="shared" si="34"/>
        <v>1</v>
      </c>
    </row>
    <row r="270" spans="1:14" x14ac:dyDescent="0.2">
      <c r="A270" s="11" t="s">
        <v>448</v>
      </c>
      <c r="B270" s="2">
        <f t="shared" si="28"/>
        <v>5</v>
      </c>
      <c r="C270" s="10" t="s">
        <v>118</v>
      </c>
      <c r="D270" s="23">
        <f t="shared" si="29"/>
        <v>0</v>
      </c>
      <c r="E270" s="10" t="s">
        <v>44</v>
      </c>
      <c r="F270" s="23">
        <f t="shared" si="30"/>
        <v>0</v>
      </c>
      <c r="G270" s="10" t="s">
        <v>82</v>
      </c>
      <c r="H270" s="23">
        <f t="shared" si="31"/>
        <v>0</v>
      </c>
      <c r="I270" s="10">
        <v>12</v>
      </c>
      <c r="J270" s="23">
        <f t="shared" si="32"/>
        <v>1</v>
      </c>
      <c r="K270" s="10" t="s">
        <v>36</v>
      </c>
      <c r="L270" s="23">
        <f t="shared" si="33"/>
        <v>3</v>
      </c>
      <c r="M270" s="10">
        <v>325</v>
      </c>
      <c r="N270" s="23">
        <f t="shared" si="34"/>
        <v>1</v>
      </c>
    </row>
    <row r="271" spans="1:14" x14ac:dyDescent="0.2">
      <c r="A271" s="11" t="s">
        <v>276</v>
      </c>
      <c r="B271" s="2">
        <f t="shared" si="28"/>
        <v>5</v>
      </c>
      <c r="C271" s="10" t="s">
        <v>79</v>
      </c>
      <c r="D271" s="23">
        <f t="shared" si="29"/>
        <v>0</v>
      </c>
      <c r="E271" s="10" t="s">
        <v>118</v>
      </c>
      <c r="F271" s="23">
        <f t="shared" si="30"/>
        <v>0</v>
      </c>
      <c r="G271" s="10" t="s">
        <v>480</v>
      </c>
      <c r="H271" s="23">
        <f t="shared" si="31"/>
        <v>0</v>
      </c>
      <c r="I271" s="10">
        <v>5</v>
      </c>
      <c r="J271" s="23">
        <f t="shared" si="32"/>
        <v>1</v>
      </c>
      <c r="K271" s="10" t="s">
        <v>36</v>
      </c>
      <c r="L271" s="23">
        <f t="shared" si="33"/>
        <v>3</v>
      </c>
      <c r="M271" s="10">
        <v>310</v>
      </c>
      <c r="N271" s="23">
        <f t="shared" si="34"/>
        <v>1</v>
      </c>
    </row>
    <row r="272" spans="1:14" x14ac:dyDescent="0.2">
      <c r="A272" s="11" t="s">
        <v>645</v>
      </c>
      <c r="B272" s="2">
        <f t="shared" si="28"/>
        <v>4</v>
      </c>
      <c r="C272" s="10" t="s">
        <v>44</v>
      </c>
      <c r="D272" s="23">
        <f t="shared" si="29"/>
        <v>0</v>
      </c>
      <c r="E272" s="10" t="s">
        <v>79</v>
      </c>
      <c r="F272" s="23">
        <f t="shared" si="30"/>
        <v>0</v>
      </c>
      <c r="G272" s="10" t="s">
        <v>82</v>
      </c>
      <c r="H272" s="23">
        <f t="shared" si="31"/>
        <v>0</v>
      </c>
      <c r="I272" s="10">
        <v>9</v>
      </c>
      <c r="J272" s="23">
        <f t="shared" si="32"/>
        <v>3</v>
      </c>
      <c r="K272" s="10" t="s">
        <v>37</v>
      </c>
      <c r="L272" s="23">
        <f t="shared" si="33"/>
        <v>0</v>
      </c>
      <c r="M272" s="10">
        <v>308</v>
      </c>
      <c r="N272" s="23">
        <f t="shared" si="34"/>
        <v>1</v>
      </c>
    </row>
    <row r="273" spans="1:14" x14ac:dyDescent="0.2">
      <c r="A273" s="11" t="s">
        <v>563</v>
      </c>
      <c r="B273" s="2">
        <f t="shared" si="28"/>
        <v>4</v>
      </c>
      <c r="C273" s="10" t="s">
        <v>79</v>
      </c>
      <c r="D273" s="23">
        <f t="shared" si="29"/>
        <v>0</v>
      </c>
      <c r="E273" s="10" t="s">
        <v>82</v>
      </c>
      <c r="F273" s="23">
        <f t="shared" si="30"/>
        <v>0</v>
      </c>
      <c r="G273" s="10" t="s">
        <v>97</v>
      </c>
      <c r="H273" s="23">
        <f t="shared" si="31"/>
        <v>0</v>
      </c>
      <c r="I273" s="10">
        <v>12</v>
      </c>
      <c r="J273" s="23">
        <f t="shared" si="32"/>
        <v>1</v>
      </c>
      <c r="K273" s="10" t="s">
        <v>36</v>
      </c>
      <c r="L273" s="23">
        <f t="shared" si="33"/>
        <v>3</v>
      </c>
      <c r="M273" s="10">
        <v>333</v>
      </c>
      <c r="N273" s="23">
        <f t="shared" si="34"/>
        <v>0</v>
      </c>
    </row>
    <row r="274" spans="1:14" x14ac:dyDescent="0.2">
      <c r="A274" s="11" t="s">
        <v>177</v>
      </c>
      <c r="B274" s="2">
        <f t="shared" si="28"/>
        <v>4</v>
      </c>
      <c r="C274" s="10" t="s">
        <v>79</v>
      </c>
      <c r="D274" s="23">
        <f t="shared" si="29"/>
        <v>0</v>
      </c>
      <c r="E274" s="10" t="s">
        <v>110</v>
      </c>
      <c r="F274" s="23">
        <f t="shared" si="30"/>
        <v>0</v>
      </c>
      <c r="G274" s="10" t="s">
        <v>82</v>
      </c>
      <c r="H274" s="23">
        <f t="shared" si="31"/>
        <v>0</v>
      </c>
      <c r="I274" s="10">
        <v>11</v>
      </c>
      <c r="J274" s="23">
        <f t="shared" si="32"/>
        <v>1</v>
      </c>
      <c r="K274" s="10" t="s">
        <v>36</v>
      </c>
      <c r="L274" s="23">
        <f t="shared" si="33"/>
        <v>3</v>
      </c>
      <c r="M274" s="10">
        <v>337</v>
      </c>
      <c r="N274" s="23">
        <f t="shared" si="34"/>
        <v>0</v>
      </c>
    </row>
    <row r="275" spans="1:14" x14ac:dyDescent="0.2">
      <c r="A275" s="11" t="s">
        <v>395</v>
      </c>
      <c r="B275" s="2">
        <f t="shared" si="28"/>
        <v>4</v>
      </c>
      <c r="C275" s="10" t="s">
        <v>44</v>
      </c>
      <c r="D275" s="23">
        <f t="shared" si="29"/>
        <v>0</v>
      </c>
      <c r="E275" s="10" t="s">
        <v>79</v>
      </c>
      <c r="F275" s="23">
        <f t="shared" si="30"/>
        <v>0</v>
      </c>
      <c r="G275" s="10" t="s">
        <v>82</v>
      </c>
      <c r="H275" s="23">
        <f t="shared" si="31"/>
        <v>0</v>
      </c>
      <c r="I275" s="10">
        <v>9</v>
      </c>
      <c r="J275" s="23">
        <f t="shared" si="32"/>
        <v>3</v>
      </c>
      <c r="K275" s="10" t="s">
        <v>37</v>
      </c>
      <c r="L275" s="23">
        <f t="shared" si="33"/>
        <v>0</v>
      </c>
      <c r="M275" s="10">
        <v>308</v>
      </c>
      <c r="N275" s="23">
        <f t="shared" si="34"/>
        <v>1</v>
      </c>
    </row>
    <row r="276" spans="1:14" x14ac:dyDescent="0.2">
      <c r="A276" s="11" t="s">
        <v>209</v>
      </c>
      <c r="B276" s="2">
        <f t="shared" si="28"/>
        <v>4</v>
      </c>
      <c r="C276" s="10" t="s">
        <v>82</v>
      </c>
      <c r="D276" s="23">
        <f t="shared" si="29"/>
        <v>0</v>
      </c>
      <c r="E276" s="10" t="s">
        <v>79</v>
      </c>
      <c r="F276" s="23">
        <f t="shared" si="30"/>
        <v>0</v>
      </c>
      <c r="G276" s="10" t="s">
        <v>110</v>
      </c>
      <c r="H276" s="23">
        <f t="shared" si="31"/>
        <v>0</v>
      </c>
      <c r="I276" s="10">
        <v>9</v>
      </c>
      <c r="J276" s="23">
        <f t="shared" si="32"/>
        <v>3</v>
      </c>
      <c r="K276" s="10" t="s">
        <v>37</v>
      </c>
      <c r="L276" s="23">
        <f t="shared" si="33"/>
        <v>0</v>
      </c>
      <c r="M276" s="10">
        <v>322</v>
      </c>
      <c r="N276" s="23">
        <f t="shared" si="34"/>
        <v>1</v>
      </c>
    </row>
    <row r="277" spans="1:14" x14ac:dyDescent="0.2">
      <c r="A277" s="11" t="s">
        <v>423</v>
      </c>
      <c r="B277" s="2">
        <f t="shared" si="28"/>
        <v>4</v>
      </c>
      <c r="C277" s="10" t="s">
        <v>44</v>
      </c>
      <c r="D277" s="23">
        <f t="shared" si="29"/>
        <v>0</v>
      </c>
      <c r="E277" s="10" t="s">
        <v>82</v>
      </c>
      <c r="F277" s="23">
        <f t="shared" si="30"/>
        <v>0</v>
      </c>
      <c r="G277" s="10" t="s">
        <v>97</v>
      </c>
      <c r="H277" s="23">
        <f t="shared" si="31"/>
        <v>0</v>
      </c>
      <c r="I277" s="10">
        <v>6</v>
      </c>
      <c r="J277" s="23">
        <f t="shared" si="32"/>
        <v>3</v>
      </c>
      <c r="K277" s="10" t="s">
        <v>37</v>
      </c>
      <c r="L277" s="23">
        <f t="shared" si="33"/>
        <v>0</v>
      </c>
      <c r="M277" s="10">
        <v>305</v>
      </c>
      <c r="N277" s="23">
        <f t="shared" si="34"/>
        <v>1</v>
      </c>
    </row>
    <row r="278" spans="1:14" x14ac:dyDescent="0.2">
      <c r="A278" s="11" t="s">
        <v>309</v>
      </c>
      <c r="B278" s="2">
        <f t="shared" si="28"/>
        <v>4</v>
      </c>
      <c r="C278" s="10" t="s">
        <v>44</v>
      </c>
      <c r="D278" s="23">
        <f t="shared" si="29"/>
        <v>0</v>
      </c>
      <c r="E278" s="10" t="s">
        <v>110</v>
      </c>
      <c r="F278" s="23">
        <f t="shared" si="30"/>
        <v>0</v>
      </c>
      <c r="G278" s="10" t="s">
        <v>82</v>
      </c>
      <c r="H278" s="23">
        <f t="shared" si="31"/>
        <v>0</v>
      </c>
      <c r="I278" s="10">
        <v>9</v>
      </c>
      <c r="J278" s="23">
        <f t="shared" si="32"/>
        <v>3</v>
      </c>
      <c r="K278" s="10" t="s">
        <v>37</v>
      </c>
      <c r="L278" s="23">
        <f t="shared" si="33"/>
        <v>0</v>
      </c>
      <c r="M278" s="10">
        <v>305</v>
      </c>
      <c r="N278" s="23">
        <f t="shared" si="34"/>
        <v>1</v>
      </c>
    </row>
    <row r="279" spans="1:14" x14ac:dyDescent="0.2">
      <c r="A279" s="11" t="s">
        <v>513</v>
      </c>
      <c r="B279" s="2">
        <f t="shared" si="28"/>
        <v>4</v>
      </c>
      <c r="C279" s="10" t="s">
        <v>44</v>
      </c>
      <c r="D279" s="23">
        <f t="shared" si="29"/>
        <v>0</v>
      </c>
      <c r="E279" s="10" t="s">
        <v>79</v>
      </c>
      <c r="F279" s="23">
        <f t="shared" si="30"/>
        <v>0</v>
      </c>
      <c r="G279" s="10" t="s">
        <v>480</v>
      </c>
      <c r="H279" s="23">
        <f t="shared" si="31"/>
        <v>0</v>
      </c>
      <c r="I279" s="10">
        <v>5</v>
      </c>
      <c r="J279" s="23">
        <f t="shared" si="32"/>
        <v>1</v>
      </c>
      <c r="K279" s="10" t="s">
        <v>37</v>
      </c>
      <c r="L279" s="23">
        <f t="shared" si="33"/>
        <v>0</v>
      </c>
      <c r="M279" s="10">
        <v>290</v>
      </c>
      <c r="N279" s="23">
        <f t="shared" si="34"/>
        <v>3</v>
      </c>
    </row>
    <row r="280" spans="1:14" x14ac:dyDescent="0.2">
      <c r="A280" s="11" t="s">
        <v>376</v>
      </c>
      <c r="B280" s="2">
        <f t="shared" si="28"/>
        <v>4</v>
      </c>
      <c r="C280" s="10" t="s">
        <v>118</v>
      </c>
      <c r="D280" s="23">
        <f t="shared" si="29"/>
        <v>0</v>
      </c>
      <c r="E280" s="10" t="s">
        <v>44</v>
      </c>
      <c r="F280" s="23">
        <f t="shared" si="30"/>
        <v>0</v>
      </c>
      <c r="G280" s="10" t="s">
        <v>82</v>
      </c>
      <c r="H280" s="23">
        <f t="shared" si="31"/>
        <v>0</v>
      </c>
      <c r="I280" s="10">
        <v>6</v>
      </c>
      <c r="J280" s="23">
        <f t="shared" si="32"/>
        <v>3</v>
      </c>
      <c r="K280" s="10" t="s">
        <v>78</v>
      </c>
      <c r="L280" s="23">
        <f t="shared" si="33"/>
        <v>0</v>
      </c>
      <c r="M280" s="10">
        <v>301</v>
      </c>
      <c r="N280" s="23">
        <f t="shared" si="34"/>
        <v>1</v>
      </c>
    </row>
    <row r="281" spans="1:14" x14ac:dyDescent="0.2">
      <c r="A281" s="11" t="s">
        <v>389</v>
      </c>
      <c r="B281" s="2">
        <f t="shared" si="28"/>
        <v>4</v>
      </c>
      <c r="C281" s="10" t="s">
        <v>79</v>
      </c>
      <c r="D281" s="23">
        <f t="shared" si="29"/>
        <v>0</v>
      </c>
      <c r="E281" s="10" t="s">
        <v>44</v>
      </c>
      <c r="F281" s="23">
        <f t="shared" si="30"/>
        <v>0</v>
      </c>
      <c r="G281" s="10" t="s">
        <v>82</v>
      </c>
      <c r="H281" s="23">
        <f t="shared" si="31"/>
        <v>0</v>
      </c>
      <c r="I281" s="10">
        <v>10</v>
      </c>
      <c r="J281" s="23">
        <f t="shared" si="32"/>
        <v>3</v>
      </c>
      <c r="K281" s="10" t="s">
        <v>34</v>
      </c>
      <c r="L281" s="23">
        <f t="shared" si="33"/>
        <v>0</v>
      </c>
      <c r="M281" s="10">
        <v>311</v>
      </c>
      <c r="N281" s="23">
        <f t="shared" si="34"/>
        <v>1</v>
      </c>
    </row>
    <row r="282" spans="1:14" x14ac:dyDescent="0.2">
      <c r="A282" s="11" t="s">
        <v>386</v>
      </c>
      <c r="B282" s="2">
        <f t="shared" si="28"/>
        <v>4</v>
      </c>
      <c r="C282" s="10" t="s">
        <v>44</v>
      </c>
      <c r="D282" s="23">
        <f t="shared" si="29"/>
        <v>0</v>
      </c>
      <c r="E282" s="10" t="s">
        <v>110</v>
      </c>
      <c r="F282" s="23">
        <f t="shared" si="30"/>
        <v>0</v>
      </c>
      <c r="G282" s="10" t="s">
        <v>82</v>
      </c>
      <c r="H282" s="23">
        <f t="shared" si="31"/>
        <v>0</v>
      </c>
      <c r="I282" s="10">
        <v>9</v>
      </c>
      <c r="J282" s="23">
        <f t="shared" si="32"/>
        <v>3</v>
      </c>
      <c r="K282" s="10" t="s">
        <v>37</v>
      </c>
      <c r="L282" s="23">
        <f t="shared" si="33"/>
        <v>0</v>
      </c>
      <c r="M282" s="10">
        <v>310</v>
      </c>
      <c r="N282" s="23">
        <f t="shared" si="34"/>
        <v>1</v>
      </c>
    </row>
    <row r="283" spans="1:14" x14ac:dyDescent="0.2">
      <c r="A283" s="11" t="s">
        <v>141</v>
      </c>
      <c r="B283" s="2">
        <f t="shared" si="28"/>
        <v>4</v>
      </c>
      <c r="C283" s="10" t="s">
        <v>118</v>
      </c>
      <c r="D283" s="23">
        <f t="shared" si="29"/>
        <v>0</v>
      </c>
      <c r="E283" s="10" t="s">
        <v>44</v>
      </c>
      <c r="F283" s="23">
        <f t="shared" si="30"/>
        <v>0</v>
      </c>
      <c r="G283" s="10" t="s">
        <v>79</v>
      </c>
      <c r="H283" s="23">
        <f t="shared" si="31"/>
        <v>0</v>
      </c>
      <c r="I283" s="10">
        <v>12</v>
      </c>
      <c r="J283" s="23">
        <f t="shared" si="32"/>
        <v>1</v>
      </c>
      <c r="K283" s="10" t="s">
        <v>36</v>
      </c>
      <c r="L283" s="23">
        <f t="shared" si="33"/>
        <v>3</v>
      </c>
      <c r="M283" s="10">
        <v>333</v>
      </c>
      <c r="N283" s="23">
        <f t="shared" si="34"/>
        <v>0</v>
      </c>
    </row>
    <row r="284" spans="1:14" x14ac:dyDescent="0.2">
      <c r="A284" s="11" t="s">
        <v>536</v>
      </c>
      <c r="B284" s="2">
        <f t="shared" si="28"/>
        <v>4</v>
      </c>
      <c r="C284" s="10" t="s">
        <v>44</v>
      </c>
      <c r="D284" s="23">
        <f t="shared" si="29"/>
        <v>0</v>
      </c>
      <c r="E284" s="10" t="s">
        <v>110</v>
      </c>
      <c r="F284" s="23">
        <f t="shared" si="30"/>
        <v>0</v>
      </c>
      <c r="G284" s="10" t="s">
        <v>79</v>
      </c>
      <c r="H284" s="23">
        <f t="shared" si="31"/>
        <v>0</v>
      </c>
      <c r="I284" s="10">
        <v>10</v>
      </c>
      <c r="J284" s="23">
        <f t="shared" si="32"/>
        <v>3</v>
      </c>
      <c r="K284" s="10" t="s">
        <v>37</v>
      </c>
      <c r="L284" s="23">
        <f t="shared" si="33"/>
        <v>0</v>
      </c>
      <c r="M284" s="10">
        <v>314</v>
      </c>
      <c r="N284" s="23">
        <f t="shared" si="34"/>
        <v>1</v>
      </c>
    </row>
    <row r="285" spans="1:14" x14ac:dyDescent="0.2">
      <c r="A285" s="11" t="s">
        <v>266</v>
      </c>
      <c r="B285" s="2">
        <f t="shared" si="28"/>
        <v>4</v>
      </c>
      <c r="C285" s="10" t="s">
        <v>44</v>
      </c>
      <c r="D285" s="23">
        <f t="shared" si="29"/>
        <v>0</v>
      </c>
      <c r="E285" s="10" t="s">
        <v>79</v>
      </c>
      <c r="F285" s="23">
        <f t="shared" si="30"/>
        <v>0</v>
      </c>
      <c r="G285" s="10" t="s">
        <v>82</v>
      </c>
      <c r="H285" s="23">
        <f t="shared" si="31"/>
        <v>0</v>
      </c>
      <c r="I285" s="10">
        <v>9</v>
      </c>
      <c r="J285" s="23">
        <f t="shared" si="32"/>
        <v>3</v>
      </c>
      <c r="K285" s="10" t="s">
        <v>37</v>
      </c>
      <c r="L285" s="23">
        <f t="shared" si="33"/>
        <v>0</v>
      </c>
      <c r="M285" s="10">
        <v>305</v>
      </c>
      <c r="N285" s="23">
        <f t="shared" si="34"/>
        <v>1</v>
      </c>
    </row>
    <row r="286" spans="1:14" x14ac:dyDescent="0.2">
      <c r="A286" s="11" t="s">
        <v>459</v>
      </c>
      <c r="B286" s="2">
        <f t="shared" si="28"/>
        <v>4</v>
      </c>
      <c r="C286" s="10" t="s">
        <v>82</v>
      </c>
      <c r="D286" s="23">
        <f t="shared" si="29"/>
        <v>0</v>
      </c>
      <c r="E286" s="10" t="s">
        <v>118</v>
      </c>
      <c r="F286" s="23">
        <f t="shared" si="30"/>
        <v>0</v>
      </c>
      <c r="G286" s="10" t="s">
        <v>110</v>
      </c>
      <c r="H286" s="23">
        <f t="shared" si="31"/>
        <v>0</v>
      </c>
      <c r="I286" s="10">
        <v>7</v>
      </c>
      <c r="J286" s="23">
        <f t="shared" si="32"/>
        <v>3</v>
      </c>
      <c r="K286" s="10" t="s">
        <v>37</v>
      </c>
      <c r="L286" s="23">
        <f t="shared" si="33"/>
        <v>0</v>
      </c>
      <c r="M286" s="10">
        <v>305</v>
      </c>
      <c r="N286" s="23">
        <f t="shared" si="34"/>
        <v>1</v>
      </c>
    </row>
    <row r="287" spans="1:14" x14ac:dyDescent="0.2">
      <c r="A287" s="11" t="s">
        <v>314</v>
      </c>
      <c r="B287" s="2">
        <f t="shared" si="28"/>
        <v>4</v>
      </c>
      <c r="C287" s="10" t="s">
        <v>44</v>
      </c>
      <c r="D287" s="23">
        <f t="shared" si="29"/>
        <v>0</v>
      </c>
      <c r="E287" s="10" t="s">
        <v>79</v>
      </c>
      <c r="F287" s="23">
        <f t="shared" si="30"/>
        <v>0</v>
      </c>
      <c r="G287" s="10" t="s">
        <v>82</v>
      </c>
      <c r="H287" s="23">
        <f t="shared" si="31"/>
        <v>0</v>
      </c>
      <c r="I287" s="10">
        <v>7</v>
      </c>
      <c r="J287" s="23">
        <f t="shared" si="32"/>
        <v>3</v>
      </c>
      <c r="K287" s="10" t="s">
        <v>37</v>
      </c>
      <c r="L287" s="23">
        <f t="shared" si="33"/>
        <v>0</v>
      </c>
      <c r="M287" s="10">
        <v>318</v>
      </c>
      <c r="N287" s="23">
        <f t="shared" si="34"/>
        <v>1</v>
      </c>
    </row>
    <row r="288" spans="1:14" x14ac:dyDescent="0.2">
      <c r="A288" s="11" t="s">
        <v>752</v>
      </c>
      <c r="B288" s="2">
        <f t="shared" si="28"/>
        <v>3</v>
      </c>
      <c r="C288" s="10" t="s">
        <v>118</v>
      </c>
      <c r="D288" s="23">
        <f t="shared" si="29"/>
        <v>0</v>
      </c>
      <c r="E288" s="10" t="s">
        <v>44</v>
      </c>
      <c r="F288" s="23">
        <f t="shared" si="30"/>
        <v>0</v>
      </c>
      <c r="G288" s="10" t="s">
        <v>110</v>
      </c>
      <c r="H288" s="23">
        <f t="shared" si="31"/>
        <v>0</v>
      </c>
      <c r="I288" s="10">
        <v>17</v>
      </c>
      <c r="J288" s="23">
        <f t="shared" si="32"/>
        <v>0</v>
      </c>
      <c r="K288" s="10" t="s">
        <v>34</v>
      </c>
      <c r="L288" s="23">
        <f t="shared" si="33"/>
        <v>0</v>
      </c>
      <c r="M288" s="10">
        <v>250</v>
      </c>
      <c r="N288" s="23">
        <f t="shared" si="34"/>
        <v>3</v>
      </c>
    </row>
    <row r="289" spans="1:14" x14ac:dyDescent="0.2">
      <c r="A289" s="11" t="s">
        <v>749</v>
      </c>
      <c r="B289" s="2">
        <f t="shared" si="28"/>
        <v>2</v>
      </c>
      <c r="C289" s="10" t="s">
        <v>97</v>
      </c>
      <c r="D289" s="23">
        <f t="shared" si="29"/>
        <v>0</v>
      </c>
      <c r="E289" s="10" t="s">
        <v>82</v>
      </c>
      <c r="F289" s="23">
        <f t="shared" si="30"/>
        <v>0</v>
      </c>
      <c r="G289" s="10" t="s">
        <v>79</v>
      </c>
      <c r="H289" s="23">
        <f t="shared" si="31"/>
        <v>0</v>
      </c>
      <c r="I289" s="10">
        <v>11</v>
      </c>
      <c r="J289" s="23">
        <f t="shared" si="32"/>
        <v>1</v>
      </c>
      <c r="K289" s="10" t="s">
        <v>34</v>
      </c>
      <c r="L289" s="23">
        <f t="shared" si="33"/>
        <v>0</v>
      </c>
      <c r="M289" s="10">
        <v>230</v>
      </c>
      <c r="N289" s="23">
        <f t="shared" si="34"/>
        <v>1</v>
      </c>
    </row>
    <row r="290" spans="1:14" x14ac:dyDescent="0.2">
      <c r="A290" s="11" t="s">
        <v>151</v>
      </c>
      <c r="B290" s="2">
        <f t="shared" si="28"/>
        <v>2</v>
      </c>
      <c r="C290" s="10" t="s">
        <v>118</v>
      </c>
      <c r="D290" s="23">
        <f t="shared" si="29"/>
        <v>0</v>
      </c>
      <c r="E290" s="10" t="s">
        <v>44</v>
      </c>
      <c r="F290" s="23">
        <f t="shared" si="30"/>
        <v>0</v>
      </c>
      <c r="G290" s="10" t="s">
        <v>110</v>
      </c>
      <c r="H290" s="23">
        <f t="shared" si="31"/>
        <v>0</v>
      </c>
      <c r="I290" s="10">
        <v>12</v>
      </c>
      <c r="J290" s="23">
        <f t="shared" si="32"/>
        <v>1</v>
      </c>
      <c r="K290" s="10" t="s">
        <v>34</v>
      </c>
      <c r="L290" s="23">
        <f t="shared" si="33"/>
        <v>0</v>
      </c>
      <c r="M290" s="10">
        <v>311</v>
      </c>
      <c r="N290" s="23">
        <f t="shared" si="34"/>
        <v>1</v>
      </c>
    </row>
    <row r="291" spans="1:14" x14ac:dyDescent="0.2">
      <c r="A291" s="11" t="s">
        <v>313</v>
      </c>
      <c r="B291" s="2">
        <f t="shared" si="28"/>
        <v>2</v>
      </c>
      <c r="C291" s="10" t="s">
        <v>44</v>
      </c>
      <c r="D291" s="23">
        <f t="shared" si="29"/>
        <v>0</v>
      </c>
      <c r="E291" s="10" t="s">
        <v>79</v>
      </c>
      <c r="F291" s="23">
        <f t="shared" si="30"/>
        <v>0</v>
      </c>
      <c r="G291" s="10" t="s">
        <v>82</v>
      </c>
      <c r="H291" s="23">
        <f t="shared" si="31"/>
        <v>0</v>
      </c>
      <c r="I291" s="10">
        <v>12</v>
      </c>
      <c r="J291" s="23">
        <f t="shared" si="32"/>
        <v>1</v>
      </c>
      <c r="K291" s="10" t="s">
        <v>37</v>
      </c>
      <c r="L291" s="23">
        <f t="shared" si="33"/>
        <v>0</v>
      </c>
      <c r="M291" s="10">
        <v>305</v>
      </c>
      <c r="N291" s="23">
        <f t="shared" si="34"/>
        <v>1</v>
      </c>
    </row>
    <row r="292" spans="1:14" x14ac:dyDescent="0.2">
      <c r="A292" s="11" t="s">
        <v>410</v>
      </c>
      <c r="B292" s="2">
        <f t="shared" si="28"/>
        <v>1</v>
      </c>
      <c r="C292" s="10" t="s">
        <v>97</v>
      </c>
      <c r="D292" s="23">
        <f t="shared" si="29"/>
        <v>0</v>
      </c>
      <c r="E292" s="10" t="s">
        <v>82</v>
      </c>
      <c r="F292" s="23">
        <f t="shared" si="30"/>
        <v>0</v>
      </c>
      <c r="G292" s="10" t="s">
        <v>110</v>
      </c>
      <c r="H292" s="23">
        <f t="shared" si="31"/>
        <v>0</v>
      </c>
      <c r="I292" s="10">
        <v>14</v>
      </c>
      <c r="J292" s="23">
        <f t="shared" si="32"/>
        <v>0</v>
      </c>
      <c r="K292" s="10" t="s">
        <v>78</v>
      </c>
      <c r="L292" s="23">
        <f t="shared" si="33"/>
        <v>0</v>
      </c>
      <c r="M292" s="10">
        <v>315</v>
      </c>
      <c r="N292" s="23">
        <f t="shared" si="34"/>
        <v>1</v>
      </c>
    </row>
    <row r="294" spans="1:14" x14ac:dyDescent="0.2">
      <c r="A294" s="5" t="s">
        <v>145</v>
      </c>
      <c r="B294" s="8">
        <f>AVERAGE(B5:B292)</f>
        <v>10.364583333333334</v>
      </c>
    </row>
  </sheetData>
  <sortState xmlns:xlrd2="http://schemas.microsoft.com/office/spreadsheetml/2017/richdata2" ref="A5:N292">
    <sortCondition descending="1" ref="B292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0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36" customWidth="1"/>
    <col min="2" max="2" width="21.42578125" style="10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  <col min="15" max="16384" width="9.140625" style="10"/>
  </cols>
  <sheetData>
    <row r="1" spans="1:14" ht="15.75" x14ac:dyDescent="0.2">
      <c r="A1" s="34" t="s">
        <v>39</v>
      </c>
      <c r="B1" s="35" t="s">
        <v>73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5"/>
    </row>
    <row r="3" spans="1:14" x14ac:dyDescent="0.2">
      <c r="A3" s="38" t="s">
        <v>28</v>
      </c>
      <c r="B3" s="47"/>
      <c r="C3" s="48" t="s">
        <v>44</v>
      </c>
      <c r="D3" s="40">
        <v>5</v>
      </c>
      <c r="E3" s="48" t="s">
        <v>118</v>
      </c>
      <c r="F3" s="40">
        <v>5</v>
      </c>
      <c r="G3" s="39" t="s">
        <v>108</v>
      </c>
      <c r="H3" s="40">
        <v>5</v>
      </c>
      <c r="I3" s="39">
        <v>8</v>
      </c>
      <c r="J3" s="49" t="s">
        <v>29</v>
      </c>
      <c r="K3" s="48" t="s">
        <v>37</v>
      </c>
      <c r="L3" s="40">
        <v>3</v>
      </c>
      <c r="M3" s="39">
        <v>292</v>
      </c>
      <c r="N3" s="50" t="s">
        <v>30</v>
      </c>
    </row>
    <row r="4" spans="1:14" x14ac:dyDescent="0.2">
      <c r="B4" s="25"/>
    </row>
    <row r="5" spans="1:14" x14ac:dyDescent="0.2">
      <c r="A5" s="37" t="s">
        <v>181</v>
      </c>
      <c r="B5" s="25">
        <f t="shared" ref="B5:B68" si="0">D5+F5+H5+J5+L5+N5</f>
        <v>31</v>
      </c>
      <c r="C5" s="24" t="s">
        <v>44</v>
      </c>
      <c r="D5" s="23">
        <f t="shared" ref="D5:D68" si="1">IF(C5=C$3, 5,) + IF(AND(C5=E$3, E5=C$3), 2.5, 0)</f>
        <v>5</v>
      </c>
      <c r="E5" s="24" t="s">
        <v>118</v>
      </c>
      <c r="F5" s="23">
        <f t="shared" ref="F5:F68" si="2">IF(E5=E$3,5, 0) + IF(AND(E5=C$3, C5=E$3), 2.5, 0)</f>
        <v>5</v>
      </c>
      <c r="G5" s="24" t="s">
        <v>108</v>
      </c>
      <c r="H5" s="23">
        <f t="shared" ref="H5:H68" si="3">IF(G5=G$3, 5, 0)</f>
        <v>5</v>
      </c>
      <c r="I5" s="24">
        <v>9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24" t="s">
        <v>37</v>
      </c>
      <c r="L5" s="23">
        <f t="shared" ref="L5:L68" si="5">IF(K5=K$3, 3, 0)</f>
        <v>3</v>
      </c>
      <c r="M5" s="24">
        <v>292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10</v>
      </c>
    </row>
    <row r="6" spans="1:14" x14ac:dyDescent="0.2">
      <c r="A6" s="37" t="s">
        <v>362</v>
      </c>
      <c r="B6" s="25">
        <f t="shared" si="0"/>
        <v>28</v>
      </c>
      <c r="C6" s="10" t="s">
        <v>44</v>
      </c>
      <c r="D6" s="23">
        <f t="shared" si="1"/>
        <v>5</v>
      </c>
      <c r="E6" s="10" t="s">
        <v>118</v>
      </c>
      <c r="F6" s="23">
        <f t="shared" si="2"/>
        <v>5</v>
      </c>
      <c r="G6" s="10" t="s">
        <v>108</v>
      </c>
      <c r="H6" s="23">
        <f t="shared" si="3"/>
        <v>5</v>
      </c>
      <c r="I6" s="10">
        <v>8</v>
      </c>
      <c r="J6" s="23">
        <f t="shared" si="4"/>
        <v>5</v>
      </c>
      <c r="K6" s="10" t="s">
        <v>37</v>
      </c>
      <c r="L6" s="23">
        <f t="shared" si="5"/>
        <v>3</v>
      </c>
      <c r="M6" s="10">
        <v>290</v>
      </c>
      <c r="N6" s="23">
        <f t="shared" si="6"/>
        <v>5</v>
      </c>
    </row>
    <row r="7" spans="1:14" x14ac:dyDescent="0.2">
      <c r="A7" s="37" t="s">
        <v>533</v>
      </c>
      <c r="B7" s="25">
        <f t="shared" si="0"/>
        <v>26</v>
      </c>
      <c r="C7" s="24" t="s">
        <v>44</v>
      </c>
      <c r="D7" s="23">
        <f t="shared" si="1"/>
        <v>5</v>
      </c>
      <c r="E7" s="24" t="s">
        <v>118</v>
      </c>
      <c r="F7" s="23">
        <f t="shared" si="2"/>
        <v>5</v>
      </c>
      <c r="G7" s="24" t="s">
        <v>108</v>
      </c>
      <c r="H7" s="23">
        <f t="shared" si="3"/>
        <v>5</v>
      </c>
      <c r="I7" s="24">
        <v>7</v>
      </c>
      <c r="J7" s="23">
        <f t="shared" si="4"/>
        <v>3</v>
      </c>
      <c r="K7" s="24" t="s">
        <v>37</v>
      </c>
      <c r="L7" s="23">
        <f t="shared" si="5"/>
        <v>3</v>
      </c>
      <c r="M7" s="24">
        <v>288</v>
      </c>
      <c r="N7" s="23">
        <f t="shared" si="6"/>
        <v>5</v>
      </c>
    </row>
    <row r="8" spans="1:14" x14ac:dyDescent="0.2">
      <c r="A8" s="37" t="s">
        <v>262</v>
      </c>
      <c r="B8" s="25">
        <f t="shared" si="0"/>
        <v>23</v>
      </c>
      <c r="C8" s="24" t="s">
        <v>44</v>
      </c>
      <c r="D8" s="23">
        <f t="shared" si="1"/>
        <v>5</v>
      </c>
      <c r="E8" s="24" t="s">
        <v>118</v>
      </c>
      <c r="F8" s="23">
        <f t="shared" si="2"/>
        <v>5</v>
      </c>
      <c r="G8" s="24" t="s">
        <v>105</v>
      </c>
      <c r="H8" s="23">
        <f t="shared" si="3"/>
        <v>0</v>
      </c>
      <c r="I8" s="24">
        <v>8</v>
      </c>
      <c r="J8" s="23">
        <f t="shared" si="4"/>
        <v>5</v>
      </c>
      <c r="K8" s="24" t="s">
        <v>37</v>
      </c>
      <c r="L8" s="23">
        <f t="shared" si="5"/>
        <v>3</v>
      </c>
      <c r="M8" s="24">
        <v>290</v>
      </c>
      <c r="N8" s="23">
        <f t="shared" si="6"/>
        <v>5</v>
      </c>
    </row>
    <row r="9" spans="1:14" x14ac:dyDescent="0.2">
      <c r="A9" s="37" t="s">
        <v>328</v>
      </c>
      <c r="B9" s="25">
        <f t="shared" si="0"/>
        <v>23</v>
      </c>
      <c r="C9" s="24" t="s">
        <v>44</v>
      </c>
      <c r="D9" s="23">
        <f t="shared" si="1"/>
        <v>5</v>
      </c>
      <c r="E9" s="24" t="s">
        <v>83</v>
      </c>
      <c r="F9" s="23">
        <f t="shared" si="2"/>
        <v>0</v>
      </c>
      <c r="G9" s="24" t="s">
        <v>105</v>
      </c>
      <c r="H9" s="23">
        <f t="shared" si="3"/>
        <v>0</v>
      </c>
      <c r="I9" s="24">
        <v>8</v>
      </c>
      <c r="J9" s="23">
        <f t="shared" si="4"/>
        <v>5</v>
      </c>
      <c r="K9" s="24" t="s">
        <v>37</v>
      </c>
      <c r="L9" s="23">
        <f t="shared" si="5"/>
        <v>3</v>
      </c>
      <c r="M9" s="24">
        <v>292</v>
      </c>
      <c r="N9" s="23">
        <f t="shared" si="6"/>
        <v>10</v>
      </c>
    </row>
    <row r="10" spans="1:14" x14ac:dyDescent="0.2">
      <c r="A10" s="37" t="s">
        <v>348</v>
      </c>
      <c r="B10" s="25">
        <f t="shared" si="0"/>
        <v>23</v>
      </c>
      <c r="C10" s="24" t="s">
        <v>44</v>
      </c>
      <c r="D10" s="23">
        <f t="shared" si="1"/>
        <v>5</v>
      </c>
      <c r="E10" s="24" t="s">
        <v>118</v>
      </c>
      <c r="F10" s="23">
        <f t="shared" si="2"/>
        <v>5</v>
      </c>
      <c r="G10" s="24" t="s">
        <v>105</v>
      </c>
      <c r="H10" s="23">
        <f t="shared" si="3"/>
        <v>0</v>
      </c>
      <c r="I10" s="24">
        <v>8</v>
      </c>
      <c r="J10" s="23">
        <f t="shared" si="4"/>
        <v>5</v>
      </c>
      <c r="K10" s="24" t="s">
        <v>37</v>
      </c>
      <c r="L10" s="23">
        <f t="shared" si="5"/>
        <v>3</v>
      </c>
      <c r="M10" s="24">
        <v>301</v>
      </c>
      <c r="N10" s="23">
        <f t="shared" si="6"/>
        <v>5</v>
      </c>
    </row>
    <row r="11" spans="1:14" x14ac:dyDescent="0.2">
      <c r="A11" s="37" t="s">
        <v>649</v>
      </c>
      <c r="B11" s="25">
        <f t="shared" si="0"/>
        <v>23</v>
      </c>
      <c r="C11" s="24" t="s">
        <v>44</v>
      </c>
      <c r="D11" s="23">
        <f t="shared" si="1"/>
        <v>5</v>
      </c>
      <c r="E11" s="24" t="s">
        <v>118</v>
      </c>
      <c r="F11" s="23">
        <f t="shared" si="2"/>
        <v>5</v>
      </c>
      <c r="G11" s="24" t="s">
        <v>105</v>
      </c>
      <c r="H11" s="23">
        <f t="shared" si="3"/>
        <v>0</v>
      </c>
      <c r="I11" s="24">
        <v>8</v>
      </c>
      <c r="J11" s="23">
        <f t="shared" si="4"/>
        <v>5</v>
      </c>
      <c r="K11" s="24" t="s">
        <v>37</v>
      </c>
      <c r="L11" s="23">
        <f t="shared" si="5"/>
        <v>3</v>
      </c>
      <c r="M11" s="24">
        <v>284</v>
      </c>
      <c r="N11" s="23">
        <f t="shared" si="6"/>
        <v>5</v>
      </c>
    </row>
    <row r="12" spans="1:14" x14ac:dyDescent="0.2">
      <c r="A12" s="37" t="s">
        <v>256</v>
      </c>
      <c r="B12" s="25">
        <f t="shared" si="0"/>
        <v>23</v>
      </c>
      <c r="C12" s="24" t="s">
        <v>44</v>
      </c>
      <c r="D12" s="23">
        <f t="shared" si="1"/>
        <v>5</v>
      </c>
      <c r="E12" s="24" t="s">
        <v>118</v>
      </c>
      <c r="F12" s="23">
        <f t="shared" si="2"/>
        <v>5</v>
      </c>
      <c r="G12" s="24" t="s">
        <v>105</v>
      </c>
      <c r="H12" s="23">
        <f t="shared" si="3"/>
        <v>0</v>
      </c>
      <c r="I12" s="24">
        <v>8</v>
      </c>
      <c r="J12" s="23">
        <f t="shared" si="4"/>
        <v>5</v>
      </c>
      <c r="K12" s="24" t="s">
        <v>37</v>
      </c>
      <c r="L12" s="23">
        <f t="shared" si="5"/>
        <v>3</v>
      </c>
      <c r="M12" s="24">
        <v>290</v>
      </c>
      <c r="N12" s="23">
        <f t="shared" si="6"/>
        <v>5</v>
      </c>
    </row>
    <row r="13" spans="1:14" x14ac:dyDescent="0.2">
      <c r="A13" s="37" t="s">
        <v>269</v>
      </c>
      <c r="B13" s="25">
        <f t="shared" si="0"/>
        <v>23</v>
      </c>
      <c r="C13" s="24" t="s">
        <v>44</v>
      </c>
      <c r="D13" s="23">
        <f t="shared" si="1"/>
        <v>5</v>
      </c>
      <c r="E13" s="24" t="s">
        <v>118</v>
      </c>
      <c r="F13" s="23">
        <f t="shared" si="2"/>
        <v>5</v>
      </c>
      <c r="G13" s="24" t="s">
        <v>105</v>
      </c>
      <c r="H13" s="23">
        <f t="shared" si="3"/>
        <v>0</v>
      </c>
      <c r="I13" s="24">
        <v>8</v>
      </c>
      <c r="J13" s="23">
        <f t="shared" si="4"/>
        <v>5</v>
      </c>
      <c r="K13" s="24" t="s">
        <v>37</v>
      </c>
      <c r="L13" s="23">
        <f t="shared" si="5"/>
        <v>3</v>
      </c>
      <c r="M13" s="24">
        <v>285</v>
      </c>
      <c r="N13" s="23">
        <f t="shared" si="6"/>
        <v>5</v>
      </c>
    </row>
    <row r="14" spans="1:14" x14ac:dyDescent="0.2">
      <c r="A14" s="37" t="s">
        <v>269</v>
      </c>
      <c r="B14" s="25">
        <f t="shared" si="0"/>
        <v>23</v>
      </c>
      <c r="C14" s="24" t="s">
        <v>44</v>
      </c>
      <c r="D14" s="23">
        <f t="shared" si="1"/>
        <v>5</v>
      </c>
      <c r="E14" s="24" t="s">
        <v>118</v>
      </c>
      <c r="F14" s="23">
        <f t="shared" si="2"/>
        <v>5</v>
      </c>
      <c r="G14" s="24" t="s">
        <v>105</v>
      </c>
      <c r="H14" s="23">
        <f t="shared" si="3"/>
        <v>0</v>
      </c>
      <c r="I14" s="24">
        <v>8</v>
      </c>
      <c r="J14" s="23">
        <f t="shared" si="4"/>
        <v>5</v>
      </c>
      <c r="K14" s="24" t="s">
        <v>37</v>
      </c>
      <c r="L14" s="23">
        <f t="shared" si="5"/>
        <v>3</v>
      </c>
      <c r="M14" s="24">
        <v>285</v>
      </c>
      <c r="N14" s="23">
        <f t="shared" si="6"/>
        <v>5</v>
      </c>
    </row>
    <row r="15" spans="1:14" x14ac:dyDescent="0.2">
      <c r="A15" s="37" t="s">
        <v>363</v>
      </c>
      <c r="B15" s="25">
        <f t="shared" si="0"/>
        <v>23</v>
      </c>
      <c r="C15" s="24" t="s">
        <v>44</v>
      </c>
      <c r="D15" s="23">
        <f t="shared" si="1"/>
        <v>5</v>
      </c>
      <c r="E15" s="24" t="s">
        <v>118</v>
      </c>
      <c r="F15" s="23">
        <f t="shared" si="2"/>
        <v>5</v>
      </c>
      <c r="G15" s="24" t="s">
        <v>105</v>
      </c>
      <c r="H15" s="23">
        <f t="shared" si="3"/>
        <v>0</v>
      </c>
      <c r="I15" s="24">
        <v>8</v>
      </c>
      <c r="J15" s="23">
        <f t="shared" si="4"/>
        <v>5</v>
      </c>
      <c r="K15" s="24" t="s">
        <v>37</v>
      </c>
      <c r="L15" s="23">
        <f t="shared" si="5"/>
        <v>3</v>
      </c>
      <c r="M15" s="24">
        <v>295</v>
      </c>
      <c r="N15" s="23">
        <f t="shared" si="6"/>
        <v>5</v>
      </c>
    </row>
    <row r="16" spans="1:14" x14ac:dyDescent="0.2">
      <c r="A16" s="37" t="s">
        <v>576</v>
      </c>
      <c r="B16" s="25">
        <f t="shared" si="0"/>
        <v>23</v>
      </c>
      <c r="C16" s="24" t="s">
        <v>44</v>
      </c>
      <c r="D16" s="23">
        <f t="shared" si="1"/>
        <v>5</v>
      </c>
      <c r="E16" s="24" t="s">
        <v>118</v>
      </c>
      <c r="F16" s="23">
        <f t="shared" si="2"/>
        <v>5</v>
      </c>
      <c r="G16" s="24" t="s">
        <v>105</v>
      </c>
      <c r="H16" s="23">
        <f t="shared" si="3"/>
        <v>0</v>
      </c>
      <c r="I16" s="24">
        <v>8</v>
      </c>
      <c r="J16" s="23">
        <f t="shared" si="4"/>
        <v>5</v>
      </c>
      <c r="K16" s="24" t="s">
        <v>37</v>
      </c>
      <c r="L16" s="23">
        <f t="shared" si="5"/>
        <v>3</v>
      </c>
      <c r="M16" s="24">
        <v>285</v>
      </c>
      <c r="N16" s="23">
        <f t="shared" si="6"/>
        <v>5</v>
      </c>
    </row>
    <row r="17" spans="1:14" x14ac:dyDescent="0.2">
      <c r="A17" s="37" t="s">
        <v>143</v>
      </c>
      <c r="B17" s="25">
        <f t="shared" si="0"/>
        <v>23</v>
      </c>
      <c r="C17" s="24" t="s">
        <v>44</v>
      </c>
      <c r="D17" s="23">
        <f t="shared" si="1"/>
        <v>5</v>
      </c>
      <c r="E17" s="24" t="s">
        <v>118</v>
      </c>
      <c r="F17" s="23">
        <f t="shared" si="2"/>
        <v>5</v>
      </c>
      <c r="G17" s="24" t="s">
        <v>105</v>
      </c>
      <c r="H17" s="23">
        <f t="shared" si="3"/>
        <v>0</v>
      </c>
      <c r="I17" s="24">
        <v>8</v>
      </c>
      <c r="J17" s="23">
        <f t="shared" si="4"/>
        <v>5</v>
      </c>
      <c r="K17" s="24" t="s">
        <v>37</v>
      </c>
      <c r="L17" s="23">
        <f t="shared" si="5"/>
        <v>3</v>
      </c>
      <c r="M17" s="24">
        <v>296</v>
      </c>
      <c r="N17" s="23">
        <f t="shared" si="6"/>
        <v>5</v>
      </c>
    </row>
    <row r="18" spans="1:14" x14ac:dyDescent="0.2">
      <c r="A18" s="37" t="s">
        <v>456</v>
      </c>
      <c r="B18" s="25">
        <f t="shared" si="0"/>
        <v>23</v>
      </c>
      <c r="C18" s="10" t="s">
        <v>44</v>
      </c>
      <c r="D18" s="23">
        <f t="shared" si="1"/>
        <v>5</v>
      </c>
      <c r="E18" s="10" t="s">
        <v>118</v>
      </c>
      <c r="F18" s="23">
        <f t="shared" si="2"/>
        <v>5</v>
      </c>
      <c r="G18" s="10" t="s">
        <v>105</v>
      </c>
      <c r="H18" s="23">
        <f t="shared" si="3"/>
        <v>0</v>
      </c>
      <c r="I18" s="10">
        <v>8</v>
      </c>
      <c r="J18" s="23">
        <f t="shared" si="4"/>
        <v>5</v>
      </c>
      <c r="K18" s="10" t="s">
        <v>37</v>
      </c>
      <c r="L18" s="23">
        <f t="shared" si="5"/>
        <v>3</v>
      </c>
      <c r="M18" s="10">
        <v>296</v>
      </c>
      <c r="N18" s="23">
        <f t="shared" si="6"/>
        <v>5</v>
      </c>
    </row>
    <row r="19" spans="1:14" x14ac:dyDescent="0.2">
      <c r="A19" s="37" t="s">
        <v>385</v>
      </c>
      <c r="B19" s="25">
        <f t="shared" si="0"/>
        <v>23</v>
      </c>
      <c r="C19" s="10" t="s">
        <v>44</v>
      </c>
      <c r="D19" s="23">
        <f t="shared" si="1"/>
        <v>5</v>
      </c>
      <c r="E19" s="10" t="s">
        <v>118</v>
      </c>
      <c r="F19" s="23">
        <f t="shared" si="2"/>
        <v>5</v>
      </c>
      <c r="G19" s="10" t="s">
        <v>480</v>
      </c>
      <c r="H19" s="23">
        <f t="shared" si="3"/>
        <v>0</v>
      </c>
      <c r="I19" s="10">
        <v>8</v>
      </c>
      <c r="J19" s="23">
        <f t="shared" si="4"/>
        <v>5</v>
      </c>
      <c r="K19" s="10" t="s">
        <v>37</v>
      </c>
      <c r="L19" s="23">
        <f t="shared" si="5"/>
        <v>3</v>
      </c>
      <c r="M19" s="10">
        <v>290</v>
      </c>
      <c r="N19" s="23">
        <f t="shared" si="6"/>
        <v>5</v>
      </c>
    </row>
    <row r="20" spans="1:14" x14ac:dyDescent="0.2">
      <c r="A20" s="37" t="s">
        <v>721</v>
      </c>
      <c r="B20" s="25">
        <f t="shared" si="0"/>
        <v>21</v>
      </c>
      <c r="C20" s="24" t="s">
        <v>44</v>
      </c>
      <c r="D20" s="23">
        <f t="shared" si="1"/>
        <v>5</v>
      </c>
      <c r="E20" s="24" t="s">
        <v>118</v>
      </c>
      <c r="F20" s="23">
        <f t="shared" si="2"/>
        <v>5</v>
      </c>
      <c r="G20" s="24" t="s">
        <v>105</v>
      </c>
      <c r="H20" s="23">
        <f t="shared" si="3"/>
        <v>0</v>
      </c>
      <c r="I20" s="24">
        <v>8</v>
      </c>
      <c r="J20" s="23">
        <f t="shared" si="4"/>
        <v>5</v>
      </c>
      <c r="K20" s="24" t="s">
        <v>37</v>
      </c>
      <c r="L20" s="23">
        <f t="shared" si="5"/>
        <v>3</v>
      </c>
      <c r="M20" s="24">
        <v>307</v>
      </c>
      <c r="N20" s="23">
        <f t="shared" si="6"/>
        <v>3</v>
      </c>
    </row>
    <row r="21" spans="1:14" x14ac:dyDescent="0.2">
      <c r="A21" s="37" t="s">
        <v>169</v>
      </c>
      <c r="B21" s="25">
        <f t="shared" si="0"/>
        <v>21</v>
      </c>
      <c r="C21" s="24" t="s">
        <v>44</v>
      </c>
      <c r="D21" s="23">
        <f t="shared" si="1"/>
        <v>5</v>
      </c>
      <c r="E21" s="24" t="s">
        <v>118</v>
      </c>
      <c r="F21" s="23">
        <f t="shared" si="2"/>
        <v>5</v>
      </c>
      <c r="G21" s="24" t="s">
        <v>105</v>
      </c>
      <c r="H21" s="23">
        <f t="shared" si="3"/>
        <v>0</v>
      </c>
      <c r="I21" s="24">
        <v>7</v>
      </c>
      <c r="J21" s="23">
        <f t="shared" si="4"/>
        <v>3</v>
      </c>
      <c r="K21" s="24" t="s">
        <v>37</v>
      </c>
      <c r="L21" s="23">
        <f t="shared" si="5"/>
        <v>3</v>
      </c>
      <c r="M21" s="24">
        <v>285</v>
      </c>
      <c r="N21" s="23">
        <f t="shared" si="6"/>
        <v>5</v>
      </c>
    </row>
    <row r="22" spans="1:14" x14ac:dyDescent="0.2">
      <c r="A22" s="37" t="s">
        <v>204</v>
      </c>
      <c r="B22" s="25">
        <f t="shared" si="0"/>
        <v>21</v>
      </c>
      <c r="C22" s="24" t="s">
        <v>44</v>
      </c>
      <c r="D22" s="23">
        <f t="shared" si="1"/>
        <v>5</v>
      </c>
      <c r="E22" s="24" t="s">
        <v>118</v>
      </c>
      <c r="F22" s="23">
        <f t="shared" si="2"/>
        <v>5</v>
      </c>
      <c r="G22" s="24" t="s">
        <v>105</v>
      </c>
      <c r="H22" s="23">
        <f t="shared" si="3"/>
        <v>0</v>
      </c>
      <c r="I22" s="24">
        <v>9</v>
      </c>
      <c r="J22" s="23">
        <f t="shared" si="4"/>
        <v>3</v>
      </c>
      <c r="K22" s="24" t="s">
        <v>37</v>
      </c>
      <c r="L22" s="23">
        <f t="shared" si="5"/>
        <v>3</v>
      </c>
      <c r="M22" s="24">
        <v>300</v>
      </c>
      <c r="N22" s="23">
        <f t="shared" si="6"/>
        <v>5</v>
      </c>
    </row>
    <row r="23" spans="1:14" x14ac:dyDescent="0.2">
      <c r="A23" s="37" t="s">
        <v>156</v>
      </c>
      <c r="B23" s="25">
        <f t="shared" si="0"/>
        <v>21</v>
      </c>
      <c r="C23" s="24" t="s">
        <v>44</v>
      </c>
      <c r="D23" s="23">
        <f t="shared" si="1"/>
        <v>5</v>
      </c>
      <c r="E23" s="24" t="s">
        <v>118</v>
      </c>
      <c r="F23" s="23">
        <f t="shared" si="2"/>
        <v>5</v>
      </c>
      <c r="G23" s="24" t="s">
        <v>105</v>
      </c>
      <c r="H23" s="23">
        <f t="shared" si="3"/>
        <v>0</v>
      </c>
      <c r="I23" s="24">
        <v>8</v>
      </c>
      <c r="J23" s="23">
        <f t="shared" si="4"/>
        <v>5</v>
      </c>
      <c r="K23" s="24" t="s">
        <v>37</v>
      </c>
      <c r="L23" s="23">
        <f t="shared" si="5"/>
        <v>3</v>
      </c>
      <c r="M23" s="24">
        <v>280</v>
      </c>
      <c r="N23" s="23">
        <f t="shared" si="6"/>
        <v>3</v>
      </c>
    </row>
    <row r="24" spans="1:14" x14ac:dyDescent="0.2">
      <c r="A24" s="37" t="s">
        <v>488</v>
      </c>
      <c r="B24" s="25">
        <f t="shared" si="0"/>
        <v>21</v>
      </c>
      <c r="C24" s="24" t="s">
        <v>44</v>
      </c>
      <c r="D24" s="23">
        <f t="shared" si="1"/>
        <v>5</v>
      </c>
      <c r="E24" s="24" t="s">
        <v>118</v>
      </c>
      <c r="F24" s="23">
        <f t="shared" si="2"/>
        <v>5</v>
      </c>
      <c r="G24" s="24" t="s">
        <v>105</v>
      </c>
      <c r="H24" s="23">
        <f t="shared" si="3"/>
        <v>0</v>
      </c>
      <c r="I24" s="24">
        <v>8</v>
      </c>
      <c r="J24" s="23">
        <f t="shared" si="4"/>
        <v>5</v>
      </c>
      <c r="K24" s="24" t="s">
        <v>37</v>
      </c>
      <c r="L24" s="23">
        <f t="shared" si="5"/>
        <v>3</v>
      </c>
      <c r="M24" s="24">
        <v>280</v>
      </c>
      <c r="N24" s="23">
        <f t="shared" si="6"/>
        <v>3</v>
      </c>
    </row>
    <row r="25" spans="1:14" x14ac:dyDescent="0.2">
      <c r="A25" s="37" t="s">
        <v>211</v>
      </c>
      <c r="B25" s="25">
        <f t="shared" si="0"/>
        <v>21</v>
      </c>
      <c r="C25" s="24" t="s">
        <v>44</v>
      </c>
      <c r="D25" s="23">
        <f t="shared" si="1"/>
        <v>5</v>
      </c>
      <c r="E25" s="24" t="s">
        <v>118</v>
      </c>
      <c r="F25" s="23">
        <f t="shared" si="2"/>
        <v>5</v>
      </c>
      <c r="G25" s="24" t="s">
        <v>83</v>
      </c>
      <c r="H25" s="23">
        <f t="shared" si="3"/>
        <v>0</v>
      </c>
      <c r="I25" s="24">
        <v>9</v>
      </c>
      <c r="J25" s="23">
        <f t="shared" si="4"/>
        <v>3</v>
      </c>
      <c r="K25" s="24" t="s">
        <v>37</v>
      </c>
      <c r="L25" s="23">
        <f t="shared" si="5"/>
        <v>3</v>
      </c>
      <c r="M25" s="24">
        <v>289</v>
      </c>
      <c r="N25" s="23">
        <f t="shared" si="6"/>
        <v>5</v>
      </c>
    </row>
    <row r="26" spans="1:14" x14ac:dyDescent="0.2">
      <c r="A26" s="37" t="s">
        <v>194</v>
      </c>
      <c r="B26" s="25">
        <f t="shared" si="0"/>
        <v>21</v>
      </c>
      <c r="C26" s="24" t="s">
        <v>44</v>
      </c>
      <c r="D26" s="23">
        <f t="shared" si="1"/>
        <v>5</v>
      </c>
      <c r="E26" s="24" t="s">
        <v>118</v>
      </c>
      <c r="F26" s="23">
        <f t="shared" si="2"/>
        <v>5</v>
      </c>
      <c r="G26" s="24" t="s">
        <v>105</v>
      </c>
      <c r="H26" s="23">
        <f t="shared" si="3"/>
        <v>0</v>
      </c>
      <c r="I26" s="24">
        <v>7</v>
      </c>
      <c r="J26" s="23">
        <f t="shared" si="4"/>
        <v>3</v>
      </c>
      <c r="K26" s="24" t="s">
        <v>37</v>
      </c>
      <c r="L26" s="23">
        <f t="shared" si="5"/>
        <v>3</v>
      </c>
      <c r="M26" s="24">
        <v>300</v>
      </c>
      <c r="N26" s="23">
        <f t="shared" si="6"/>
        <v>5</v>
      </c>
    </row>
    <row r="27" spans="1:14" x14ac:dyDescent="0.2">
      <c r="A27" s="37" t="s">
        <v>428</v>
      </c>
      <c r="B27" s="25">
        <f t="shared" si="0"/>
        <v>21</v>
      </c>
      <c r="C27" s="24" t="s">
        <v>44</v>
      </c>
      <c r="D27" s="23">
        <f t="shared" si="1"/>
        <v>5</v>
      </c>
      <c r="E27" s="24" t="s">
        <v>118</v>
      </c>
      <c r="F27" s="23">
        <f t="shared" si="2"/>
        <v>5</v>
      </c>
      <c r="G27" s="24" t="s">
        <v>105</v>
      </c>
      <c r="H27" s="23">
        <f t="shared" si="3"/>
        <v>0</v>
      </c>
      <c r="I27" s="24">
        <v>7</v>
      </c>
      <c r="J27" s="23">
        <f t="shared" si="4"/>
        <v>3</v>
      </c>
      <c r="K27" s="24" t="s">
        <v>37</v>
      </c>
      <c r="L27" s="23">
        <f t="shared" si="5"/>
        <v>3</v>
      </c>
      <c r="M27" s="24">
        <v>289</v>
      </c>
      <c r="N27" s="23">
        <f t="shared" si="6"/>
        <v>5</v>
      </c>
    </row>
    <row r="28" spans="1:14" x14ac:dyDescent="0.2">
      <c r="A28" s="37" t="s">
        <v>542</v>
      </c>
      <c r="B28" s="25">
        <f t="shared" si="0"/>
        <v>21</v>
      </c>
      <c r="C28" s="24" t="s">
        <v>44</v>
      </c>
      <c r="D28" s="23">
        <f t="shared" si="1"/>
        <v>5</v>
      </c>
      <c r="E28" s="24" t="s">
        <v>118</v>
      </c>
      <c r="F28" s="23">
        <f t="shared" si="2"/>
        <v>5</v>
      </c>
      <c r="G28" s="24" t="s">
        <v>105</v>
      </c>
      <c r="H28" s="23">
        <f t="shared" si="3"/>
        <v>0</v>
      </c>
      <c r="I28" s="24">
        <v>7</v>
      </c>
      <c r="J28" s="23">
        <f t="shared" si="4"/>
        <v>3</v>
      </c>
      <c r="K28" s="24" t="s">
        <v>37</v>
      </c>
      <c r="L28" s="23">
        <f t="shared" si="5"/>
        <v>3</v>
      </c>
      <c r="M28" s="24">
        <v>295</v>
      </c>
      <c r="N28" s="23">
        <f t="shared" si="6"/>
        <v>5</v>
      </c>
    </row>
    <row r="29" spans="1:14" x14ac:dyDescent="0.2">
      <c r="A29" s="37" t="s">
        <v>395</v>
      </c>
      <c r="B29" s="25">
        <f t="shared" si="0"/>
        <v>21</v>
      </c>
      <c r="C29" s="24" t="s">
        <v>44</v>
      </c>
      <c r="D29" s="23">
        <f t="shared" si="1"/>
        <v>5</v>
      </c>
      <c r="E29" s="24" t="s">
        <v>118</v>
      </c>
      <c r="F29" s="23">
        <f t="shared" si="2"/>
        <v>5</v>
      </c>
      <c r="G29" s="24" t="s">
        <v>105</v>
      </c>
      <c r="H29" s="23">
        <f t="shared" si="3"/>
        <v>0</v>
      </c>
      <c r="I29" s="24">
        <v>8</v>
      </c>
      <c r="J29" s="23">
        <f t="shared" si="4"/>
        <v>5</v>
      </c>
      <c r="K29" s="24" t="s">
        <v>37</v>
      </c>
      <c r="L29" s="23">
        <f t="shared" si="5"/>
        <v>3</v>
      </c>
      <c r="M29" s="24">
        <v>308</v>
      </c>
      <c r="N29" s="23">
        <f t="shared" si="6"/>
        <v>3</v>
      </c>
    </row>
    <row r="30" spans="1:14" x14ac:dyDescent="0.2">
      <c r="A30" s="37" t="s">
        <v>645</v>
      </c>
      <c r="B30" s="25">
        <f t="shared" si="0"/>
        <v>21</v>
      </c>
      <c r="C30" s="24" t="s">
        <v>44</v>
      </c>
      <c r="D30" s="23">
        <f t="shared" si="1"/>
        <v>5</v>
      </c>
      <c r="E30" s="24" t="s">
        <v>118</v>
      </c>
      <c r="F30" s="23">
        <f t="shared" si="2"/>
        <v>5</v>
      </c>
      <c r="G30" s="24" t="s">
        <v>105</v>
      </c>
      <c r="H30" s="23">
        <f t="shared" si="3"/>
        <v>0</v>
      </c>
      <c r="I30" s="24">
        <v>7</v>
      </c>
      <c r="J30" s="23">
        <f t="shared" si="4"/>
        <v>3</v>
      </c>
      <c r="K30" s="24" t="s">
        <v>37</v>
      </c>
      <c r="L30" s="23">
        <f t="shared" si="5"/>
        <v>3</v>
      </c>
      <c r="M30" s="24">
        <v>296</v>
      </c>
      <c r="N30" s="23">
        <f t="shared" si="6"/>
        <v>5</v>
      </c>
    </row>
    <row r="31" spans="1:14" x14ac:dyDescent="0.2">
      <c r="A31" s="37" t="s">
        <v>537</v>
      </c>
      <c r="B31" s="25">
        <f t="shared" si="0"/>
        <v>21</v>
      </c>
      <c r="C31" s="24" t="s">
        <v>44</v>
      </c>
      <c r="D31" s="23">
        <f t="shared" si="1"/>
        <v>5</v>
      </c>
      <c r="E31" s="24" t="s">
        <v>115</v>
      </c>
      <c r="F31" s="23">
        <f t="shared" si="2"/>
        <v>0</v>
      </c>
      <c r="G31" s="24" t="s">
        <v>108</v>
      </c>
      <c r="H31" s="23">
        <f t="shared" si="3"/>
        <v>5</v>
      </c>
      <c r="I31" s="24">
        <v>9</v>
      </c>
      <c r="J31" s="23">
        <f t="shared" si="4"/>
        <v>3</v>
      </c>
      <c r="K31" s="24" t="s">
        <v>37</v>
      </c>
      <c r="L31" s="23">
        <f t="shared" si="5"/>
        <v>3</v>
      </c>
      <c r="M31" s="24">
        <v>300</v>
      </c>
      <c r="N31" s="23">
        <f t="shared" si="6"/>
        <v>5</v>
      </c>
    </row>
    <row r="32" spans="1:14" x14ac:dyDescent="0.2">
      <c r="A32" s="37" t="s">
        <v>606</v>
      </c>
      <c r="B32" s="25">
        <f t="shared" si="0"/>
        <v>21</v>
      </c>
      <c r="C32" s="24" t="s">
        <v>44</v>
      </c>
      <c r="D32" s="23">
        <f t="shared" si="1"/>
        <v>5</v>
      </c>
      <c r="E32" s="24" t="s">
        <v>105</v>
      </c>
      <c r="F32" s="23">
        <f t="shared" si="2"/>
        <v>0</v>
      </c>
      <c r="G32" s="24" t="s">
        <v>108</v>
      </c>
      <c r="H32" s="23">
        <f t="shared" si="3"/>
        <v>5</v>
      </c>
      <c r="I32" s="24">
        <v>8</v>
      </c>
      <c r="J32" s="23">
        <f t="shared" si="4"/>
        <v>5</v>
      </c>
      <c r="K32" s="24" t="s">
        <v>37</v>
      </c>
      <c r="L32" s="23">
        <f t="shared" si="5"/>
        <v>3</v>
      </c>
      <c r="M32" s="24">
        <v>275</v>
      </c>
      <c r="N32" s="23">
        <f t="shared" si="6"/>
        <v>3</v>
      </c>
    </row>
    <row r="33" spans="1:14" x14ac:dyDescent="0.2">
      <c r="A33" s="37" t="s">
        <v>224</v>
      </c>
      <c r="B33" s="25">
        <f t="shared" si="0"/>
        <v>21</v>
      </c>
      <c r="C33" s="24" t="s">
        <v>44</v>
      </c>
      <c r="D33" s="23">
        <f t="shared" si="1"/>
        <v>5</v>
      </c>
      <c r="E33" s="24" t="s">
        <v>83</v>
      </c>
      <c r="F33" s="23">
        <f t="shared" si="2"/>
        <v>0</v>
      </c>
      <c r="G33" s="24" t="s">
        <v>108</v>
      </c>
      <c r="H33" s="23">
        <f t="shared" si="3"/>
        <v>5</v>
      </c>
      <c r="I33" s="24">
        <v>6</v>
      </c>
      <c r="J33" s="23">
        <f t="shared" si="4"/>
        <v>3</v>
      </c>
      <c r="K33" s="24" t="s">
        <v>37</v>
      </c>
      <c r="L33" s="23">
        <f t="shared" si="5"/>
        <v>3</v>
      </c>
      <c r="M33" s="24">
        <v>285</v>
      </c>
      <c r="N33" s="23">
        <f t="shared" si="6"/>
        <v>5</v>
      </c>
    </row>
    <row r="34" spans="1:14" x14ac:dyDescent="0.2">
      <c r="A34" s="37" t="s">
        <v>411</v>
      </c>
      <c r="B34" s="25">
        <f t="shared" si="0"/>
        <v>21</v>
      </c>
      <c r="C34" s="24" t="s">
        <v>44</v>
      </c>
      <c r="D34" s="23">
        <f t="shared" si="1"/>
        <v>5</v>
      </c>
      <c r="E34" s="24" t="s">
        <v>83</v>
      </c>
      <c r="F34" s="23">
        <f t="shared" si="2"/>
        <v>0</v>
      </c>
      <c r="G34" s="24" t="s">
        <v>108</v>
      </c>
      <c r="H34" s="23">
        <f t="shared" si="3"/>
        <v>5</v>
      </c>
      <c r="I34" s="24">
        <v>7</v>
      </c>
      <c r="J34" s="23">
        <f t="shared" si="4"/>
        <v>3</v>
      </c>
      <c r="K34" s="24" t="s">
        <v>37</v>
      </c>
      <c r="L34" s="23">
        <f t="shared" si="5"/>
        <v>3</v>
      </c>
      <c r="M34" s="24">
        <v>299</v>
      </c>
      <c r="N34" s="23">
        <f t="shared" si="6"/>
        <v>5</v>
      </c>
    </row>
    <row r="35" spans="1:14" x14ac:dyDescent="0.2">
      <c r="A35" s="37" t="s">
        <v>643</v>
      </c>
      <c r="B35" s="25">
        <f t="shared" si="0"/>
        <v>21</v>
      </c>
      <c r="C35" s="24" t="s">
        <v>44</v>
      </c>
      <c r="D35" s="23">
        <f t="shared" si="1"/>
        <v>5</v>
      </c>
      <c r="E35" s="24" t="s">
        <v>118</v>
      </c>
      <c r="F35" s="23">
        <f t="shared" si="2"/>
        <v>5</v>
      </c>
      <c r="G35" s="24" t="s">
        <v>105</v>
      </c>
      <c r="H35" s="23">
        <f t="shared" si="3"/>
        <v>0</v>
      </c>
      <c r="I35" s="24">
        <v>7</v>
      </c>
      <c r="J35" s="23">
        <f t="shared" si="4"/>
        <v>3</v>
      </c>
      <c r="K35" s="24" t="s">
        <v>37</v>
      </c>
      <c r="L35" s="23">
        <f t="shared" si="5"/>
        <v>3</v>
      </c>
      <c r="M35" s="24">
        <v>295</v>
      </c>
      <c r="N35" s="23">
        <f t="shared" si="6"/>
        <v>5</v>
      </c>
    </row>
    <row r="36" spans="1:14" x14ac:dyDescent="0.2">
      <c r="A36" s="37" t="s">
        <v>412</v>
      </c>
      <c r="B36" s="25">
        <f t="shared" si="0"/>
        <v>21</v>
      </c>
      <c r="C36" s="24" t="s">
        <v>44</v>
      </c>
      <c r="D36" s="23">
        <f t="shared" si="1"/>
        <v>5</v>
      </c>
      <c r="E36" s="24" t="s">
        <v>118</v>
      </c>
      <c r="F36" s="23">
        <f t="shared" si="2"/>
        <v>5</v>
      </c>
      <c r="G36" s="24" t="s">
        <v>83</v>
      </c>
      <c r="H36" s="23">
        <f t="shared" si="3"/>
        <v>0</v>
      </c>
      <c r="I36" s="24">
        <v>9</v>
      </c>
      <c r="J36" s="23">
        <f t="shared" si="4"/>
        <v>3</v>
      </c>
      <c r="K36" s="24" t="s">
        <v>37</v>
      </c>
      <c r="L36" s="23">
        <f t="shared" si="5"/>
        <v>3</v>
      </c>
      <c r="M36" s="24">
        <v>290</v>
      </c>
      <c r="N36" s="23">
        <f t="shared" si="6"/>
        <v>5</v>
      </c>
    </row>
    <row r="37" spans="1:14" x14ac:dyDescent="0.2">
      <c r="A37" s="37" t="s">
        <v>415</v>
      </c>
      <c r="B37" s="25">
        <f t="shared" si="0"/>
        <v>21</v>
      </c>
      <c r="C37" s="24" t="s">
        <v>44</v>
      </c>
      <c r="D37" s="23">
        <f t="shared" si="1"/>
        <v>5</v>
      </c>
      <c r="E37" s="24" t="s">
        <v>118</v>
      </c>
      <c r="F37" s="23">
        <f t="shared" si="2"/>
        <v>5</v>
      </c>
      <c r="G37" s="24" t="s">
        <v>105</v>
      </c>
      <c r="H37" s="23">
        <f t="shared" si="3"/>
        <v>0</v>
      </c>
      <c r="I37" s="24">
        <v>7</v>
      </c>
      <c r="J37" s="23">
        <f t="shared" si="4"/>
        <v>3</v>
      </c>
      <c r="K37" s="24" t="s">
        <v>37</v>
      </c>
      <c r="L37" s="23">
        <f t="shared" si="5"/>
        <v>3</v>
      </c>
      <c r="M37" s="24">
        <v>290</v>
      </c>
      <c r="N37" s="23">
        <f t="shared" si="6"/>
        <v>5</v>
      </c>
    </row>
    <row r="38" spans="1:14" x14ac:dyDescent="0.2">
      <c r="A38" s="37" t="s">
        <v>404</v>
      </c>
      <c r="B38" s="25">
        <f t="shared" si="0"/>
        <v>21</v>
      </c>
      <c r="C38" s="10" t="s">
        <v>44</v>
      </c>
      <c r="D38" s="23">
        <f t="shared" si="1"/>
        <v>5</v>
      </c>
      <c r="E38" s="10" t="s">
        <v>118</v>
      </c>
      <c r="F38" s="23">
        <f t="shared" si="2"/>
        <v>5</v>
      </c>
      <c r="G38" s="10" t="s">
        <v>105</v>
      </c>
      <c r="H38" s="23">
        <f t="shared" si="3"/>
        <v>0</v>
      </c>
      <c r="I38" s="10">
        <v>9</v>
      </c>
      <c r="J38" s="23">
        <f t="shared" si="4"/>
        <v>3</v>
      </c>
      <c r="K38" s="10" t="s">
        <v>37</v>
      </c>
      <c r="L38" s="23">
        <f t="shared" si="5"/>
        <v>3</v>
      </c>
      <c r="M38" s="10">
        <v>299</v>
      </c>
      <c r="N38" s="23">
        <f t="shared" si="6"/>
        <v>5</v>
      </c>
    </row>
    <row r="39" spans="1:14" x14ac:dyDescent="0.2">
      <c r="A39" s="37" t="s">
        <v>315</v>
      </c>
      <c r="B39" s="25">
        <f t="shared" si="0"/>
        <v>21</v>
      </c>
      <c r="C39" s="10" t="s">
        <v>44</v>
      </c>
      <c r="D39" s="23">
        <f t="shared" si="1"/>
        <v>5</v>
      </c>
      <c r="E39" s="10" t="s">
        <v>83</v>
      </c>
      <c r="F39" s="23">
        <f t="shared" si="2"/>
        <v>0</v>
      </c>
      <c r="G39" s="10" t="s">
        <v>108</v>
      </c>
      <c r="H39" s="23">
        <f t="shared" si="3"/>
        <v>5</v>
      </c>
      <c r="I39" s="10">
        <v>8</v>
      </c>
      <c r="J39" s="23">
        <f t="shared" si="4"/>
        <v>5</v>
      </c>
      <c r="K39" s="10" t="s">
        <v>37</v>
      </c>
      <c r="L39" s="23">
        <f t="shared" si="5"/>
        <v>3</v>
      </c>
      <c r="M39" s="10">
        <v>280</v>
      </c>
      <c r="N39" s="23">
        <f t="shared" si="6"/>
        <v>3</v>
      </c>
    </row>
    <row r="40" spans="1:14" x14ac:dyDescent="0.2">
      <c r="A40" s="37" t="s">
        <v>375</v>
      </c>
      <c r="B40" s="25">
        <f t="shared" si="0"/>
        <v>21</v>
      </c>
      <c r="C40" s="10" t="s">
        <v>44</v>
      </c>
      <c r="D40" s="23">
        <f t="shared" si="1"/>
        <v>5</v>
      </c>
      <c r="E40" s="10" t="s">
        <v>118</v>
      </c>
      <c r="F40" s="23">
        <f t="shared" si="2"/>
        <v>5</v>
      </c>
      <c r="G40" s="10" t="s">
        <v>105</v>
      </c>
      <c r="H40" s="23">
        <f t="shared" si="3"/>
        <v>0</v>
      </c>
      <c r="I40" s="10">
        <v>9</v>
      </c>
      <c r="J40" s="23">
        <f t="shared" si="4"/>
        <v>3</v>
      </c>
      <c r="K40" s="10" t="s">
        <v>37</v>
      </c>
      <c r="L40" s="23">
        <f t="shared" si="5"/>
        <v>3</v>
      </c>
      <c r="M40" s="10">
        <v>290</v>
      </c>
      <c r="N40" s="23">
        <f t="shared" si="6"/>
        <v>5</v>
      </c>
    </row>
    <row r="41" spans="1:14" x14ac:dyDescent="0.2">
      <c r="A41" s="37" t="s">
        <v>209</v>
      </c>
      <c r="B41" s="25">
        <f t="shared" si="0"/>
        <v>21</v>
      </c>
      <c r="C41" s="10" t="s">
        <v>44</v>
      </c>
      <c r="D41" s="23">
        <f t="shared" si="1"/>
        <v>5</v>
      </c>
      <c r="E41" s="10" t="s">
        <v>108</v>
      </c>
      <c r="F41" s="23">
        <f t="shared" si="2"/>
        <v>0</v>
      </c>
      <c r="G41" s="10" t="s">
        <v>115</v>
      </c>
      <c r="H41" s="23">
        <f t="shared" si="3"/>
        <v>0</v>
      </c>
      <c r="I41" s="10">
        <v>6</v>
      </c>
      <c r="J41" s="23">
        <f t="shared" si="4"/>
        <v>3</v>
      </c>
      <c r="K41" s="10" t="s">
        <v>37</v>
      </c>
      <c r="L41" s="23">
        <f t="shared" si="5"/>
        <v>3</v>
      </c>
      <c r="M41" s="10">
        <v>292</v>
      </c>
      <c r="N41" s="23">
        <f t="shared" si="6"/>
        <v>10</v>
      </c>
    </row>
    <row r="42" spans="1:14" x14ac:dyDescent="0.2">
      <c r="A42" s="37" t="s">
        <v>225</v>
      </c>
      <c r="B42" s="25">
        <f t="shared" si="0"/>
        <v>19</v>
      </c>
      <c r="C42" s="24" t="s">
        <v>44</v>
      </c>
      <c r="D42" s="23">
        <f t="shared" si="1"/>
        <v>5</v>
      </c>
      <c r="E42" s="24" t="s">
        <v>118</v>
      </c>
      <c r="F42" s="23">
        <f t="shared" si="2"/>
        <v>5</v>
      </c>
      <c r="G42" s="24" t="s">
        <v>480</v>
      </c>
      <c r="H42" s="23">
        <f t="shared" si="3"/>
        <v>0</v>
      </c>
      <c r="I42" s="24">
        <v>6</v>
      </c>
      <c r="J42" s="23">
        <f t="shared" si="4"/>
        <v>3</v>
      </c>
      <c r="K42" s="24" t="s">
        <v>37</v>
      </c>
      <c r="L42" s="23">
        <f t="shared" si="5"/>
        <v>3</v>
      </c>
      <c r="M42" s="24">
        <v>310</v>
      </c>
      <c r="N42" s="23">
        <f t="shared" si="6"/>
        <v>3</v>
      </c>
    </row>
    <row r="43" spans="1:14" x14ac:dyDescent="0.2">
      <c r="A43" s="37" t="s">
        <v>310</v>
      </c>
      <c r="B43" s="25">
        <f t="shared" si="0"/>
        <v>19</v>
      </c>
      <c r="C43" s="24" t="s">
        <v>44</v>
      </c>
      <c r="D43" s="23">
        <f t="shared" si="1"/>
        <v>5</v>
      </c>
      <c r="E43" s="24" t="s">
        <v>118</v>
      </c>
      <c r="F43" s="23">
        <f t="shared" si="2"/>
        <v>5</v>
      </c>
      <c r="G43" s="24" t="s">
        <v>105</v>
      </c>
      <c r="H43" s="23">
        <f t="shared" si="3"/>
        <v>0</v>
      </c>
      <c r="I43" s="24">
        <v>10</v>
      </c>
      <c r="J43" s="23">
        <f t="shared" si="4"/>
        <v>3</v>
      </c>
      <c r="K43" s="24" t="s">
        <v>37</v>
      </c>
      <c r="L43" s="23">
        <f t="shared" si="5"/>
        <v>3</v>
      </c>
      <c r="M43" s="24">
        <v>305</v>
      </c>
      <c r="N43" s="23">
        <f t="shared" si="6"/>
        <v>3</v>
      </c>
    </row>
    <row r="44" spans="1:14" x14ac:dyDescent="0.2">
      <c r="A44" s="37" t="s">
        <v>734</v>
      </c>
      <c r="B44" s="25">
        <f t="shared" si="0"/>
        <v>19</v>
      </c>
      <c r="C44" s="24" t="s">
        <v>44</v>
      </c>
      <c r="D44" s="23">
        <f t="shared" si="1"/>
        <v>5</v>
      </c>
      <c r="E44" s="24" t="s">
        <v>118</v>
      </c>
      <c r="F44" s="23">
        <f t="shared" si="2"/>
        <v>5</v>
      </c>
      <c r="G44" s="24" t="s">
        <v>105</v>
      </c>
      <c r="H44" s="23">
        <f t="shared" si="3"/>
        <v>0</v>
      </c>
      <c r="I44" s="24">
        <v>5</v>
      </c>
      <c r="J44" s="23">
        <f t="shared" si="4"/>
        <v>1</v>
      </c>
      <c r="K44" s="24" t="s">
        <v>37</v>
      </c>
      <c r="L44" s="23">
        <f t="shared" si="5"/>
        <v>3</v>
      </c>
      <c r="M44" s="24">
        <v>288</v>
      </c>
      <c r="N44" s="23">
        <f t="shared" si="6"/>
        <v>5</v>
      </c>
    </row>
    <row r="45" spans="1:14" x14ac:dyDescent="0.2">
      <c r="A45" s="37" t="s">
        <v>187</v>
      </c>
      <c r="B45" s="25">
        <f t="shared" si="0"/>
        <v>19</v>
      </c>
      <c r="C45" s="24" t="s">
        <v>44</v>
      </c>
      <c r="D45" s="23">
        <f t="shared" si="1"/>
        <v>5</v>
      </c>
      <c r="E45" s="24" t="s">
        <v>118</v>
      </c>
      <c r="F45" s="23">
        <f t="shared" si="2"/>
        <v>5</v>
      </c>
      <c r="G45" s="24" t="s">
        <v>480</v>
      </c>
      <c r="H45" s="23">
        <f t="shared" si="3"/>
        <v>0</v>
      </c>
      <c r="I45" s="24">
        <v>6</v>
      </c>
      <c r="J45" s="23">
        <f t="shared" si="4"/>
        <v>3</v>
      </c>
      <c r="K45" s="24" t="s">
        <v>37</v>
      </c>
      <c r="L45" s="23">
        <f t="shared" si="5"/>
        <v>3</v>
      </c>
      <c r="M45" s="24">
        <v>267</v>
      </c>
      <c r="N45" s="23">
        <f t="shared" si="6"/>
        <v>3</v>
      </c>
    </row>
    <row r="46" spans="1:14" x14ac:dyDescent="0.2">
      <c r="A46" s="37" t="s">
        <v>393</v>
      </c>
      <c r="B46" s="25">
        <f t="shared" si="0"/>
        <v>19</v>
      </c>
      <c r="C46" s="24" t="s">
        <v>44</v>
      </c>
      <c r="D46" s="23">
        <f t="shared" si="1"/>
        <v>5</v>
      </c>
      <c r="E46" s="24" t="s">
        <v>118</v>
      </c>
      <c r="F46" s="23">
        <f t="shared" si="2"/>
        <v>5</v>
      </c>
      <c r="G46" s="24" t="s">
        <v>105</v>
      </c>
      <c r="H46" s="23">
        <f t="shared" si="3"/>
        <v>0</v>
      </c>
      <c r="I46" s="24">
        <v>7</v>
      </c>
      <c r="J46" s="23">
        <f t="shared" si="4"/>
        <v>3</v>
      </c>
      <c r="K46" s="24" t="s">
        <v>37</v>
      </c>
      <c r="L46" s="23">
        <f t="shared" si="5"/>
        <v>3</v>
      </c>
      <c r="M46" s="24">
        <v>280</v>
      </c>
      <c r="N46" s="23">
        <f t="shared" si="6"/>
        <v>3</v>
      </c>
    </row>
    <row r="47" spans="1:14" x14ac:dyDescent="0.2">
      <c r="A47" s="37" t="s">
        <v>272</v>
      </c>
      <c r="B47" s="25">
        <f t="shared" si="0"/>
        <v>19</v>
      </c>
      <c r="C47" s="24" t="s">
        <v>44</v>
      </c>
      <c r="D47" s="23">
        <f t="shared" si="1"/>
        <v>5</v>
      </c>
      <c r="E47" s="24" t="s">
        <v>118</v>
      </c>
      <c r="F47" s="23">
        <f t="shared" si="2"/>
        <v>5</v>
      </c>
      <c r="G47" s="24" t="s">
        <v>105</v>
      </c>
      <c r="H47" s="23">
        <f t="shared" si="3"/>
        <v>0</v>
      </c>
      <c r="I47" s="24">
        <v>8</v>
      </c>
      <c r="J47" s="23">
        <f t="shared" si="4"/>
        <v>5</v>
      </c>
      <c r="K47" s="24" t="s">
        <v>37</v>
      </c>
      <c r="L47" s="23">
        <f t="shared" si="5"/>
        <v>3</v>
      </c>
      <c r="M47" s="24">
        <v>323</v>
      </c>
      <c r="N47" s="23">
        <f t="shared" si="6"/>
        <v>1</v>
      </c>
    </row>
    <row r="48" spans="1:14" x14ac:dyDescent="0.2">
      <c r="A48" s="37" t="s">
        <v>637</v>
      </c>
      <c r="B48" s="25">
        <f t="shared" si="0"/>
        <v>19</v>
      </c>
      <c r="C48" s="24" t="s">
        <v>44</v>
      </c>
      <c r="D48" s="23">
        <f t="shared" si="1"/>
        <v>5</v>
      </c>
      <c r="E48" s="24" t="s">
        <v>83</v>
      </c>
      <c r="F48" s="23">
        <f t="shared" si="2"/>
        <v>0</v>
      </c>
      <c r="G48" s="24" t="s">
        <v>108</v>
      </c>
      <c r="H48" s="23">
        <f t="shared" si="3"/>
        <v>5</v>
      </c>
      <c r="I48" s="24">
        <v>9</v>
      </c>
      <c r="J48" s="23">
        <f t="shared" si="4"/>
        <v>3</v>
      </c>
      <c r="K48" s="24" t="s">
        <v>37</v>
      </c>
      <c r="L48" s="23">
        <f t="shared" si="5"/>
        <v>3</v>
      </c>
      <c r="M48" s="24">
        <v>280</v>
      </c>
      <c r="N48" s="23">
        <f t="shared" si="6"/>
        <v>3</v>
      </c>
    </row>
    <row r="49" spans="1:14" x14ac:dyDescent="0.2">
      <c r="A49" s="37" t="s">
        <v>471</v>
      </c>
      <c r="B49" s="25">
        <f t="shared" si="0"/>
        <v>19</v>
      </c>
      <c r="C49" s="24" t="s">
        <v>44</v>
      </c>
      <c r="D49" s="23">
        <f t="shared" si="1"/>
        <v>5</v>
      </c>
      <c r="E49" s="24" t="s">
        <v>118</v>
      </c>
      <c r="F49" s="23">
        <f t="shared" si="2"/>
        <v>5</v>
      </c>
      <c r="G49" s="24" t="s">
        <v>105</v>
      </c>
      <c r="H49" s="23">
        <f t="shared" si="3"/>
        <v>0</v>
      </c>
      <c r="I49" s="24">
        <v>5</v>
      </c>
      <c r="J49" s="23">
        <f t="shared" si="4"/>
        <v>1</v>
      </c>
      <c r="K49" s="24" t="s">
        <v>37</v>
      </c>
      <c r="L49" s="23">
        <f t="shared" si="5"/>
        <v>3</v>
      </c>
      <c r="M49" s="24">
        <v>290</v>
      </c>
      <c r="N49" s="23">
        <f t="shared" si="6"/>
        <v>5</v>
      </c>
    </row>
    <row r="50" spans="1:14" x14ac:dyDescent="0.2">
      <c r="A50" s="37" t="s">
        <v>180</v>
      </c>
      <c r="B50" s="25">
        <f t="shared" si="0"/>
        <v>19</v>
      </c>
      <c r="C50" s="24" t="s">
        <v>44</v>
      </c>
      <c r="D50" s="23">
        <f t="shared" si="1"/>
        <v>5</v>
      </c>
      <c r="E50" s="24" t="s">
        <v>118</v>
      </c>
      <c r="F50" s="23">
        <f t="shared" si="2"/>
        <v>5</v>
      </c>
      <c r="G50" s="24" t="s">
        <v>105</v>
      </c>
      <c r="H50" s="23">
        <f t="shared" si="3"/>
        <v>0</v>
      </c>
      <c r="I50" s="24">
        <v>11</v>
      </c>
      <c r="J50" s="23">
        <f t="shared" si="4"/>
        <v>1</v>
      </c>
      <c r="K50" s="24" t="s">
        <v>37</v>
      </c>
      <c r="L50" s="23">
        <f t="shared" si="5"/>
        <v>3</v>
      </c>
      <c r="M50" s="24">
        <v>290</v>
      </c>
      <c r="N50" s="23">
        <f t="shared" si="6"/>
        <v>5</v>
      </c>
    </row>
    <row r="51" spans="1:14" x14ac:dyDescent="0.2">
      <c r="A51" s="37" t="s">
        <v>351</v>
      </c>
      <c r="B51" s="25">
        <f t="shared" si="0"/>
        <v>19</v>
      </c>
      <c r="C51" s="24" t="s">
        <v>44</v>
      </c>
      <c r="D51" s="23">
        <f t="shared" si="1"/>
        <v>5</v>
      </c>
      <c r="E51" s="24" t="s">
        <v>118</v>
      </c>
      <c r="F51" s="23">
        <f t="shared" si="2"/>
        <v>5</v>
      </c>
      <c r="G51" s="24" t="s">
        <v>105</v>
      </c>
      <c r="H51" s="23">
        <f t="shared" si="3"/>
        <v>0</v>
      </c>
      <c r="I51" s="24">
        <v>7</v>
      </c>
      <c r="J51" s="23">
        <f t="shared" si="4"/>
        <v>3</v>
      </c>
      <c r="K51" s="24" t="s">
        <v>37</v>
      </c>
      <c r="L51" s="23">
        <f t="shared" si="5"/>
        <v>3</v>
      </c>
      <c r="M51" s="24">
        <v>268</v>
      </c>
      <c r="N51" s="23">
        <f t="shared" si="6"/>
        <v>3</v>
      </c>
    </row>
    <row r="52" spans="1:14" x14ac:dyDescent="0.2">
      <c r="A52" s="37" t="s">
        <v>538</v>
      </c>
      <c r="B52" s="25">
        <f t="shared" si="0"/>
        <v>19</v>
      </c>
      <c r="C52" s="24" t="s">
        <v>44</v>
      </c>
      <c r="D52" s="23">
        <f t="shared" si="1"/>
        <v>5</v>
      </c>
      <c r="E52" s="24" t="s">
        <v>118</v>
      </c>
      <c r="F52" s="23">
        <f t="shared" si="2"/>
        <v>5</v>
      </c>
      <c r="G52" s="24" t="s">
        <v>105</v>
      </c>
      <c r="H52" s="23">
        <f t="shared" si="3"/>
        <v>0</v>
      </c>
      <c r="I52" s="24">
        <v>9</v>
      </c>
      <c r="J52" s="23">
        <f t="shared" si="4"/>
        <v>3</v>
      </c>
      <c r="K52" s="24" t="s">
        <v>37</v>
      </c>
      <c r="L52" s="23">
        <f t="shared" si="5"/>
        <v>3</v>
      </c>
      <c r="M52" s="24">
        <v>306</v>
      </c>
      <c r="N52" s="23">
        <f t="shared" si="6"/>
        <v>3</v>
      </c>
    </row>
    <row r="53" spans="1:14" x14ac:dyDescent="0.2">
      <c r="A53" s="37" t="s">
        <v>461</v>
      </c>
      <c r="B53" s="25">
        <f t="shared" si="0"/>
        <v>19</v>
      </c>
      <c r="C53" s="24" t="s">
        <v>44</v>
      </c>
      <c r="D53" s="23">
        <f t="shared" si="1"/>
        <v>5</v>
      </c>
      <c r="E53" s="24" t="s">
        <v>105</v>
      </c>
      <c r="F53" s="23">
        <f t="shared" si="2"/>
        <v>0</v>
      </c>
      <c r="G53" s="24" t="s">
        <v>108</v>
      </c>
      <c r="H53" s="23">
        <f t="shared" si="3"/>
        <v>5</v>
      </c>
      <c r="I53" s="24">
        <v>10</v>
      </c>
      <c r="J53" s="23">
        <f t="shared" si="4"/>
        <v>3</v>
      </c>
      <c r="K53" s="24" t="s">
        <v>37</v>
      </c>
      <c r="L53" s="23">
        <f t="shared" si="5"/>
        <v>3</v>
      </c>
      <c r="M53" s="24">
        <v>315</v>
      </c>
      <c r="N53" s="23">
        <f t="shared" si="6"/>
        <v>3</v>
      </c>
    </row>
    <row r="54" spans="1:14" x14ac:dyDescent="0.2">
      <c r="A54" s="37" t="s">
        <v>618</v>
      </c>
      <c r="B54" s="25">
        <f t="shared" si="0"/>
        <v>19</v>
      </c>
      <c r="C54" s="10" t="s">
        <v>44</v>
      </c>
      <c r="D54" s="23">
        <f t="shared" si="1"/>
        <v>5</v>
      </c>
      <c r="E54" s="10" t="s">
        <v>118</v>
      </c>
      <c r="F54" s="23">
        <f t="shared" si="2"/>
        <v>5</v>
      </c>
      <c r="G54" s="10" t="s">
        <v>83</v>
      </c>
      <c r="H54" s="23">
        <f t="shared" si="3"/>
        <v>0</v>
      </c>
      <c r="I54" s="10">
        <v>12</v>
      </c>
      <c r="J54" s="23">
        <f t="shared" si="4"/>
        <v>1</v>
      </c>
      <c r="K54" s="10" t="s">
        <v>37</v>
      </c>
      <c r="L54" s="23">
        <f t="shared" si="5"/>
        <v>3</v>
      </c>
      <c r="M54" s="10">
        <v>300</v>
      </c>
      <c r="N54" s="23">
        <f t="shared" si="6"/>
        <v>5</v>
      </c>
    </row>
    <row r="55" spans="1:14" x14ac:dyDescent="0.2">
      <c r="A55" s="11" t="s">
        <v>668</v>
      </c>
      <c r="B55" s="25">
        <f t="shared" si="0"/>
        <v>19</v>
      </c>
      <c r="C55" s="10" t="s">
        <v>44</v>
      </c>
      <c r="D55" s="23">
        <f t="shared" si="1"/>
        <v>5</v>
      </c>
      <c r="E55" s="10" t="s">
        <v>118</v>
      </c>
      <c r="F55" s="23">
        <f t="shared" si="2"/>
        <v>5</v>
      </c>
      <c r="G55" s="10" t="s">
        <v>83</v>
      </c>
      <c r="H55" s="23">
        <f t="shared" si="3"/>
        <v>0</v>
      </c>
      <c r="I55" s="10">
        <v>4</v>
      </c>
      <c r="J55" s="23">
        <f t="shared" si="4"/>
        <v>1</v>
      </c>
      <c r="K55" s="10" t="s">
        <v>37</v>
      </c>
      <c r="L55" s="23">
        <f t="shared" si="5"/>
        <v>3</v>
      </c>
      <c r="M55" s="10">
        <v>284</v>
      </c>
      <c r="N55" s="23">
        <f t="shared" si="6"/>
        <v>5</v>
      </c>
    </row>
    <row r="56" spans="1:14" x14ac:dyDescent="0.2">
      <c r="A56" s="37" t="s">
        <v>691</v>
      </c>
      <c r="B56" s="25">
        <f t="shared" si="0"/>
        <v>18</v>
      </c>
      <c r="C56" s="24" t="s">
        <v>44</v>
      </c>
      <c r="D56" s="23">
        <f t="shared" si="1"/>
        <v>5</v>
      </c>
      <c r="E56" s="24" t="s">
        <v>105</v>
      </c>
      <c r="F56" s="23">
        <f t="shared" si="2"/>
        <v>0</v>
      </c>
      <c r="G56" s="24" t="s">
        <v>118</v>
      </c>
      <c r="H56" s="23">
        <f t="shared" si="3"/>
        <v>0</v>
      </c>
      <c r="I56" s="24">
        <v>8</v>
      </c>
      <c r="J56" s="23">
        <f t="shared" si="4"/>
        <v>5</v>
      </c>
      <c r="K56" s="24" t="s">
        <v>37</v>
      </c>
      <c r="L56" s="23">
        <f t="shared" si="5"/>
        <v>3</v>
      </c>
      <c r="M56" s="24">
        <v>289</v>
      </c>
      <c r="N56" s="23">
        <f t="shared" si="6"/>
        <v>5</v>
      </c>
    </row>
    <row r="57" spans="1:14" x14ac:dyDescent="0.2">
      <c r="A57" s="37" t="s">
        <v>610</v>
      </c>
      <c r="B57" s="25">
        <f t="shared" si="0"/>
        <v>18</v>
      </c>
      <c r="C57" s="24" t="s">
        <v>44</v>
      </c>
      <c r="D57" s="23">
        <f t="shared" si="1"/>
        <v>5</v>
      </c>
      <c r="E57" s="24" t="s">
        <v>83</v>
      </c>
      <c r="F57" s="23">
        <f t="shared" si="2"/>
        <v>0</v>
      </c>
      <c r="G57" s="24" t="s">
        <v>105</v>
      </c>
      <c r="H57" s="23">
        <f t="shared" si="3"/>
        <v>0</v>
      </c>
      <c r="I57" s="24">
        <v>8</v>
      </c>
      <c r="J57" s="23">
        <f t="shared" si="4"/>
        <v>5</v>
      </c>
      <c r="K57" s="24" t="s">
        <v>37</v>
      </c>
      <c r="L57" s="23">
        <f t="shared" si="5"/>
        <v>3</v>
      </c>
      <c r="M57" s="24">
        <v>300</v>
      </c>
      <c r="N57" s="23">
        <f t="shared" si="6"/>
        <v>5</v>
      </c>
    </row>
    <row r="58" spans="1:14" x14ac:dyDescent="0.2">
      <c r="A58" s="37" t="s">
        <v>254</v>
      </c>
      <c r="B58" s="25">
        <f t="shared" si="0"/>
        <v>18</v>
      </c>
      <c r="C58" s="24" t="s">
        <v>44</v>
      </c>
      <c r="D58" s="23">
        <f t="shared" si="1"/>
        <v>5</v>
      </c>
      <c r="E58" s="24" t="s">
        <v>115</v>
      </c>
      <c r="F58" s="23">
        <f t="shared" si="2"/>
        <v>0</v>
      </c>
      <c r="G58" s="24" t="s">
        <v>105</v>
      </c>
      <c r="H58" s="23">
        <f t="shared" si="3"/>
        <v>0</v>
      </c>
      <c r="I58" s="24">
        <v>8</v>
      </c>
      <c r="J58" s="23">
        <f t="shared" si="4"/>
        <v>5</v>
      </c>
      <c r="K58" s="24" t="s">
        <v>37</v>
      </c>
      <c r="L58" s="23">
        <f t="shared" si="5"/>
        <v>3</v>
      </c>
      <c r="M58" s="24">
        <v>295</v>
      </c>
      <c r="N58" s="23">
        <f t="shared" si="6"/>
        <v>5</v>
      </c>
    </row>
    <row r="59" spans="1:14" x14ac:dyDescent="0.2">
      <c r="A59" s="37" t="s">
        <v>216</v>
      </c>
      <c r="B59" s="25">
        <f t="shared" si="0"/>
        <v>18</v>
      </c>
      <c r="C59" s="24" t="s">
        <v>44</v>
      </c>
      <c r="D59" s="23">
        <f t="shared" si="1"/>
        <v>5</v>
      </c>
      <c r="E59" s="24" t="s">
        <v>83</v>
      </c>
      <c r="F59" s="23">
        <f t="shared" si="2"/>
        <v>0</v>
      </c>
      <c r="G59" s="24" t="s">
        <v>105</v>
      </c>
      <c r="H59" s="23">
        <f t="shared" si="3"/>
        <v>0</v>
      </c>
      <c r="I59" s="24">
        <v>8</v>
      </c>
      <c r="J59" s="23">
        <f t="shared" si="4"/>
        <v>5</v>
      </c>
      <c r="K59" s="24" t="s">
        <v>37</v>
      </c>
      <c r="L59" s="23">
        <f t="shared" si="5"/>
        <v>3</v>
      </c>
      <c r="M59" s="24">
        <v>290</v>
      </c>
      <c r="N59" s="23">
        <f t="shared" si="6"/>
        <v>5</v>
      </c>
    </row>
    <row r="60" spans="1:14" x14ac:dyDescent="0.2">
      <c r="A60" s="37" t="s">
        <v>287</v>
      </c>
      <c r="B60" s="25">
        <f t="shared" si="0"/>
        <v>18</v>
      </c>
      <c r="C60" s="24" t="s">
        <v>44</v>
      </c>
      <c r="D60" s="23">
        <f t="shared" si="1"/>
        <v>5</v>
      </c>
      <c r="E60" s="24" t="s">
        <v>115</v>
      </c>
      <c r="F60" s="23">
        <f t="shared" si="2"/>
        <v>0</v>
      </c>
      <c r="G60" s="24" t="s">
        <v>105</v>
      </c>
      <c r="H60" s="23">
        <f t="shared" si="3"/>
        <v>0</v>
      </c>
      <c r="I60" s="24">
        <v>8</v>
      </c>
      <c r="J60" s="23">
        <f t="shared" si="4"/>
        <v>5</v>
      </c>
      <c r="K60" s="24" t="s">
        <v>37</v>
      </c>
      <c r="L60" s="23">
        <f t="shared" si="5"/>
        <v>3</v>
      </c>
      <c r="M60" s="24">
        <v>290</v>
      </c>
      <c r="N60" s="23">
        <f t="shared" si="6"/>
        <v>5</v>
      </c>
    </row>
    <row r="61" spans="1:14" x14ac:dyDescent="0.2">
      <c r="A61" s="37" t="s">
        <v>338</v>
      </c>
      <c r="B61" s="25">
        <f t="shared" si="0"/>
        <v>18</v>
      </c>
      <c r="C61" s="24" t="s">
        <v>44</v>
      </c>
      <c r="D61" s="23">
        <f t="shared" si="1"/>
        <v>5</v>
      </c>
      <c r="E61" s="24" t="s">
        <v>108</v>
      </c>
      <c r="F61" s="23">
        <f t="shared" si="2"/>
        <v>0</v>
      </c>
      <c r="G61" s="24" t="s">
        <v>105</v>
      </c>
      <c r="H61" s="23">
        <f t="shared" si="3"/>
        <v>0</v>
      </c>
      <c r="I61" s="24">
        <v>8</v>
      </c>
      <c r="J61" s="23">
        <f t="shared" si="4"/>
        <v>5</v>
      </c>
      <c r="K61" s="24" t="s">
        <v>37</v>
      </c>
      <c r="L61" s="23">
        <f t="shared" si="5"/>
        <v>3</v>
      </c>
      <c r="M61" s="24">
        <v>290</v>
      </c>
      <c r="N61" s="23">
        <f t="shared" si="6"/>
        <v>5</v>
      </c>
    </row>
    <row r="62" spans="1:14" x14ac:dyDescent="0.2">
      <c r="A62" s="37" t="s">
        <v>280</v>
      </c>
      <c r="B62" s="25">
        <f t="shared" si="0"/>
        <v>18</v>
      </c>
      <c r="C62" s="24" t="s">
        <v>44</v>
      </c>
      <c r="D62" s="23">
        <f t="shared" si="1"/>
        <v>5</v>
      </c>
      <c r="E62" s="24" t="s">
        <v>115</v>
      </c>
      <c r="F62" s="23">
        <f t="shared" si="2"/>
        <v>0</v>
      </c>
      <c r="G62" s="24" t="s">
        <v>118</v>
      </c>
      <c r="H62" s="23">
        <f t="shared" si="3"/>
        <v>0</v>
      </c>
      <c r="I62" s="24">
        <v>8</v>
      </c>
      <c r="J62" s="23">
        <f t="shared" si="4"/>
        <v>5</v>
      </c>
      <c r="K62" s="24" t="s">
        <v>37</v>
      </c>
      <c r="L62" s="23">
        <f t="shared" si="5"/>
        <v>3</v>
      </c>
      <c r="M62" s="24">
        <v>290</v>
      </c>
      <c r="N62" s="23">
        <f t="shared" si="6"/>
        <v>5</v>
      </c>
    </row>
    <row r="63" spans="1:14" x14ac:dyDescent="0.2">
      <c r="A63" s="37" t="s">
        <v>357</v>
      </c>
      <c r="B63" s="25">
        <f t="shared" si="0"/>
        <v>18</v>
      </c>
      <c r="C63" s="24" t="s">
        <v>44</v>
      </c>
      <c r="D63" s="23">
        <f t="shared" si="1"/>
        <v>5</v>
      </c>
      <c r="E63" s="24" t="s">
        <v>83</v>
      </c>
      <c r="F63" s="23">
        <f t="shared" si="2"/>
        <v>0</v>
      </c>
      <c r="G63" s="24" t="s">
        <v>105</v>
      </c>
      <c r="H63" s="23">
        <f t="shared" si="3"/>
        <v>0</v>
      </c>
      <c r="I63" s="24">
        <v>8</v>
      </c>
      <c r="J63" s="23">
        <f t="shared" si="4"/>
        <v>5</v>
      </c>
      <c r="K63" s="24" t="s">
        <v>37</v>
      </c>
      <c r="L63" s="23">
        <f t="shared" si="5"/>
        <v>3</v>
      </c>
      <c r="M63" s="24">
        <v>289</v>
      </c>
      <c r="N63" s="23">
        <f t="shared" si="6"/>
        <v>5</v>
      </c>
    </row>
    <row r="64" spans="1:14" x14ac:dyDescent="0.2">
      <c r="A64" s="37" t="s">
        <v>343</v>
      </c>
      <c r="B64" s="25">
        <f t="shared" si="0"/>
        <v>18</v>
      </c>
      <c r="C64" s="24" t="s">
        <v>44</v>
      </c>
      <c r="D64" s="23">
        <f t="shared" si="1"/>
        <v>5</v>
      </c>
      <c r="E64" s="24" t="s">
        <v>83</v>
      </c>
      <c r="F64" s="23">
        <f t="shared" si="2"/>
        <v>0</v>
      </c>
      <c r="G64" s="24" t="s">
        <v>105</v>
      </c>
      <c r="H64" s="23">
        <f t="shared" si="3"/>
        <v>0</v>
      </c>
      <c r="I64" s="24">
        <v>8</v>
      </c>
      <c r="J64" s="23">
        <f t="shared" si="4"/>
        <v>5</v>
      </c>
      <c r="K64" s="24" t="s">
        <v>37</v>
      </c>
      <c r="L64" s="23">
        <f t="shared" si="5"/>
        <v>3</v>
      </c>
      <c r="M64" s="24">
        <v>290</v>
      </c>
      <c r="N64" s="23">
        <f t="shared" si="6"/>
        <v>5</v>
      </c>
    </row>
    <row r="65" spans="1:14" x14ac:dyDescent="0.2">
      <c r="A65" s="37" t="s">
        <v>320</v>
      </c>
      <c r="B65" s="25">
        <f t="shared" si="0"/>
        <v>18</v>
      </c>
      <c r="C65" s="24" t="s">
        <v>118</v>
      </c>
      <c r="D65" s="23">
        <f t="shared" si="1"/>
        <v>0</v>
      </c>
      <c r="E65" s="24" t="s">
        <v>83</v>
      </c>
      <c r="F65" s="23">
        <f t="shared" si="2"/>
        <v>0</v>
      </c>
      <c r="G65" s="24" t="s">
        <v>108</v>
      </c>
      <c r="H65" s="23">
        <f t="shared" si="3"/>
        <v>5</v>
      </c>
      <c r="I65" s="24">
        <v>8</v>
      </c>
      <c r="J65" s="23">
        <f t="shared" si="4"/>
        <v>5</v>
      </c>
      <c r="K65" s="24" t="s">
        <v>37</v>
      </c>
      <c r="L65" s="23">
        <f t="shared" si="5"/>
        <v>3</v>
      </c>
      <c r="M65" s="24">
        <v>300</v>
      </c>
      <c r="N65" s="23">
        <f t="shared" si="6"/>
        <v>5</v>
      </c>
    </row>
    <row r="66" spans="1:14" x14ac:dyDescent="0.2">
      <c r="A66" s="37" t="s">
        <v>397</v>
      </c>
      <c r="B66" s="25">
        <f t="shared" si="0"/>
        <v>18</v>
      </c>
      <c r="C66" s="24" t="s">
        <v>44</v>
      </c>
      <c r="D66" s="23">
        <f t="shared" si="1"/>
        <v>5</v>
      </c>
      <c r="E66" s="24" t="s">
        <v>83</v>
      </c>
      <c r="F66" s="23">
        <f t="shared" si="2"/>
        <v>0</v>
      </c>
      <c r="G66" s="24" t="s">
        <v>105</v>
      </c>
      <c r="H66" s="23">
        <f t="shared" si="3"/>
        <v>0</v>
      </c>
      <c r="I66" s="24">
        <v>8</v>
      </c>
      <c r="J66" s="23">
        <f t="shared" si="4"/>
        <v>5</v>
      </c>
      <c r="K66" s="24" t="s">
        <v>37</v>
      </c>
      <c r="L66" s="23">
        <f t="shared" si="5"/>
        <v>3</v>
      </c>
      <c r="M66" s="24">
        <v>297</v>
      </c>
      <c r="N66" s="23">
        <f t="shared" si="6"/>
        <v>5</v>
      </c>
    </row>
    <row r="67" spans="1:14" x14ac:dyDescent="0.2">
      <c r="A67" s="37" t="s">
        <v>236</v>
      </c>
      <c r="B67" s="25">
        <f t="shared" si="0"/>
        <v>18</v>
      </c>
      <c r="C67" s="24" t="s">
        <v>83</v>
      </c>
      <c r="D67" s="23">
        <f t="shared" si="1"/>
        <v>0</v>
      </c>
      <c r="E67" s="24" t="s">
        <v>118</v>
      </c>
      <c r="F67" s="23">
        <f t="shared" si="2"/>
        <v>5</v>
      </c>
      <c r="G67" s="24" t="s">
        <v>108</v>
      </c>
      <c r="H67" s="23">
        <f t="shared" si="3"/>
        <v>5</v>
      </c>
      <c r="I67" s="24">
        <v>8</v>
      </c>
      <c r="J67" s="23">
        <f t="shared" si="4"/>
        <v>5</v>
      </c>
      <c r="K67" s="24" t="s">
        <v>36</v>
      </c>
      <c r="L67" s="23">
        <f t="shared" si="5"/>
        <v>0</v>
      </c>
      <c r="M67" s="24">
        <v>279</v>
      </c>
      <c r="N67" s="23">
        <f t="shared" si="6"/>
        <v>3</v>
      </c>
    </row>
    <row r="68" spans="1:14" x14ac:dyDescent="0.2">
      <c r="A68" s="37" t="s">
        <v>330</v>
      </c>
      <c r="B68" s="25">
        <f t="shared" si="0"/>
        <v>18</v>
      </c>
      <c r="C68" s="24" t="s">
        <v>44</v>
      </c>
      <c r="D68" s="23">
        <f t="shared" si="1"/>
        <v>5</v>
      </c>
      <c r="E68" s="24" t="s">
        <v>115</v>
      </c>
      <c r="F68" s="23">
        <f t="shared" si="2"/>
        <v>0</v>
      </c>
      <c r="G68" s="24" t="s">
        <v>105</v>
      </c>
      <c r="H68" s="23">
        <f t="shared" si="3"/>
        <v>0</v>
      </c>
      <c r="I68" s="24">
        <v>8</v>
      </c>
      <c r="J68" s="23">
        <f t="shared" si="4"/>
        <v>5</v>
      </c>
      <c r="K68" s="24" t="s">
        <v>37</v>
      </c>
      <c r="L68" s="23">
        <f t="shared" si="5"/>
        <v>3</v>
      </c>
      <c r="M68" s="24">
        <v>302</v>
      </c>
      <c r="N68" s="23">
        <f t="shared" si="6"/>
        <v>5</v>
      </c>
    </row>
    <row r="69" spans="1:14" x14ac:dyDescent="0.2">
      <c r="A69" s="37" t="s">
        <v>314</v>
      </c>
      <c r="B69" s="25">
        <f t="shared" ref="B69:B132" si="7">D69+F69+H69+J69+L69+N69</f>
        <v>18</v>
      </c>
      <c r="C69" s="24" t="s">
        <v>44</v>
      </c>
      <c r="D69" s="23">
        <f t="shared" ref="D69:D132" si="8">IF(C69=C$3, 5,) + IF(AND(C69=E$3, E69=C$3), 2.5, 0)</f>
        <v>5</v>
      </c>
      <c r="E69" s="24" t="s">
        <v>83</v>
      </c>
      <c r="F69" s="23">
        <f t="shared" ref="F69:F132" si="9">IF(E69=E$3,5, 0) + IF(AND(E69=C$3, C69=E$3), 2.5, 0)</f>
        <v>0</v>
      </c>
      <c r="G69" s="24" t="s">
        <v>105</v>
      </c>
      <c r="H69" s="23">
        <f t="shared" ref="H69:H132" si="10">IF(G69=G$3, 5, 0)</f>
        <v>0</v>
      </c>
      <c r="I69" s="24">
        <v>8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5</v>
      </c>
      <c r="K69" s="24" t="s">
        <v>37</v>
      </c>
      <c r="L69" s="23">
        <f t="shared" ref="L69:L132" si="12">IF(K69=K$3, 3, 0)</f>
        <v>3</v>
      </c>
      <c r="M69" s="24">
        <v>299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5</v>
      </c>
    </row>
    <row r="70" spans="1:14" x14ac:dyDescent="0.2">
      <c r="A70" s="37" t="s">
        <v>164</v>
      </c>
      <c r="B70" s="25">
        <f t="shared" si="7"/>
        <v>18</v>
      </c>
      <c r="C70" s="24" t="s">
        <v>44</v>
      </c>
      <c r="D70" s="23">
        <f t="shared" si="8"/>
        <v>5</v>
      </c>
      <c r="E70" s="24" t="s">
        <v>115</v>
      </c>
      <c r="F70" s="23">
        <f t="shared" si="9"/>
        <v>0</v>
      </c>
      <c r="G70" s="24" t="s">
        <v>105</v>
      </c>
      <c r="H70" s="23">
        <f t="shared" si="10"/>
        <v>0</v>
      </c>
      <c r="I70" s="24">
        <v>8</v>
      </c>
      <c r="J70" s="23">
        <f t="shared" si="11"/>
        <v>5</v>
      </c>
      <c r="K70" s="24" t="s">
        <v>37</v>
      </c>
      <c r="L70" s="23">
        <f t="shared" si="12"/>
        <v>3</v>
      </c>
      <c r="M70" s="24">
        <v>290</v>
      </c>
      <c r="N70" s="23">
        <f t="shared" si="13"/>
        <v>5</v>
      </c>
    </row>
    <row r="71" spans="1:14" x14ac:dyDescent="0.2">
      <c r="A71" s="37" t="s">
        <v>429</v>
      </c>
      <c r="B71" s="25">
        <f t="shared" si="7"/>
        <v>18</v>
      </c>
      <c r="C71" s="24" t="s">
        <v>44</v>
      </c>
      <c r="D71" s="23">
        <f t="shared" si="8"/>
        <v>5</v>
      </c>
      <c r="E71" s="24" t="s">
        <v>115</v>
      </c>
      <c r="F71" s="23">
        <f t="shared" si="9"/>
        <v>0</v>
      </c>
      <c r="G71" s="24" t="s">
        <v>105</v>
      </c>
      <c r="H71" s="23">
        <f t="shared" si="10"/>
        <v>0</v>
      </c>
      <c r="I71" s="24">
        <v>8</v>
      </c>
      <c r="J71" s="23">
        <f t="shared" si="11"/>
        <v>5</v>
      </c>
      <c r="K71" s="24" t="s">
        <v>37</v>
      </c>
      <c r="L71" s="23">
        <f t="shared" si="12"/>
        <v>3</v>
      </c>
      <c r="M71" s="24">
        <v>301</v>
      </c>
      <c r="N71" s="23">
        <f t="shared" si="13"/>
        <v>5</v>
      </c>
    </row>
    <row r="72" spans="1:14" x14ac:dyDescent="0.2">
      <c r="A72" s="37" t="s">
        <v>444</v>
      </c>
      <c r="B72" s="25">
        <f t="shared" si="7"/>
        <v>18</v>
      </c>
      <c r="C72" s="24" t="s">
        <v>44</v>
      </c>
      <c r="D72" s="23">
        <f t="shared" si="8"/>
        <v>5</v>
      </c>
      <c r="E72" s="24" t="s">
        <v>83</v>
      </c>
      <c r="F72" s="23">
        <f t="shared" si="9"/>
        <v>0</v>
      </c>
      <c r="G72" s="24" t="s">
        <v>105</v>
      </c>
      <c r="H72" s="23">
        <f t="shared" si="10"/>
        <v>0</v>
      </c>
      <c r="I72" s="24">
        <v>8</v>
      </c>
      <c r="J72" s="23">
        <f t="shared" si="11"/>
        <v>5</v>
      </c>
      <c r="K72" s="24" t="s">
        <v>37</v>
      </c>
      <c r="L72" s="23">
        <f t="shared" si="12"/>
        <v>3</v>
      </c>
      <c r="M72" s="24">
        <v>283</v>
      </c>
      <c r="N72" s="23">
        <f t="shared" si="13"/>
        <v>5</v>
      </c>
    </row>
    <row r="73" spans="1:14" x14ac:dyDescent="0.2">
      <c r="A73" s="37" t="s">
        <v>476</v>
      </c>
      <c r="B73" s="25">
        <f t="shared" si="7"/>
        <v>18</v>
      </c>
      <c r="C73" s="24" t="s">
        <v>44</v>
      </c>
      <c r="D73" s="23">
        <f t="shared" si="8"/>
        <v>5</v>
      </c>
      <c r="E73" s="24" t="s">
        <v>115</v>
      </c>
      <c r="F73" s="23">
        <f t="shared" si="9"/>
        <v>0</v>
      </c>
      <c r="G73" s="24" t="s">
        <v>105</v>
      </c>
      <c r="H73" s="23">
        <f t="shared" si="10"/>
        <v>0</v>
      </c>
      <c r="I73" s="24">
        <v>8</v>
      </c>
      <c r="J73" s="23">
        <f t="shared" si="11"/>
        <v>5</v>
      </c>
      <c r="K73" s="24" t="s">
        <v>37</v>
      </c>
      <c r="L73" s="23">
        <f t="shared" si="12"/>
        <v>3</v>
      </c>
      <c r="M73" s="24">
        <v>291</v>
      </c>
      <c r="N73" s="23">
        <f t="shared" si="13"/>
        <v>5</v>
      </c>
    </row>
    <row r="74" spans="1:14" x14ac:dyDescent="0.2">
      <c r="A74" s="37" t="s">
        <v>335</v>
      </c>
      <c r="B74" s="25">
        <f t="shared" si="7"/>
        <v>18</v>
      </c>
      <c r="C74" s="24" t="s">
        <v>44</v>
      </c>
      <c r="D74" s="23">
        <f t="shared" si="8"/>
        <v>5</v>
      </c>
      <c r="E74" s="24" t="s">
        <v>83</v>
      </c>
      <c r="F74" s="23">
        <f t="shared" si="9"/>
        <v>0</v>
      </c>
      <c r="G74" s="24" t="s">
        <v>105</v>
      </c>
      <c r="H74" s="23">
        <f t="shared" si="10"/>
        <v>0</v>
      </c>
      <c r="I74" s="24">
        <v>8</v>
      </c>
      <c r="J74" s="23">
        <f t="shared" si="11"/>
        <v>5</v>
      </c>
      <c r="K74" s="24" t="s">
        <v>37</v>
      </c>
      <c r="L74" s="23">
        <f t="shared" si="12"/>
        <v>3</v>
      </c>
      <c r="M74" s="24">
        <v>293</v>
      </c>
      <c r="N74" s="23">
        <f t="shared" si="13"/>
        <v>5</v>
      </c>
    </row>
    <row r="75" spans="1:14" x14ac:dyDescent="0.2">
      <c r="A75" s="37" t="s">
        <v>336</v>
      </c>
      <c r="B75" s="25">
        <f t="shared" si="7"/>
        <v>18</v>
      </c>
      <c r="C75" s="10" t="s">
        <v>44</v>
      </c>
      <c r="D75" s="23">
        <f t="shared" si="8"/>
        <v>5</v>
      </c>
      <c r="E75" s="10" t="s">
        <v>83</v>
      </c>
      <c r="F75" s="23">
        <f t="shared" si="9"/>
        <v>0</v>
      </c>
      <c r="G75" s="10" t="s">
        <v>105</v>
      </c>
      <c r="H75" s="23">
        <f t="shared" si="10"/>
        <v>0</v>
      </c>
      <c r="I75" s="10">
        <v>8</v>
      </c>
      <c r="J75" s="23">
        <f t="shared" si="11"/>
        <v>5</v>
      </c>
      <c r="K75" s="10" t="s">
        <v>37</v>
      </c>
      <c r="L75" s="23">
        <f t="shared" si="12"/>
        <v>3</v>
      </c>
      <c r="M75" s="10">
        <v>295</v>
      </c>
      <c r="N75" s="23">
        <f t="shared" si="13"/>
        <v>5</v>
      </c>
    </row>
    <row r="76" spans="1:14" x14ac:dyDescent="0.2">
      <c r="A76" s="37" t="s">
        <v>467</v>
      </c>
      <c r="B76" s="25">
        <f t="shared" si="7"/>
        <v>18</v>
      </c>
      <c r="C76" s="10" t="s">
        <v>44</v>
      </c>
      <c r="D76" s="23">
        <f t="shared" si="8"/>
        <v>5</v>
      </c>
      <c r="E76" s="10" t="s">
        <v>115</v>
      </c>
      <c r="F76" s="23">
        <f t="shared" si="9"/>
        <v>0</v>
      </c>
      <c r="G76" s="10" t="s">
        <v>105</v>
      </c>
      <c r="H76" s="23">
        <f t="shared" si="10"/>
        <v>0</v>
      </c>
      <c r="I76" s="10">
        <v>8</v>
      </c>
      <c r="J76" s="23">
        <f t="shared" si="11"/>
        <v>5</v>
      </c>
      <c r="K76" s="10" t="s">
        <v>37</v>
      </c>
      <c r="L76" s="23">
        <f t="shared" si="12"/>
        <v>3</v>
      </c>
      <c r="M76" s="10">
        <v>300</v>
      </c>
      <c r="N76" s="23">
        <f t="shared" si="13"/>
        <v>5</v>
      </c>
    </row>
    <row r="77" spans="1:14" x14ac:dyDescent="0.2">
      <c r="A77" s="37" t="s">
        <v>184</v>
      </c>
      <c r="B77" s="25">
        <f t="shared" si="7"/>
        <v>18</v>
      </c>
      <c r="C77" s="10" t="s">
        <v>44</v>
      </c>
      <c r="D77" s="23">
        <f t="shared" si="8"/>
        <v>5</v>
      </c>
      <c r="E77" s="10" t="s">
        <v>115</v>
      </c>
      <c r="F77" s="23">
        <f t="shared" si="9"/>
        <v>0</v>
      </c>
      <c r="G77" s="10" t="s">
        <v>105</v>
      </c>
      <c r="H77" s="23">
        <f t="shared" si="10"/>
        <v>0</v>
      </c>
      <c r="I77" s="10">
        <v>8</v>
      </c>
      <c r="J77" s="23">
        <f t="shared" si="11"/>
        <v>5</v>
      </c>
      <c r="K77" s="10" t="s">
        <v>37</v>
      </c>
      <c r="L77" s="23">
        <f t="shared" si="12"/>
        <v>3</v>
      </c>
      <c r="M77" s="10">
        <v>295</v>
      </c>
      <c r="N77" s="23">
        <f t="shared" si="13"/>
        <v>5</v>
      </c>
    </row>
    <row r="78" spans="1:14" x14ac:dyDescent="0.2">
      <c r="A78" s="37" t="s">
        <v>477</v>
      </c>
      <c r="B78" s="25">
        <f t="shared" si="7"/>
        <v>18</v>
      </c>
      <c r="C78" s="10" t="s">
        <v>44</v>
      </c>
      <c r="D78" s="23">
        <f t="shared" si="8"/>
        <v>5</v>
      </c>
      <c r="E78" s="10" t="s">
        <v>115</v>
      </c>
      <c r="F78" s="23">
        <f t="shared" si="9"/>
        <v>0</v>
      </c>
      <c r="G78" s="10" t="s">
        <v>105</v>
      </c>
      <c r="H78" s="23">
        <f t="shared" si="10"/>
        <v>0</v>
      </c>
      <c r="I78" s="10">
        <v>8</v>
      </c>
      <c r="J78" s="23">
        <f t="shared" si="11"/>
        <v>5</v>
      </c>
      <c r="K78" s="10" t="s">
        <v>37</v>
      </c>
      <c r="L78" s="23">
        <f t="shared" si="12"/>
        <v>3</v>
      </c>
      <c r="M78" s="10">
        <v>300</v>
      </c>
      <c r="N78" s="23">
        <f t="shared" si="13"/>
        <v>5</v>
      </c>
    </row>
    <row r="79" spans="1:14" x14ac:dyDescent="0.2">
      <c r="A79" s="37" t="s">
        <v>297</v>
      </c>
      <c r="B79" s="25">
        <f t="shared" si="7"/>
        <v>17</v>
      </c>
      <c r="C79" s="24" t="s">
        <v>44</v>
      </c>
      <c r="D79" s="23">
        <f t="shared" si="8"/>
        <v>5</v>
      </c>
      <c r="E79" s="24" t="s">
        <v>118</v>
      </c>
      <c r="F79" s="23">
        <f t="shared" si="9"/>
        <v>5</v>
      </c>
      <c r="G79" s="24" t="s">
        <v>105</v>
      </c>
      <c r="H79" s="23">
        <f t="shared" si="10"/>
        <v>0</v>
      </c>
      <c r="I79" s="24">
        <v>5</v>
      </c>
      <c r="J79" s="23">
        <f t="shared" si="11"/>
        <v>1</v>
      </c>
      <c r="K79" s="24" t="s">
        <v>37</v>
      </c>
      <c r="L79" s="23">
        <f t="shared" si="12"/>
        <v>3</v>
      </c>
      <c r="M79" s="24">
        <v>270</v>
      </c>
      <c r="N79" s="23">
        <f t="shared" si="13"/>
        <v>3</v>
      </c>
    </row>
    <row r="80" spans="1:14" x14ac:dyDescent="0.2">
      <c r="A80" s="37" t="s">
        <v>383</v>
      </c>
      <c r="B80" s="25">
        <f t="shared" si="7"/>
        <v>17</v>
      </c>
      <c r="C80" s="24" t="s">
        <v>44</v>
      </c>
      <c r="D80" s="23">
        <f t="shared" si="8"/>
        <v>5</v>
      </c>
      <c r="E80" s="24" t="s">
        <v>118</v>
      </c>
      <c r="F80" s="23">
        <f t="shared" si="9"/>
        <v>5</v>
      </c>
      <c r="G80" s="24" t="s">
        <v>105</v>
      </c>
      <c r="H80" s="23">
        <f t="shared" si="10"/>
        <v>0</v>
      </c>
      <c r="I80" s="24">
        <v>5</v>
      </c>
      <c r="J80" s="23">
        <f t="shared" si="11"/>
        <v>1</v>
      </c>
      <c r="K80" s="24" t="s">
        <v>37</v>
      </c>
      <c r="L80" s="23">
        <f t="shared" si="12"/>
        <v>3</v>
      </c>
      <c r="M80" s="24">
        <v>280</v>
      </c>
      <c r="N80" s="23">
        <f t="shared" si="13"/>
        <v>3</v>
      </c>
    </row>
    <row r="81" spans="1:14" x14ac:dyDescent="0.2">
      <c r="A81" s="37" t="s">
        <v>440</v>
      </c>
      <c r="B81" s="25">
        <f t="shared" si="7"/>
        <v>17</v>
      </c>
      <c r="C81" s="24" t="s">
        <v>44</v>
      </c>
      <c r="D81" s="23">
        <f t="shared" si="8"/>
        <v>5</v>
      </c>
      <c r="E81" s="24" t="s">
        <v>118</v>
      </c>
      <c r="F81" s="23">
        <f t="shared" si="9"/>
        <v>5</v>
      </c>
      <c r="G81" s="24" t="s">
        <v>105</v>
      </c>
      <c r="H81" s="23">
        <f t="shared" si="10"/>
        <v>0</v>
      </c>
      <c r="I81" s="24">
        <v>7</v>
      </c>
      <c r="J81" s="23">
        <f t="shared" si="11"/>
        <v>3</v>
      </c>
      <c r="K81" s="24" t="s">
        <v>37</v>
      </c>
      <c r="L81" s="23">
        <f t="shared" si="12"/>
        <v>3</v>
      </c>
      <c r="M81" s="24">
        <v>330</v>
      </c>
      <c r="N81" s="23">
        <f t="shared" si="13"/>
        <v>1</v>
      </c>
    </row>
    <row r="82" spans="1:14" x14ac:dyDescent="0.2">
      <c r="A82" s="37" t="s">
        <v>616</v>
      </c>
      <c r="B82" s="25">
        <f t="shared" si="7"/>
        <v>17</v>
      </c>
      <c r="C82" s="24" t="s">
        <v>44</v>
      </c>
      <c r="D82" s="23">
        <f t="shared" si="8"/>
        <v>5</v>
      </c>
      <c r="E82" s="24" t="s">
        <v>83</v>
      </c>
      <c r="F82" s="23">
        <f t="shared" si="9"/>
        <v>0</v>
      </c>
      <c r="G82" s="24" t="s">
        <v>108</v>
      </c>
      <c r="H82" s="23">
        <f t="shared" si="10"/>
        <v>5</v>
      </c>
      <c r="I82" s="24">
        <v>7</v>
      </c>
      <c r="J82" s="23">
        <f t="shared" si="11"/>
        <v>3</v>
      </c>
      <c r="K82" s="24" t="s">
        <v>37</v>
      </c>
      <c r="L82" s="23">
        <f t="shared" si="12"/>
        <v>3</v>
      </c>
      <c r="M82" s="24">
        <v>266</v>
      </c>
      <c r="N82" s="23">
        <f t="shared" si="13"/>
        <v>1</v>
      </c>
    </row>
    <row r="83" spans="1:14" x14ac:dyDescent="0.2">
      <c r="A83" s="37" t="s">
        <v>376</v>
      </c>
      <c r="B83" s="25">
        <f t="shared" si="7"/>
        <v>17</v>
      </c>
      <c r="C83" s="24" t="s">
        <v>44</v>
      </c>
      <c r="D83" s="23">
        <f t="shared" si="8"/>
        <v>5</v>
      </c>
      <c r="E83" s="24" t="s">
        <v>118</v>
      </c>
      <c r="F83" s="23">
        <f t="shared" si="9"/>
        <v>5</v>
      </c>
      <c r="G83" s="24" t="s">
        <v>105</v>
      </c>
      <c r="H83" s="23">
        <f t="shared" si="10"/>
        <v>0</v>
      </c>
      <c r="I83" s="24">
        <v>5</v>
      </c>
      <c r="J83" s="23">
        <f t="shared" si="11"/>
        <v>1</v>
      </c>
      <c r="K83" s="24" t="s">
        <v>37</v>
      </c>
      <c r="L83" s="23">
        <f t="shared" si="12"/>
        <v>3</v>
      </c>
      <c r="M83" s="24">
        <v>279</v>
      </c>
      <c r="N83" s="23">
        <f t="shared" si="13"/>
        <v>3</v>
      </c>
    </row>
    <row r="84" spans="1:14" x14ac:dyDescent="0.2">
      <c r="A84" s="37" t="s">
        <v>284</v>
      </c>
      <c r="B84" s="25">
        <f t="shared" si="7"/>
        <v>16</v>
      </c>
      <c r="C84" s="24" t="s">
        <v>44</v>
      </c>
      <c r="D84" s="23">
        <f t="shared" si="8"/>
        <v>5</v>
      </c>
      <c r="E84" s="24" t="s">
        <v>115</v>
      </c>
      <c r="F84" s="23">
        <f t="shared" si="9"/>
        <v>0</v>
      </c>
      <c r="G84" s="24" t="s">
        <v>105</v>
      </c>
      <c r="H84" s="23">
        <f t="shared" si="10"/>
        <v>0</v>
      </c>
      <c r="I84" s="24">
        <v>9</v>
      </c>
      <c r="J84" s="23">
        <f t="shared" si="11"/>
        <v>3</v>
      </c>
      <c r="K84" s="24" t="s">
        <v>37</v>
      </c>
      <c r="L84" s="23">
        <f t="shared" si="12"/>
        <v>3</v>
      </c>
      <c r="M84" s="24">
        <v>300</v>
      </c>
      <c r="N84" s="23">
        <f t="shared" si="13"/>
        <v>5</v>
      </c>
    </row>
    <row r="85" spans="1:14" x14ac:dyDescent="0.2">
      <c r="A85" s="37" t="s">
        <v>295</v>
      </c>
      <c r="B85" s="25">
        <f t="shared" si="7"/>
        <v>16</v>
      </c>
      <c r="C85" s="24" t="s">
        <v>44</v>
      </c>
      <c r="D85" s="23">
        <f t="shared" si="8"/>
        <v>5</v>
      </c>
      <c r="E85" s="24" t="s">
        <v>83</v>
      </c>
      <c r="F85" s="23">
        <f t="shared" si="9"/>
        <v>0</v>
      </c>
      <c r="G85" s="24" t="s">
        <v>105</v>
      </c>
      <c r="H85" s="23">
        <f t="shared" si="10"/>
        <v>0</v>
      </c>
      <c r="I85" s="24">
        <v>8</v>
      </c>
      <c r="J85" s="23">
        <f t="shared" si="11"/>
        <v>5</v>
      </c>
      <c r="K85" s="24" t="s">
        <v>37</v>
      </c>
      <c r="L85" s="23">
        <f t="shared" si="12"/>
        <v>3</v>
      </c>
      <c r="M85" s="24">
        <v>305</v>
      </c>
      <c r="N85" s="23">
        <f t="shared" si="13"/>
        <v>3</v>
      </c>
    </row>
    <row r="86" spans="1:14" x14ac:dyDescent="0.2">
      <c r="A86" s="37" t="s">
        <v>215</v>
      </c>
      <c r="B86" s="25">
        <f t="shared" si="7"/>
        <v>16</v>
      </c>
      <c r="C86" s="24" t="s">
        <v>44</v>
      </c>
      <c r="D86" s="23">
        <f t="shared" si="8"/>
        <v>5</v>
      </c>
      <c r="E86" s="24" t="s">
        <v>83</v>
      </c>
      <c r="F86" s="23">
        <f t="shared" si="9"/>
        <v>0</v>
      </c>
      <c r="G86" s="24" t="s">
        <v>105</v>
      </c>
      <c r="H86" s="23">
        <f t="shared" si="10"/>
        <v>0</v>
      </c>
      <c r="I86" s="24">
        <v>6</v>
      </c>
      <c r="J86" s="23">
        <f t="shared" si="11"/>
        <v>3</v>
      </c>
      <c r="K86" s="24" t="s">
        <v>37</v>
      </c>
      <c r="L86" s="23">
        <f t="shared" si="12"/>
        <v>3</v>
      </c>
      <c r="M86" s="24">
        <v>295</v>
      </c>
      <c r="N86" s="23">
        <f t="shared" si="13"/>
        <v>5</v>
      </c>
    </row>
    <row r="87" spans="1:14" x14ac:dyDescent="0.2">
      <c r="A87" s="37" t="s">
        <v>322</v>
      </c>
      <c r="B87" s="25">
        <f t="shared" si="7"/>
        <v>16</v>
      </c>
      <c r="C87" s="24" t="s">
        <v>44</v>
      </c>
      <c r="D87" s="23">
        <f t="shared" si="8"/>
        <v>5</v>
      </c>
      <c r="E87" s="24" t="s">
        <v>83</v>
      </c>
      <c r="F87" s="23">
        <f t="shared" si="9"/>
        <v>0</v>
      </c>
      <c r="G87" s="24" t="s">
        <v>105</v>
      </c>
      <c r="H87" s="23">
        <f t="shared" si="10"/>
        <v>0</v>
      </c>
      <c r="I87" s="24">
        <v>9</v>
      </c>
      <c r="J87" s="23">
        <f t="shared" si="11"/>
        <v>3</v>
      </c>
      <c r="K87" s="24" t="s">
        <v>37</v>
      </c>
      <c r="L87" s="23">
        <f t="shared" si="12"/>
        <v>3</v>
      </c>
      <c r="M87" s="24">
        <v>289</v>
      </c>
      <c r="N87" s="23">
        <f t="shared" si="13"/>
        <v>5</v>
      </c>
    </row>
    <row r="88" spans="1:14" x14ac:dyDescent="0.2">
      <c r="A88" s="37" t="s">
        <v>442</v>
      </c>
      <c r="B88" s="25">
        <f t="shared" si="7"/>
        <v>16</v>
      </c>
      <c r="C88" s="24" t="s">
        <v>44</v>
      </c>
      <c r="D88" s="23">
        <f t="shared" si="8"/>
        <v>5</v>
      </c>
      <c r="E88" s="24" t="s">
        <v>83</v>
      </c>
      <c r="F88" s="23">
        <f t="shared" si="9"/>
        <v>0</v>
      </c>
      <c r="G88" s="24" t="s">
        <v>105</v>
      </c>
      <c r="H88" s="23">
        <f t="shared" si="10"/>
        <v>0</v>
      </c>
      <c r="I88" s="24">
        <v>6</v>
      </c>
      <c r="J88" s="23">
        <f t="shared" si="11"/>
        <v>3</v>
      </c>
      <c r="K88" s="24" t="s">
        <v>37</v>
      </c>
      <c r="L88" s="23">
        <f t="shared" si="12"/>
        <v>3</v>
      </c>
      <c r="M88" s="24">
        <v>300</v>
      </c>
      <c r="N88" s="23">
        <f t="shared" si="13"/>
        <v>5</v>
      </c>
    </row>
    <row r="89" spans="1:14" x14ac:dyDescent="0.2">
      <c r="A89" s="37" t="s">
        <v>303</v>
      </c>
      <c r="B89" s="25">
        <f t="shared" si="7"/>
        <v>16</v>
      </c>
      <c r="C89" s="24" t="s">
        <v>44</v>
      </c>
      <c r="D89" s="23">
        <f t="shared" si="8"/>
        <v>5</v>
      </c>
      <c r="E89" s="24" t="s">
        <v>115</v>
      </c>
      <c r="F89" s="23">
        <f t="shared" si="9"/>
        <v>0</v>
      </c>
      <c r="G89" s="24" t="s">
        <v>105</v>
      </c>
      <c r="H89" s="23">
        <f t="shared" si="10"/>
        <v>0</v>
      </c>
      <c r="I89" s="24">
        <v>7</v>
      </c>
      <c r="J89" s="23">
        <f t="shared" si="11"/>
        <v>3</v>
      </c>
      <c r="K89" s="24" t="s">
        <v>37</v>
      </c>
      <c r="L89" s="23">
        <f t="shared" si="12"/>
        <v>3</v>
      </c>
      <c r="M89" s="24">
        <v>301</v>
      </c>
      <c r="N89" s="23">
        <f t="shared" si="13"/>
        <v>5</v>
      </c>
    </row>
    <row r="90" spans="1:14" x14ac:dyDescent="0.2">
      <c r="A90" s="37" t="s">
        <v>201</v>
      </c>
      <c r="B90" s="25">
        <f t="shared" si="7"/>
        <v>16</v>
      </c>
      <c r="C90" s="24" t="s">
        <v>44</v>
      </c>
      <c r="D90" s="23">
        <f t="shared" si="8"/>
        <v>5</v>
      </c>
      <c r="E90" s="24" t="s">
        <v>83</v>
      </c>
      <c r="F90" s="23">
        <f t="shared" si="9"/>
        <v>0</v>
      </c>
      <c r="G90" s="24" t="s">
        <v>105</v>
      </c>
      <c r="H90" s="23">
        <f t="shared" si="10"/>
        <v>0</v>
      </c>
      <c r="I90" s="24">
        <v>7</v>
      </c>
      <c r="J90" s="23">
        <f t="shared" si="11"/>
        <v>3</v>
      </c>
      <c r="K90" s="24" t="s">
        <v>37</v>
      </c>
      <c r="L90" s="23">
        <f t="shared" si="12"/>
        <v>3</v>
      </c>
      <c r="M90" s="24">
        <v>288</v>
      </c>
      <c r="N90" s="23">
        <f t="shared" si="13"/>
        <v>5</v>
      </c>
    </row>
    <row r="91" spans="1:14" x14ac:dyDescent="0.2">
      <c r="A91" s="37" t="s">
        <v>241</v>
      </c>
      <c r="B91" s="25">
        <f t="shared" si="7"/>
        <v>16</v>
      </c>
      <c r="C91" s="24" t="s">
        <v>44</v>
      </c>
      <c r="D91" s="23">
        <f t="shared" si="8"/>
        <v>5</v>
      </c>
      <c r="E91" s="24" t="s">
        <v>83</v>
      </c>
      <c r="F91" s="23">
        <f t="shared" si="9"/>
        <v>0</v>
      </c>
      <c r="G91" s="24" t="s">
        <v>105</v>
      </c>
      <c r="H91" s="23">
        <f t="shared" si="10"/>
        <v>0</v>
      </c>
      <c r="I91" s="24">
        <v>6</v>
      </c>
      <c r="J91" s="23">
        <f t="shared" si="11"/>
        <v>3</v>
      </c>
      <c r="K91" s="24" t="s">
        <v>37</v>
      </c>
      <c r="L91" s="23">
        <f t="shared" si="12"/>
        <v>3</v>
      </c>
      <c r="M91" s="24">
        <v>288</v>
      </c>
      <c r="N91" s="23">
        <f t="shared" si="13"/>
        <v>5</v>
      </c>
    </row>
    <row r="92" spans="1:14" x14ac:dyDescent="0.2">
      <c r="A92" s="37" t="s">
        <v>454</v>
      </c>
      <c r="B92" s="25">
        <f t="shared" si="7"/>
        <v>16</v>
      </c>
      <c r="C92" s="24" t="s">
        <v>44</v>
      </c>
      <c r="D92" s="23">
        <f t="shared" si="8"/>
        <v>5</v>
      </c>
      <c r="E92" s="24" t="s">
        <v>115</v>
      </c>
      <c r="F92" s="23">
        <f t="shared" si="9"/>
        <v>0</v>
      </c>
      <c r="G92" s="24" t="s">
        <v>105</v>
      </c>
      <c r="H92" s="23">
        <f t="shared" si="10"/>
        <v>0</v>
      </c>
      <c r="I92" s="24">
        <v>8</v>
      </c>
      <c r="J92" s="23">
        <f t="shared" si="11"/>
        <v>5</v>
      </c>
      <c r="K92" s="24" t="s">
        <v>37</v>
      </c>
      <c r="L92" s="23">
        <f t="shared" si="12"/>
        <v>3</v>
      </c>
      <c r="M92" s="24">
        <v>309</v>
      </c>
      <c r="N92" s="23">
        <f t="shared" si="13"/>
        <v>3</v>
      </c>
    </row>
    <row r="93" spans="1:14" x14ac:dyDescent="0.2">
      <c r="A93" s="37" t="s">
        <v>213</v>
      </c>
      <c r="B93" s="25">
        <f t="shared" si="7"/>
        <v>16</v>
      </c>
      <c r="C93" s="24" t="s">
        <v>44</v>
      </c>
      <c r="D93" s="23">
        <f t="shared" si="8"/>
        <v>5</v>
      </c>
      <c r="E93" s="24" t="s">
        <v>115</v>
      </c>
      <c r="F93" s="23">
        <f t="shared" si="9"/>
        <v>0</v>
      </c>
      <c r="G93" s="24" t="s">
        <v>105</v>
      </c>
      <c r="H93" s="23">
        <f t="shared" si="10"/>
        <v>0</v>
      </c>
      <c r="I93" s="24">
        <v>6</v>
      </c>
      <c r="J93" s="23">
        <f t="shared" si="11"/>
        <v>3</v>
      </c>
      <c r="K93" s="24" t="s">
        <v>37</v>
      </c>
      <c r="L93" s="23">
        <f t="shared" si="12"/>
        <v>3</v>
      </c>
      <c r="M93" s="24">
        <v>291</v>
      </c>
      <c r="N93" s="23">
        <f t="shared" si="13"/>
        <v>5</v>
      </c>
    </row>
    <row r="94" spans="1:14" x14ac:dyDescent="0.2">
      <c r="A94" s="37" t="s">
        <v>372</v>
      </c>
      <c r="B94" s="25">
        <f t="shared" si="7"/>
        <v>16</v>
      </c>
      <c r="C94" s="24" t="s">
        <v>44</v>
      </c>
      <c r="D94" s="23">
        <f t="shared" si="8"/>
        <v>5</v>
      </c>
      <c r="E94" s="24" t="s">
        <v>83</v>
      </c>
      <c r="F94" s="23">
        <f t="shared" si="9"/>
        <v>0</v>
      </c>
      <c r="G94" s="24" t="s">
        <v>105</v>
      </c>
      <c r="H94" s="23">
        <f t="shared" si="10"/>
        <v>0</v>
      </c>
      <c r="I94" s="24">
        <v>6</v>
      </c>
      <c r="J94" s="23">
        <f t="shared" si="11"/>
        <v>3</v>
      </c>
      <c r="K94" s="24" t="s">
        <v>37</v>
      </c>
      <c r="L94" s="23">
        <f t="shared" si="12"/>
        <v>3</v>
      </c>
      <c r="M94" s="24">
        <v>295</v>
      </c>
      <c r="N94" s="23">
        <f t="shared" si="13"/>
        <v>5</v>
      </c>
    </row>
    <row r="95" spans="1:14" x14ac:dyDescent="0.2">
      <c r="A95" s="37" t="s">
        <v>191</v>
      </c>
      <c r="B95" s="25">
        <f t="shared" si="7"/>
        <v>16</v>
      </c>
      <c r="C95" s="24" t="s">
        <v>44</v>
      </c>
      <c r="D95" s="23">
        <f t="shared" si="8"/>
        <v>5</v>
      </c>
      <c r="E95" s="24" t="s">
        <v>83</v>
      </c>
      <c r="F95" s="23">
        <f t="shared" si="9"/>
        <v>0</v>
      </c>
      <c r="G95" s="24" t="s">
        <v>105</v>
      </c>
      <c r="H95" s="23">
        <f t="shared" si="10"/>
        <v>0</v>
      </c>
      <c r="I95" s="24">
        <v>6</v>
      </c>
      <c r="J95" s="23">
        <f t="shared" si="11"/>
        <v>3</v>
      </c>
      <c r="K95" s="24" t="s">
        <v>37</v>
      </c>
      <c r="L95" s="23">
        <f t="shared" si="12"/>
        <v>3</v>
      </c>
      <c r="M95" s="24">
        <v>300</v>
      </c>
      <c r="N95" s="23">
        <f t="shared" si="13"/>
        <v>5</v>
      </c>
    </row>
    <row r="96" spans="1:14" x14ac:dyDescent="0.2">
      <c r="A96" s="37" t="s">
        <v>324</v>
      </c>
      <c r="B96" s="25">
        <f t="shared" si="7"/>
        <v>16</v>
      </c>
      <c r="C96" s="24" t="s">
        <v>44</v>
      </c>
      <c r="D96" s="23">
        <f t="shared" si="8"/>
        <v>5</v>
      </c>
      <c r="E96" s="24" t="s">
        <v>83</v>
      </c>
      <c r="F96" s="23">
        <f t="shared" si="9"/>
        <v>0</v>
      </c>
      <c r="G96" s="24" t="s">
        <v>105</v>
      </c>
      <c r="H96" s="23">
        <f t="shared" si="10"/>
        <v>0</v>
      </c>
      <c r="I96" s="24">
        <v>7</v>
      </c>
      <c r="J96" s="23">
        <f t="shared" si="11"/>
        <v>3</v>
      </c>
      <c r="K96" s="24" t="s">
        <v>37</v>
      </c>
      <c r="L96" s="23">
        <f t="shared" si="12"/>
        <v>3</v>
      </c>
      <c r="M96" s="24">
        <v>290</v>
      </c>
      <c r="N96" s="23">
        <f t="shared" si="13"/>
        <v>5</v>
      </c>
    </row>
    <row r="97" spans="1:14" x14ac:dyDescent="0.2">
      <c r="A97" s="37" t="s">
        <v>423</v>
      </c>
      <c r="B97" s="25">
        <f t="shared" si="7"/>
        <v>16</v>
      </c>
      <c r="C97" s="24" t="s">
        <v>44</v>
      </c>
      <c r="D97" s="23">
        <f t="shared" si="8"/>
        <v>5</v>
      </c>
      <c r="E97" s="24" t="s">
        <v>105</v>
      </c>
      <c r="F97" s="23">
        <f t="shared" si="9"/>
        <v>0</v>
      </c>
      <c r="G97" s="24" t="s">
        <v>118</v>
      </c>
      <c r="H97" s="23">
        <f t="shared" si="10"/>
        <v>0</v>
      </c>
      <c r="I97" s="24">
        <v>8</v>
      </c>
      <c r="J97" s="23">
        <f t="shared" si="11"/>
        <v>5</v>
      </c>
      <c r="K97" s="24" t="s">
        <v>37</v>
      </c>
      <c r="L97" s="23">
        <f t="shared" si="12"/>
        <v>3</v>
      </c>
      <c r="M97" s="24">
        <v>310</v>
      </c>
      <c r="N97" s="23">
        <f t="shared" si="13"/>
        <v>3</v>
      </c>
    </row>
    <row r="98" spans="1:14" x14ac:dyDescent="0.2">
      <c r="A98" s="37" t="s">
        <v>300</v>
      </c>
      <c r="B98" s="25">
        <f t="shared" si="7"/>
        <v>16</v>
      </c>
      <c r="C98" s="24" t="s">
        <v>44</v>
      </c>
      <c r="D98" s="23">
        <f t="shared" si="8"/>
        <v>5</v>
      </c>
      <c r="E98" s="24" t="s">
        <v>115</v>
      </c>
      <c r="F98" s="23">
        <f t="shared" si="9"/>
        <v>0</v>
      </c>
      <c r="G98" s="24" t="s">
        <v>105</v>
      </c>
      <c r="H98" s="23">
        <f t="shared" si="10"/>
        <v>0</v>
      </c>
      <c r="I98" s="24">
        <v>9</v>
      </c>
      <c r="J98" s="23">
        <f t="shared" si="11"/>
        <v>3</v>
      </c>
      <c r="K98" s="24" t="s">
        <v>37</v>
      </c>
      <c r="L98" s="23">
        <f t="shared" si="12"/>
        <v>3</v>
      </c>
      <c r="M98" s="24">
        <v>300</v>
      </c>
      <c r="N98" s="23">
        <f t="shared" si="13"/>
        <v>5</v>
      </c>
    </row>
    <row r="99" spans="1:14" x14ac:dyDescent="0.2">
      <c r="A99" s="37" t="s">
        <v>431</v>
      </c>
      <c r="B99" s="25">
        <f t="shared" si="7"/>
        <v>16</v>
      </c>
      <c r="C99" s="24" t="s">
        <v>44</v>
      </c>
      <c r="D99" s="23">
        <f t="shared" si="8"/>
        <v>5</v>
      </c>
      <c r="E99" s="24" t="s">
        <v>115</v>
      </c>
      <c r="F99" s="23">
        <f t="shared" si="9"/>
        <v>0</v>
      </c>
      <c r="G99" s="24" t="s">
        <v>105</v>
      </c>
      <c r="H99" s="23">
        <f t="shared" si="10"/>
        <v>0</v>
      </c>
      <c r="I99" s="24">
        <v>7</v>
      </c>
      <c r="J99" s="23">
        <f t="shared" si="11"/>
        <v>3</v>
      </c>
      <c r="K99" s="24" t="s">
        <v>37</v>
      </c>
      <c r="L99" s="23">
        <f t="shared" si="12"/>
        <v>3</v>
      </c>
      <c r="M99" s="24">
        <v>294</v>
      </c>
      <c r="N99" s="23">
        <f t="shared" si="13"/>
        <v>5</v>
      </c>
    </row>
    <row r="100" spans="1:14" x14ac:dyDescent="0.2">
      <c r="A100" s="37" t="s">
        <v>414</v>
      </c>
      <c r="B100" s="25">
        <f t="shared" si="7"/>
        <v>16</v>
      </c>
      <c r="C100" s="24" t="s">
        <v>44</v>
      </c>
      <c r="D100" s="23">
        <f t="shared" si="8"/>
        <v>5</v>
      </c>
      <c r="E100" s="24" t="s">
        <v>115</v>
      </c>
      <c r="F100" s="23">
        <f t="shared" si="9"/>
        <v>0</v>
      </c>
      <c r="G100" s="24" t="s">
        <v>105</v>
      </c>
      <c r="H100" s="23">
        <f t="shared" si="10"/>
        <v>0</v>
      </c>
      <c r="I100" s="24">
        <v>9</v>
      </c>
      <c r="J100" s="23">
        <f t="shared" si="11"/>
        <v>3</v>
      </c>
      <c r="K100" s="24" t="s">
        <v>37</v>
      </c>
      <c r="L100" s="23">
        <f t="shared" si="12"/>
        <v>3</v>
      </c>
      <c r="M100" s="24">
        <v>300</v>
      </c>
      <c r="N100" s="23">
        <f t="shared" si="13"/>
        <v>5</v>
      </c>
    </row>
    <row r="101" spans="1:14" x14ac:dyDescent="0.2">
      <c r="A101" s="37" t="s">
        <v>496</v>
      </c>
      <c r="B101" s="25">
        <f t="shared" si="7"/>
        <v>16</v>
      </c>
      <c r="C101" s="24" t="s">
        <v>44</v>
      </c>
      <c r="D101" s="23">
        <f t="shared" si="8"/>
        <v>5</v>
      </c>
      <c r="E101" s="24" t="s">
        <v>83</v>
      </c>
      <c r="F101" s="23">
        <f t="shared" si="9"/>
        <v>0</v>
      </c>
      <c r="G101" s="24" t="s">
        <v>105</v>
      </c>
      <c r="H101" s="23">
        <f t="shared" si="10"/>
        <v>0</v>
      </c>
      <c r="I101" s="24">
        <v>6</v>
      </c>
      <c r="J101" s="23">
        <f t="shared" si="11"/>
        <v>3</v>
      </c>
      <c r="K101" s="24" t="s">
        <v>37</v>
      </c>
      <c r="L101" s="23">
        <f t="shared" si="12"/>
        <v>3</v>
      </c>
      <c r="M101" s="24">
        <v>285</v>
      </c>
      <c r="N101" s="23">
        <f t="shared" si="13"/>
        <v>5</v>
      </c>
    </row>
    <row r="102" spans="1:14" x14ac:dyDescent="0.2">
      <c r="A102" s="37" t="s">
        <v>737</v>
      </c>
      <c r="B102" s="25">
        <f t="shared" si="7"/>
        <v>16</v>
      </c>
      <c r="C102" s="24" t="s">
        <v>44</v>
      </c>
      <c r="D102" s="23">
        <f t="shared" si="8"/>
        <v>5</v>
      </c>
      <c r="E102" s="24" t="s">
        <v>115</v>
      </c>
      <c r="F102" s="23">
        <f t="shared" si="9"/>
        <v>0</v>
      </c>
      <c r="G102" s="24" t="s">
        <v>105</v>
      </c>
      <c r="H102" s="23">
        <f t="shared" si="10"/>
        <v>0</v>
      </c>
      <c r="I102" s="24">
        <v>7</v>
      </c>
      <c r="J102" s="23">
        <f t="shared" si="11"/>
        <v>3</v>
      </c>
      <c r="K102" s="24" t="s">
        <v>37</v>
      </c>
      <c r="L102" s="23">
        <f t="shared" si="12"/>
        <v>3</v>
      </c>
      <c r="M102" s="24">
        <v>289</v>
      </c>
      <c r="N102" s="23">
        <f t="shared" si="13"/>
        <v>5</v>
      </c>
    </row>
    <row r="103" spans="1:14" x14ac:dyDescent="0.2">
      <c r="A103" s="37" t="s">
        <v>527</v>
      </c>
      <c r="B103" s="25">
        <f t="shared" si="7"/>
        <v>16</v>
      </c>
      <c r="C103" s="24" t="s">
        <v>44</v>
      </c>
      <c r="D103" s="23">
        <f t="shared" si="8"/>
        <v>5</v>
      </c>
      <c r="E103" s="24" t="s">
        <v>108</v>
      </c>
      <c r="F103" s="23">
        <f t="shared" si="9"/>
        <v>0</v>
      </c>
      <c r="G103" s="24" t="s">
        <v>118</v>
      </c>
      <c r="H103" s="23">
        <f t="shared" si="10"/>
        <v>0</v>
      </c>
      <c r="I103" s="24">
        <v>8</v>
      </c>
      <c r="J103" s="23">
        <f t="shared" si="11"/>
        <v>5</v>
      </c>
      <c r="K103" s="24" t="s">
        <v>37</v>
      </c>
      <c r="L103" s="23">
        <f t="shared" si="12"/>
        <v>3</v>
      </c>
      <c r="M103" s="24">
        <v>310</v>
      </c>
      <c r="N103" s="23">
        <f t="shared" si="13"/>
        <v>3</v>
      </c>
    </row>
    <row r="104" spans="1:14" x14ac:dyDescent="0.2">
      <c r="A104" s="37" t="s">
        <v>391</v>
      </c>
      <c r="B104" s="25">
        <f t="shared" si="7"/>
        <v>16</v>
      </c>
      <c r="C104" s="24" t="s">
        <v>44</v>
      </c>
      <c r="D104" s="23">
        <f t="shared" si="8"/>
        <v>5</v>
      </c>
      <c r="E104" s="24" t="s">
        <v>115</v>
      </c>
      <c r="F104" s="23">
        <f t="shared" si="9"/>
        <v>0</v>
      </c>
      <c r="G104" s="24" t="s">
        <v>105</v>
      </c>
      <c r="H104" s="23">
        <f t="shared" si="10"/>
        <v>0</v>
      </c>
      <c r="I104" s="24">
        <v>9</v>
      </c>
      <c r="J104" s="23">
        <f t="shared" si="11"/>
        <v>3</v>
      </c>
      <c r="K104" s="24" t="s">
        <v>37</v>
      </c>
      <c r="L104" s="23">
        <f t="shared" si="12"/>
        <v>3</v>
      </c>
      <c r="M104" s="24">
        <v>290</v>
      </c>
      <c r="N104" s="23">
        <f t="shared" si="13"/>
        <v>5</v>
      </c>
    </row>
    <row r="105" spans="1:14" x14ac:dyDescent="0.2">
      <c r="A105" s="37" t="s">
        <v>443</v>
      </c>
      <c r="B105" s="25">
        <f t="shared" si="7"/>
        <v>16</v>
      </c>
      <c r="C105" s="24" t="s">
        <v>44</v>
      </c>
      <c r="D105" s="23">
        <f t="shared" si="8"/>
        <v>5</v>
      </c>
      <c r="E105" s="24" t="s">
        <v>115</v>
      </c>
      <c r="F105" s="23">
        <f t="shared" si="9"/>
        <v>0</v>
      </c>
      <c r="G105" s="24" t="s">
        <v>105</v>
      </c>
      <c r="H105" s="23">
        <f t="shared" si="10"/>
        <v>0</v>
      </c>
      <c r="I105" s="24">
        <v>6</v>
      </c>
      <c r="J105" s="23">
        <f t="shared" si="11"/>
        <v>3</v>
      </c>
      <c r="K105" s="24" t="s">
        <v>37</v>
      </c>
      <c r="L105" s="23">
        <f t="shared" si="12"/>
        <v>3</v>
      </c>
      <c r="M105" s="24">
        <v>301</v>
      </c>
      <c r="N105" s="23">
        <f t="shared" si="13"/>
        <v>5</v>
      </c>
    </row>
    <row r="106" spans="1:14" x14ac:dyDescent="0.2">
      <c r="A106" s="37" t="s">
        <v>470</v>
      </c>
      <c r="B106" s="25">
        <f t="shared" si="7"/>
        <v>16</v>
      </c>
      <c r="C106" s="24" t="s">
        <v>44</v>
      </c>
      <c r="D106" s="23">
        <f t="shared" si="8"/>
        <v>5</v>
      </c>
      <c r="E106" s="24" t="s">
        <v>83</v>
      </c>
      <c r="F106" s="23">
        <f t="shared" si="9"/>
        <v>0</v>
      </c>
      <c r="G106" s="24" t="s">
        <v>105</v>
      </c>
      <c r="H106" s="23">
        <f t="shared" si="10"/>
        <v>0</v>
      </c>
      <c r="I106" s="24">
        <v>8</v>
      </c>
      <c r="J106" s="23">
        <f t="shared" si="11"/>
        <v>5</v>
      </c>
      <c r="K106" s="24" t="s">
        <v>37</v>
      </c>
      <c r="L106" s="23">
        <f t="shared" si="12"/>
        <v>3</v>
      </c>
      <c r="M106" s="24">
        <v>310</v>
      </c>
      <c r="N106" s="23">
        <f t="shared" si="13"/>
        <v>3</v>
      </c>
    </row>
    <row r="107" spans="1:14" x14ac:dyDescent="0.2">
      <c r="A107" s="37" t="s">
        <v>386</v>
      </c>
      <c r="B107" s="25">
        <f t="shared" si="7"/>
        <v>16</v>
      </c>
      <c r="C107" s="24" t="s">
        <v>115</v>
      </c>
      <c r="D107" s="23">
        <f t="shared" si="8"/>
        <v>0</v>
      </c>
      <c r="E107" s="24" t="s">
        <v>118</v>
      </c>
      <c r="F107" s="23">
        <f t="shared" si="9"/>
        <v>5</v>
      </c>
      <c r="G107" s="24" t="s">
        <v>105</v>
      </c>
      <c r="H107" s="23">
        <f t="shared" si="10"/>
        <v>0</v>
      </c>
      <c r="I107" s="24">
        <v>9</v>
      </c>
      <c r="J107" s="23">
        <f t="shared" si="11"/>
        <v>3</v>
      </c>
      <c r="K107" s="24" t="s">
        <v>37</v>
      </c>
      <c r="L107" s="23">
        <f t="shared" si="12"/>
        <v>3</v>
      </c>
      <c r="M107" s="24">
        <v>290</v>
      </c>
      <c r="N107" s="23">
        <f t="shared" si="13"/>
        <v>5</v>
      </c>
    </row>
    <row r="108" spans="1:14" x14ac:dyDescent="0.2">
      <c r="A108" s="37" t="s">
        <v>345</v>
      </c>
      <c r="B108" s="25">
        <f t="shared" si="7"/>
        <v>16</v>
      </c>
      <c r="C108" s="24" t="s">
        <v>44</v>
      </c>
      <c r="D108" s="23">
        <f t="shared" si="8"/>
        <v>5</v>
      </c>
      <c r="E108" s="24" t="s">
        <v>115</v>
      </c>
      <c r="F108" s="23">
        <f t="shared" si="9"/>
        <v>0</v>
      </c>
      <c r="G108" s="24" t="s">
        <v>105</v>
      </c>
      <c r="H108" s="23">
        <f t="shared" si="10"/>
        <v>0</v>
      </c>
      <c r="I108" s="24">
        <v>9</v>
      </c>
      <c r="J108" s="23">
        <f t="shared" si="11"/>
        <v>3</v>
      </c>
      <c r="K108" s="24" t="s">
        <v>37</v>
      </c>
      <c r="L108" s="23">
        <f t="shared" si="12"/>
        <v>3</v>
      </c>
      <c r="M108" s="24">
        <v>300</v>
      </c>
      <c r="N108" s="23">
        <f t="shared" si="13"/>
        <v>5</v>
      </c>
    </row>
    <row r="109" spans="1:14" x14ac:dyDescent="0.2">
      <c r="A109" s="37" t="s">
        <v>401</v>
      </c>
      <c r="B109" s="25">
        <f t="shared" si="7"/>
        <v>16</v>
      </c>
      <c r="C109" s="24" t="s">
        <v>44</v>
      </c>
      <c r="D109" s="23">
        <f t="shared" si="8"/>
        <v>5</v>
      </c>
      <c r="E109" s="24" t="s">
        <v>83</v>
      </c>
      <c r="F109" s="23">
        <f t="shared" si="9"/>
        <v>0</v>
      </c>
      <c r="G109" s="24" t="s">
        <v>105</v>
      </c>
      <c r="H109" s="23">
        <f t="shared" si="10"/>
        <v>0</v>
      </c>
      <c r="I109" s="24">
        <v>7</v>
      </c>
      <c r="J109" s="23">
        <f t="shared" si="11"/>
        <v>3</v>
      </c>
      <c r="K109" s="24" t="s">
        <v>37</v>
      </c>
      <c r="L109" s="23">
        <f t="shared" si="12"/>
        <v>3</v>
      </c>
      <c r="M109" s="24">
        <v>288</v>
      </c>
      <c r="N109" s="23">
        <f t="shared" si="13"/>
        <v>5</v>
      </c>
    </row>
    <row r="110" spans="1:14" x14ac:dyDescent="0.2">
      <c r="A110" s="37" t="s">
        <v>331</v>
      </c>
      <c r="B110" s="25">
        <f t="shared" si="7"/>
        <v>16</v>
      </c>
      <c r="C110" s="24" t="s">
        <v>44</v>
      </c>
      <c r="D110" s="23">
        <f t="shared" si="8"/>
        <v>5</v>
      </c>
      <c r="E110" s="24" t="s">
        <v>115</v>
      </c>
      <c r="F110" s="23">
        <f t="shared" si="9"/>
        <v>0</v>
      </c>
      <c r="G110" s="24" t="s">
        <v>105</v>
      </c>
      <c r="H110" s="23">
        <f t="shared" si="10"/>
        <v>0</v>
      </c>
      <c r="I110" s="24">
        <v>6</v>
      </c>
      <c r="J110" s="23">
        <f t="shared" si="11"/>
        <v>3</v>
      </c>
      <c r="K110" s="24" t="s">
        <v>37</v>
      </c>
      <c r="L110" s="23">
        <f t="shared" si="12"/>
        <v>3</v>
      </c>
      <c r="M110" s="24">
        <v>290</v>
      </c>
      <c r="N110" s="23">
        <f t="shared" si="13"/>
        <v>5</v>
      </c>
    </row>
    <row r="111" spans="1:14" x14ac:dyDescent="0.2">
      <c r="A111" s="37" t="s">
        <v>413</v>
      </c>
      <c r="B111" s="25">
        <f t="shared" si="7"/>
        <v>16</v>
      </c>
      <c r="C111" s="24" t="s">
        <v>44</v>
      </c>
      <c r="D111" s="23">
        <f t="shared" si="8"/>
        <v>5</v>
      </c>
      <c r="E111" s="24" t="s">
        <v>83</v>
      </c>
      <c r="F111" s="23">
        <f t="shared" si="9"/>
        <v>0</v>
      </c>
      <c r="G111" s="24" t="s">
        <v>105</v>
      </c>
      <c r="H111" s="23">
        <f t="shared" si="10"/>
        <v>0</v>
      </c>
      <c r="I111" s="24">
        <v>7</v>
      </c>
      <c r="J111" s="23">
        <f t="shared" si="11"/>
        <v>3</v>
      </c>
      <c r="K111" s="24" t="s">
        <v>37</v>
      </c>
      <c r="L111" s="23">
        <f t="shared" si="12"/>
        <v>3</v>
      </c>
      <c r="M111" s="24">
        <v>295</v>
      </c>
      <c r="N111" s="23">
        <f t="shared" si="13"/>
        <v>5</v>
      </c>
    </row>
    <row r="112" spans="1:14" x14ac:dyDescent="0.2">
      <c r="A112" s="37" t="s">
        <v>384</v>
      </c>
      <c r="B112" s="25">
        <f t="shared" si="7"/>
        <v>16</v>
      </c>
      <c r="C112" s="24" t="s">
        <v>44</v>
      </c>
      <c r="D112" s="23">
        <f t="shared" si="8"/>
        <v>5</v>
      </c>
      <c r="E112" s="24" t="s">
        <v>115</v>
      </c>
      <c r="F112" s="23">
        <f t="shared" si="9"/>
        <v>0</v>
      </c>
      <c r="G112" s="24" t="s">
        <v>105</v>
      </c>
      <c r="H112" s="23">
        <f t="shared" si="10"/>
        <v>0</v>
      </c>
      <c r="I112" s="24">
        <v>9</v>
      </c>
      <c r="J112" s="23">
        <f t="shared" si="11"/>
        <v>3</v>
      </c>
      <c r="K112" s="24" t="s">
        <v>37</v>
      </c>
      <c r="L112" s="23">
        <f t="shared" si="12"/>
        <v>3</v>
      </c>
      <c r="M112" s="24">
        <v>300</v>
      </c>
      <c r="N112" s="23">
        <f t="shared" si="13"/>
        <v>5</v>
      </c>
    </row>
    <row r="113" spans="1:14" x14ac:dyDescent="0.2">
      <c r="A113" s="37" t="s">
        <v>619</v>
      </c>
      <c r="B113" s="25">
        <f t="shared" si="7"/>
        <v>16</v>
      </c>
      <c r="C113" s="24" t="s">
        <v>44</v>
      </c>
      <c r="D113" s="23">
        <f t="shared" si="8"/>
        <v>5</v>
      </c>
      <c r="E113" s="24" t="s">
        <v>83</v>
      </c>
      <c r="F113" s="23">
        <f t="shared" si="9"/>
        <v>0</v>
      </c>
      <c r="G113" s="24" t="s">
        <v>105</v>
      </c>
      <c r="H113" s="23">
        <f t="shared" si="10"/>
        <v>0</v>
      </c>
      <c r="I113" s="24">
        <v>8</v>
      </c>
      <c r="J113" s="23">
        <f t="shared" si="11"/>
        <v>5</v>
      </c>
      <c r="K113" s="24" t="s">
        <v>37</v>
      </c>
      <c r="L113" s="23">
        <f t="shared" si="12"/>
        <v>3</v>
      </c>
      <c r="M113" s="24">
        <v>310</v>
      </c>
      <c r="N113" s="23">
        <f t="shared" si="13"/>
        <v>3</v>
      </c>
    </row>
    <row r="114" spans="1:14" x14ac:dyDescent="0.2">
      <c r="A114" s="37" t="s">
        <v>424</v>
      </c>
      <c r="B114" s="25">
        <f t="shared" si="7"/>
        <v>16</v>
      </c>
      <c r="C114" s="24" t="s">
        <v>44</v>
      </c>
      <c r="D114" s="23">
        <f t="shared" si="8"/>
        <v>5</v>
      </c>
      <c r="E114" s="24" t="s">
        <v>115</v>
      </c>
      <c r="F114" s="23">
        <f t="shared" si="9"/>
        <v>0</v>
      </c>
      <c r="G114" s="24" t="s">
        <v>105</v>
      </c>
      <c r="H114" s="23">
        <f t="shared" si="10"/>
        <v>0</v>
      </c>
      <c r="I114" s="24">
        <v>8</v>
      </c>
      <c r="J114" s="23">
        <f t="shared" si="11"/>
        <v>5</v>
      </c>
      <c r="K114" s="24" t="s">
        <v>37</v>
      </c>
      <c r="L114" s="23">
        <f t="shared" si="12"/>
        <v>3</v>
      </c>
      <c r="M114" s="24">
        <v>307</v>
      </c>
      <c r="N114" s="23">
        <f t="shared" si="13"/>
        <v>3</v>
      </c>
    </row>
    <row r="115" spans="1:14" x14ac:dyDescent="0.2">
      <c r="A115" s="37" t="s">
        <v>370</v>
      </c>
      <c r="B115" s="25">
        <f t="shared" si="7"/>
        <v>16</v>
      </c>
      <c r="C115" s="24" t="s">
        <v>44</v>
      </c>
      <c r="D115" s="23">
        <f t="shared" si="8"/>
        <v>5</v>
      </c>
      <c r="E115" s="24" t="s">
        <v>115</v>
      </c>
      <c r="F115" s="23">
        <f t="shared" si="9"/>
        <v>0</v>
      </c>
      <c r="G115" s="24" t="s">
        <v>105</v>
      </c>
      <c r="H115" s="23">
        <f t="shared" si="10"/>
        <v>0</v>
      </c>
      <c r="I115" s="24">
        <v>7</v>
      </c>
      <c r="J115" s="23">
        <f t="shared" si="11"/>
        <v>3</v>
      </c>
      <c r="K115" s="24" t="s">
        <v>37</v>
      </c>
      <c r="L115" s="23">
        <f t="shared" si="12"/>
        <v>3</v>
      </c>
      <c r="M115" s="24">
        <v>298</v>
      </c>
      <c r="N115" s="23">
        <f t="shared" si="13"/>
        <v>5</v>
      </c>
    </row>
    <row r="116" spans="1:14" x14ac:dyDescent="0.2">
      <c r="A116" s="37" t="s">
        <v>439</v>
      </c>
      <c r="B116" s="25">
        <f t="shared" si="7"/>
        <v>16</v>
      </c>
      <c r="C116" s="24" t="s">
        <v>44</v>
      </c>
      <c r="D116" s="23">
        <f t="shared" si="8"/>
        <v>5</v>
      </c>
      <c r="E116" s="24" t="s">
        <v>115</v>
      </c>
      <c r="F116" s="23">
        <f t="shared" si="9"/>
        <v>0</v>
      </c>
      <c r="G116" s="24" t="s">
        <v>105</v>
      </c>
      <c r="H116" s="23">
        <f t="shared" si="10"/>
        <v>0</v>
      </c>
      <c r="I116" s="24">
        <v>7</v>
      </c>
      <c r="J116" s="23">
        <f t="shared" si="11"/>
        <v>3</v>
      </c>
      <c r="K116" s="24" t="s">
        <v>37</v>
      </c>
      <c r="L116" s="23">
        <f t="shared" si="12"/>
        <v>3</v>
      </c>
      <c r="M116" s="24">
        <v>286</v>
      </c>
      <c r="N116" s="23">
        <f t="shared" si="13"/>
        <v>5</v>
      </c>
    </row>
    <row r="117" spans="1:14" x14ac:dyDescent="0.2">
      <c r="A117" s="37" t="s">
        <v>140</v>
      </c>
      <c r="B117" s="25">
        <f t="shared" si="7"/>
        <v>16</v>
      </c>
      <c r="C117" s="24" t="s">
        <v>44</v>
      </c>
      <c r="D117" s="23">
        <f t="shared" si="8"/>
        <v>5</v>
      </c>
      <c r="E117" s="24" t="s">
        <v>115</v>
      </c>
      <c r="F117" s="23">
        <f t="shared" si="9"/>
        <v>0</v>
      </c>
      <c r="G117" s="24" t="s">
        <v>105</v>
      </c>
      <c r="H117" s="23">
        <f t="shared" si="10"/>
        <v>0</v>
      </c>
      <c r="I117" s="24">
        <v>8</v>
      </c>
      <c r="J117" s="23">
        <f t="shared" si="11"/>
        <v>5</v>
      </c>
      <c r="K117" s="24" t="s">
        <v>37</v>
      </c>
      <c r="L117" s="23">
        <f t="shared" si="12"/>
        <v>3</v>
      </c>
      <c r="M117" s="24">
        <v>311</v>
      </c>
      <c r="N117" s="23">
        <f t="shared" si="13"/>
        <v>3</v>
      </c>
    </row>
    <row r="118" spans="1:14" x14ac:dyDescent="0.2">
      <c r="A118" s="37" t="s">
        <v>469</v>
      </c>
      <c r="B118" s="25">
        <f t="shared" si="7"/>
        <v>16</v>
      </c>
      <c r="C118" s="24" t="s">
        <v>44</v>
      </c>
      <c r="D118" s="23">
        <f t="shared" si="8"/>
        <v>5</v>
      </c>
      <c r="E118" s="24" t="s">
        <v>83</v>
      </c>
      <c r="F118" s="23">
        <f t="shared" si="9"/>
        <v>0</v>
      </c>
      <c r="G118" s="24" t="s">
        <v>105</v>
      </c>
      <c r="H118" s="23">
        <f t="shared" si="10"/>
        <v>0</v>
      </c>
      <c r="I118" s="24">
        <v>7</v>
      </c>
      <c r="J118" s="23">
        <f t="shared" si="11"/>
        <v>3</v>
      </c>
      <c r="K118" s="24" t="s">
        <v>37</v>
      </c>
      <c r="L118" s="23">
        <f t="shared" si="12"/>
        <v>3</v>
      </c>
      <c r="M118" s="24">
        <v>283</v>
      </c>
      <c r="N118" s="23">
        <f t="shared" si="13"/>
        <v>5</v>
      </c>
    </row>
    <row r="119" spans="1:14" x14ac:dyDescent="0.2">
      <c r="A119" s="37" t="s">
        <v>472</v>
      </c>
      <c r="B119" s="25">
        <f t="shared" si="7"/>
        <v>16</v>
      </c>
      <c r="C119" s="24" t="s">
        <v>44</v>
      </c>
      <c r="D119" s="23">
        <f t="shared" si="8"/>
        <v>5</v>
      </c>
      <c r="E119" s="24" t="s">
        <v>83</v>
      </c>
      <c r="F119" s="23">
        <f t="shared" si="9"/>
        <v>0</v>
      </c>
      <c r="G119" s="24" t="s">
        <v>105</v>
      </c>
      <c r="H119" s="23">
        <f t="shared" si="10"/>
        <v>0</v>
      </c>
      <c r="I119" s="24">
        <v>9</v>
      </c>
      <c r="J119" s="23">
        <f t="shared" si="11"/>
        <v>3</v>
      </c>
      <c r="K119" s="24" t="s">
        <v>37</v>
      </c>
      <c r="L119" s="23">
        <f t="shared" si="12"/>
        <v>3</v>
      </c>
      <c r="M119" s="24">
        <v>289</v>
      </c>
      <c r="N119" s="23">
        <f t="shared" si="13"/>
        <v>5</v>
      </c>
    </row>
    <row r="120" spans="1:14" x14ac:dyDescent="0.2">
      <c r="A120" s="37" t="s">
        <v>394</v>
      </c>
      <c r="B120" s="25">
        <f t="shared" si="7"/>
        <v>16</v>
      </c>
      <c r="C120" s="24" t="s">
        <v>44</v>
      </c>
      <c r="D120" s="23">
        <f t="shared" si="8"/>
        <v>5</v>
      </c>
      <c r="E120" s="24" t="s">
        <v>115</v>
      </c>
      <c r="F120" s="23">
        <f t="shared" si="9"/>
        <v>0</v>
      </c>
      <c r="G120" s="24" t="s">
        <v>105</v>
      </c>
      <c r="H120" s="23">
        <f t="shared" si="10"/>
        <v>0</v>
      </c>
      <c r="I120" s="24">
        <v>6</v>
      </c>
      <c r="J120" s="23">
        <f t="shared" si="11"/>
        <v>3</v>
      </c>
      <c r="K120" s="24" t="s">
        <v>37</v>
      </c>
      <c r="L120" s="23">
        <f t="shared" si="12"/>
        <v>3</v>
      </c>
      <c r="M120" s="24">
        <v>300</v>
      </c>
      <c r="N120" s="23">
        <f t="shared" si="13"/>
        <v>5</v>
      </c>
    </row>
    <row r="121" spans="1:14" x14ac:dyDescent="0.2">
      <c r="A121" s="37" t="s">
        <v>398</v>
      </c>
      <c r="B121" s="25">
        <f t="shared" si="7"/>
        <v>16</v>
      </c>
      <c r="C121" s="24" t="s">
        <v>44</v>
      </c>
      <c r="D121" s="23">
        <f t="shared" si="8"/>
        <v>5</v>
      </c>
      <c r="E121" s="24" t="s">
        <v>83</v>
      </c>
      <c r="F121" s="23">
        <f t="shared" si="9"/>
        <v>0</v>
      </c>
      <c r="G121" s="24" t="s">
        <v>105</v>
      </c>
      <c r="H121" s="23">
        <f t="shared" si="10"/>
        <v>0</v>
      </c>
      <c r="I121" s="24">
        <v>7</v>
      </c>
      <c r="J121" s="23">
        <f t="shared" si="11"/>
        <v>3</v>
      </c>
      <c r="K121" s="24" t="s">
        <v>37</v>
      </c>
      <c r="L121" s="23">
        <f t="shared" si="12"/>
        <v>3</v>
      </c>
      <c r="M121" s="24">
        <v>293</v>
      </c>
      <c r="N121" s="23">
        <f t="shared" si="13"/>
        <v>5</v>
      </c>
    </row>
    <row r="122" spans="1:14" x14ac:dyDescent="0.2">
      <c r="A122" s="37" t="s">
        <v>419</v>
      </c>
      <c r="B122" s="25">
        <f t="shared" si="7"/>
        <v>16</v>
      </c>
      <c r="C122" s="24" t="s">
        <v>44</v>
      </c>
      <c r="D122" s="23">
        <f t="shared" si="8"/>
        <v>5</v>
      </c>
      <c r="E122" s="24" t="s">
        <v>115</v>
      </c>
      <c r="F122" s="23">
        <f t="shared" si="9"/>
        <v>0</v>
      </c>
      <c r="G122" s="24" t="s">
        <v>105</v>
      </c>
      <c r="H122" s="23">
        <f t="shared" si="10"/>
        <v>0</v>
      </c>
      <c r="I122" s="24">
        <v>9</v>
      </c>
      <c r="J122" s="23">
        <f t="shared" si="11"/>
        <v>3</v>
      </c>
      <c r="K122" s="24" t="s">
        <v>37</v>
      </c>
      <c r="L122" s="23">
        <f t="shared" si="12"/>
        <v>3</v>
      </c>
      <c r="M122" s="24">
        <v>287</v>
      </c>
      <c r="N122" s="23">
        <f t="shared" si="13"/>
        <v>5</v>
      </c>
    </row>
    <row r="123" spans="1:14" x14ac:dyDescent="0.2">
      <c r="A123" s="37" t="s">
        <v>368</v>
      </c>
      <c r="B123" s="25">
        <f t="shared" si="7"/>
        <v>16</v>
      </c>
      <c r="C123" s="24" t="s">
        <v>44</v>
      </c>
      <c r="D123" s="23">
        <f t="shared" si="8"/>
        <v>5</v>
      </c>
      <c r="E123" s="24" t="s">
        <v>83</v>
      </c>
      <c r="F123" s="23">
        <f t="shared" si="9"/>
        <v>0</v>
      </c>
      <c r="G123" s="24" t="s">
        <v>105</v>
      </c>
      <c r="H123" s="23">
        <f t="shared" si="10"/>
        <v>0</v>
      </c>
      <c r="I123" s="24">
        <v>7</v>
      </c>
      <c r="J123" s="23">
        <f t="shared" si="11"/>
        <v>3</v>
      </c>
      <c r="K123" s="24" t="s">
        <v>37</v>
      </c>
      <c r="L123" s="23">
        <f t="shared" si="12"/>
        <v>3</v>
      </c>
      <c r="M123" s="24">
        <v>300</v>
      </c>
      <c r="N123" s="23">
        <f t="shared" si="13"/>
        <v>5</v>
      </c>
    </row>
    <row r="124" spans="1:14" x14ac:dyDescent="0.2">
      <c r="A124" s="37" t="s">
        <v>437</v>
      </c>
      <c r="B124" s="25">
        <f t="shared" si="7"/>
        <v>16</v>
      </c>
      <c r="C124" s="10" t="s">
        <v>44</v>
      </c>
      <c r="D124" s="23">
        <f t="shared" si="8"/>
        <v>5</v>
      </c>
      <c r="E124" s="10" t="s">
        <v>83</v>
      </c>
      <c r="F124" s="23">
        <f t="shared" si="9"/>
        <v>0</v>
      </c>
      <c r="G124" s="10" t="s">
        <v>105</v>
      </c>
      <c r="H124" s="23">
        <f t="shared" si="10"/>
        <v>0</v>
      </c>
      <c r="I124" s="10">
        <v>8</v>
      </c>
      <c r="J124" s="23">
        <f t="shared" si="11"/>
        <v>5</v>
      </c>
      <c r="K124" s="10" t="s">
        <v>37</v>
      </c>
      <c r="L124" s="23">
        <f t="shared" si="12"/>
        <v>3</v>
      </c>
      <c r="M124" s="10">
        <v>310</v>
      </c>
      <c r="N124" s="23">
        <f t="shared" si="13"/>
        <v>3</v>
      </c>
    </row>
    <row r="125" spans="1:14" x14ac:dyDescent="0.2">
      <c r="A125" s="37" t="s">
        <v>466</v>
      </c>
      <c r="B125" s="25">
        <f t="shared" si="7"/>
        <v>16</v>
      </c>
      <c r="C125" s="10" t="s">
        <v>44</v>
      </c>
      <c r="D125" s="23">
        <f t="shared" si="8"/>
        <v>5</v>
      </c>
      <c r="E125" s="10" t="s">
        <v>83</v>
      </c>
      <c r="F125" s="23">
        <f t="shared" si="9"/>
        <v>0</v>
      </c>
      <c r="G125" s="10" t="s">
        <v>105</v>
      </c>
      <c r="H125" s="23">
        <f t="shared" si="10"/>
        <v>0</v>
      </c>
      <c r="I125" s="10">
        <v>9</v>
      </c>
      <c r="J125" s="23">
        <f t="shared" si="11"/>
        <v>3</v>
      </c>
      <c r="K125" s="10" t="s">
        <v>37</v>
      </c>
      <c r="L125" s="23">
        <f t="shared" si="12"/>
        <v>3</v>
      </c>
      <c r="M125" s="10">
        <v>285</v>
      </c>
      <c r="N125" s="23">
        <f t="shared" si="13"/>
        <v>5</v>
      </c>
    </row>
    <row r="126" spans="1:14" x14ac:dyDescent="0.2">
      <c r="A126" s="37" t="s">
        <v>463</v>
      </c>
      <c r="B126" s="25">
        <f t="shared" si="7"/>
        <v>16</v>
      </c>
      <c r="C126" s="10" t="s">
        <v>44</v>
      </c>
      <c r="D126" s="23">
        <f t="shared" si="8"/>
        <v>5</v>
      </c>
      <c r="E126" s="10" t="s">
        <v>115</v>
      </c>
      <c r="F126" s="23">
        <f t="shared" si="9"/>
        <v>0</v>
      </c>
      <c r="G126" s="10" t="s">
        <v>105</v>
      </c>
      <c r="H126" s="23">
        <f t="shared" si="10"/>
        <v>0</v>
      </c>
      <c r="I126" s="10">
        <v>7</v>
      </c>
      <c r="J126" s="23">
        <f t="shared" si="11"/>
        <v>3</v>
      </c>
      <c r="K126" s="10" t="s">
        <v>37</v>
      </c>
      <c r="L126" s="23">
        <f t="shared" si="12"/>
        <v>3</v>
      </c>
      <c r="M126" s="10">
        <v>294</v>
      </c>
      <c r="N126" s="23">
        <f t="shared" si="13"/>
        <v>5</v>
      </c>
    </row>
    <row r="127" spans="1:14" x14ac:dyDescent="0.2">
      <c r="A127" s="37" t="s">
        <v>455</v>
      </c>
      <c r="B127" s="25">
        <f t="shared" si="7"/>
        <v>16</v>
      </c>
      <c r="C127" s="10" t="s">
        <v>44</v>
      </c>
      <c r="D127" s="23">
        <f t="shared" si="8"/>
        <v>5</v>
      </c>
      <c r="E127" s="10" t="s">
        <v>83</v>
      </c>
      <c r="F127" s="23">
        <f t="shared" si="9"/>
        <v>0</v>
      </c>
      <c r="G127" s="10" t="s">
        <v>105</v>
      </c>
      <c r="H127" s="23">
        <f t="shared" si="10"/>
        <v>0</v>
      </c>
      <c r="I127" s="10">
        <v>9</v>
      </c>
      <c r="J127" s="23">
        <f t="shared" si="11"/>
        <v>3</v>
      </c>
      <c r="K127" s="10" t="s">
        <v>37</v>
      </c>
      <c r="L127" s="23">
        <f t="shared" si="12"/>
        <v>3</v>
      </c>
      <c r="M127" s="10">
        <v>299</v>
      </c>
      <c r="N127" s="23">
        <f t="shared" si="13"/>
        <v>5</v>
      </c>
    </row>
    <row r="128" spans="1:14" x14ac:dyDescent="0.2">
      <c r="A128" s="37" t="s">
        <v>279</v>
      </c>
      <c r="B128" s="25">
        <f t="shared" si="7"/>
        <v>16</v>
      </c>
      <c r="C128" s="10" t="s">
        <v>44</v>
      </c>
      <c r="D128" s="23">
        <f t="shared" si="8"/>
        <v>5</v>
      </c>
      <c r="E128" s="10" t="s">
        <v>83</v>
      </c>
      <c r="F128" s="23">
        <f t="shared" si="9"/>
        <v>0</v>
      </c>
      <c r="G128" s="10" t="s">
        <v>105</v>
      </c>
      <c r="H128" s="23">
        <f t="shared" si="10"/>
        <v>0</v>
      </c>
      <c r="I128" s="10">
        <v>9</v>
      </c>
      <c r="J128" s="23">
        <f t="shared" si="11"/>
        <v>3</v>
      </c>
      <c r="K128" s="10" t="s">
        <v>37</v>
      </c>
      <c r="L128" s="23">
        <f t="shared" si="12"/>
        <v>3</v>
      </c>
      <c r="M128" s="10">
        <v>290</v>
      </c>
      <c r="N128" s="23">
        <f t="shared" si="13"/>
        <v>5</v>
      </c>
    </row>
    <row r="129" spans="1:14" x14ac:dyDescent="0.2">
      <c r="A129" s="37" t="s">
        <v>458</v>
      </c>
      <c r="B129" s="25">
        <f t="shared" si="7"/>
        <v>15</v>
      </c>
      <c r="C129" s="10" t="s">
        <v>105</v>
      </c>
      <c r="D129" s="23">
        <f t="shared" si="8"/>
        <v>0</v>
      </c>
      <c r="E129" s="10" t="s">
        <v>118</v>
      </c>
      <c r="F129" s="23">
        <f t="shared" si="9"/>
        <v>5</v>
      </c>
      <c r="G129" s="10" t="s">
        <v>105</v>
      </c>
      <c r="H129" s="23">
        <f t="shared" si="10"/>
        <v>0</v>
      </c>
      <c r="I129" s="10">
        <v>8</v>
      </c>
      <c r="J129" s="23">
        <f t="shared" si="11"/>
        <v>5</v>
      </c>
      <c r="K129" s="10" t="s">
        <v>36</v>
      </c>
      <c r="L129" s="23">
        <f t="shared" si="12"/>
        <v>0</v>
      </c>
      <c r="M129" s="10">
        <v>299</v>
      </c>
      <c r="N129" s="23">
        <f t="shared" si="13"/>
        <v>5</v>
      </c>
    </row>
    <row r="130" spans="1:14" x14ac:dyDescent="0.2">
      <c r="A130" s="37" t="s">
        <v>490</v>
      </c>
      <c r="B130" s="25">
        <f t="shared" si="7"/>
        <v>14</v>
      </c>
      <c r="C130" s="24" t="s">
        <v>44</v>
      </c>
      <c r="D130" s="23">
        <f t="shared" si="8"/>
        <v>5</v>
      </c>
      <c r="E130" s="24" t="s">
        <v>83</v>
      </c>
      <c r="F130" s="23">
        <f t="shared" si="9"/>
        <v>0</v>
      </c>
      <c r="G130" s="24" t="s">
        <v>105</v>
      </c>
      <c r="H130" s="23">
        <f t="shared" si="10"/>
        <v>0</v>
      </c>
      <c r="I130" s="24">
        <v>9</v>
      </c>
      <c r="J130" s="23">
        <f t="shared" si="11"/>
        <v>3</v>
      </c>
      <c r="K130" s="24" t="s">
        <v>37</v>
      </c>
      <c r="L130" s="23">
        <f t="shared" si="12"/>
        <v>3</v>
      </c>
      <c r="M130" s="24">
        <v>310</v>
      </c>
      <c r="N130" s="23">
        <f t="shared" si="13"/>
        <v>3</v>
      </c>
    </row>
    <row r="131" spans="1:14" x14ac:dyDescent="0.2">
      <c r="A131" s="37" t="s">
        <v>286</v>
      </c>
      <c r="B131" s="25">
        <f t="shared" si="7"/>
        <v>14</v>
      </c>
      <c r="C131" s="24" t="s">
        <v>44</v>
      </c>
      <c r="D131" s="23">
        <f t="shared" si="8"/>
        <v>5</v>
      </c>
      <c r="E131" s="24" t="s">
        <v>115</v>
      </c>
      <c r="F131" s="23">
        <f t="shared" si="9"/>
        <v>0</v>
      </c>
      <c r="G131" s="24" t="s">
        <v>105</v>
      </c>
      <c r="H131" s="23">
        <f t="shared" si="10"/>
        <v>0</v>
      </c>
      <c r="I131" s="24">
        <v>9</v>
      </c>
      <c r="J131" s="23">
        <f t="shared" si="11"/>
        <v>3</v>
      </c>
      <c r="K131" s="24" t="s">
        <v>37</v>
      </c>
      <c r="L131" s="23">
        <f t="shared" si="12"/>
        <v>3</v>
      </c>
      <c r="M131" s="24">
        <v>280</v>
      </c>
      <c r="N131" s="23">
        <f t="shared" si="13"/>
        <v>3</v>
      </c>
    </row>
    <row r="132" spans="1:14" x14ac:dyDescent="0.2">
      <c r="A132" s="37" t="s">
        <v>192</v>
      </c>
      <c r="B132" s="25">
        <f t="shared" si="7"/>
        <v>14</v>
      </c>
      <c r="C132" s="24" t="s">
        <v>44</v>
      </c>
      <c r="D132" s="23">
        <f t="shared" si="8"/>
        <v>5</v>
      </c>
      <c r="E132" s="24" t="s">
        <v>108</v>
      </c>
      <c r="F132" s="23">
        <f t="shared" si="9"/>
        <v>0</v>
      </c>
      <c r="G132" s="24" t="s">
        <v>105</v>
      </c>
      <c r="H132" s="23">
        <f t="shared" si="10"/>
        <v>0</v>
      </c>
      <c r="I132" s="24">
        <v>6</v>
      </c>
      <c r="J132" s="23">
        <f t="shared" si="11"/>
        <v>3</v>
      </c>
      <c r="K132" s="24" t="s">
        <v>37</v>
      </c>
      <c r="L132" s="23">
        <f t="shared" si="12"/>
        <v>3</v>
      </c>
      <c r="M132" s="24">
        <v>280</v>
      </c>
      <c r="N132" s="23">
        <f t="shared" si="13"/>
        <v>3</v>
      </c>
    </row>
    <row r="133" spans="1:14" x14ac:dyDescent="0.2">
      <c r="A133" s="37" t="s">
        <v>339</v>
      </c>
      <c r="B133" s="25">
        <f t="shared" ref="B133:B195" si="14">D133+F133+H133+J133+L133+N133</f>
        <v>14</v>
      </c>
      <c r="C133" s="24" t="s">
        <v>44</v>
      </c>
      <c r="D133" s="23">
        <f t="shared" ref="D133:D195" si="15">IF(C133=C$3, 5,) + IF(AND(C133=E$3, E133=C$3), 2.5, 0)</f>
        <v>5</v>
      </c>
      <c r="E133" s="24" t="s">
        <v>115</v>
      </c>
      <c r="F133" s="23">
        <f t="shared" ref="F133:F195" si="16">IF(E133=E$3,5, 0) + IF(AND(E133=C$3, C133=E$3), 2.5, 0)</f>
        <v>0</v>
      </c>
      <c r="G133" s="24" t="s">
        <v>105</v>
      </c>
      <c r="H133" s="23">
        <f t="shared" ref="H133:H195" si="17">IF(G133=G$3, 5, 0)</f>
        <v>0</v>
      </c>
      <c r="I133" s="24">
        <v>6</v>
      </c>
      <c r="J133" s="23">
        <f t="shared" ref="J133:J195" si="18">IF(I133=I$3, 5, 0) + IF(AND(I133&gt;=(I$3-2), I133&lt;=(I$3+2), I133&lt;&gt;I$3), 3, 0) + IF(AND(I133&gt;=(I$3-5), I133&lt;(I$3-2)), 1, 0) + IF(AND(I133&gt;(I$3+2), I133&lt;=(I$3+5)), 1, 0)</f>
        <v>3</v>
      </c>
      <c r="K133" s="24" t="s">
        <v>37</v>
      </c>
      <c r="L133" s="23">
        <f t="shared" ref="L133:L195" si="19">IF(K133=K$3, 3, 0)</f>
        <v>3</v>
      </c>
      <c r="M133" s="24">
        <v>281</v>
      </c>
      <c r="N133" s="23">
        <f t="shared" ref="N133:N195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3</v>
      </c>
    </row>
    <row r="134" spans="1:14" x14ac:dyDescent="0.2">
      <c r="A134" s="37" t="s">
        <v>309</v>
      </c>
      <c r="B134" s="25">
        <f t="shared" si="14"/>
        <v>14</v>
      </c>
      <c r="C134" s="24" t="s">
        <v>44</v>
      </c>
      <c r="D134" s="23">
        <f t="shared" si="15"/>
        <v>5</v>
      </c>
      <c r="E134" s="24" t="s">
        <v>115</v>
      </c>
      <c r="F134" s="23">
        <f t="shared" si="16"/>
        <v>0</v>
      </c>
      <c r="G134" s="24" t="s">
        <v>105</v>
      </c>
      <c r="H134" s="23">
        <f t="shared" si="17"/>
        <v>0</v>
      </c>
      <c r="I134" s="24">
        <v>9</v>
      </c>
      <c r="J134" s="23">
        <f t="shared" si="18"/>
        <v>3</v>
      </c>
      <c r="K134" s="24" t="s">
        <v>37</v>
      </c>
      <c r="L134" s="23">
        <f t="shared" si="19"/>
        <v>3</v>
      </c>
      <c r="M134" s="24">
        <v>305</v>
      </c>
      <c r="N134" s="23">
        <f t="shared" si="20"/>
        <v>3</v>
      </c>
    </row>
    <row r="135" spans="1:14" x14ac:dyDescent="0.2">
      <c r="A135" s="37" t="s">
        <v>171</v>
      </c>
      <c r="B135" s="25">
        <f t="shared" si="14"/>
        <v>14</v>
      </c>
      <c r="C135" s="24" t="s">
        <v>44</v>
      </c>
      <c r="D135" s="23">
        <f t="shared" si="15"/>
        <v>5</v>
      </c>
      <c r="E135" s="24" t="s">
        <v>83</v>
      </c>
      <c r="F135" s="23">
        <f t="shared" si="16"/>
        <v>0</v>
      </c>
      <c r="G135" s="24" t="s">
        <v>105</v>
      </c>
      <c r="H135" s="23">
        <f t="shared" si="17"/>
        <v>0</v>
      </c>
      <c r="I135" s="24">
        <v>6</v>
      </c>
      <c r="J135" s="23">
        <f t="shared" si="18"/>
        <v>3</v>
      </c>
      <c r="K135" s="24" t="s">
        <v>37</v>
      </c>
      <c r="L135" s="23">
        <f t="shared" si="19"/>
        <v>3</v>
      </c>
      <c r="M135" s="24">
        <v>315</v>
      </c>
      <c r="N135" s="23">
        <f t="shared" si="20"/>
        <v>3</v>
      </c>
    </row>
    <row r="136" spans="1:14" x14ac:dyDescent="0.2">
      <c r="A136" s="37" t="s">
        <v>337</v>
      </c>
      <c r="B136" s="25">
        <f t="shared" si="14"/>
        <v>14</v>
      </c>
      <c r="C136" s="24" t="s">
        <v>44</v>
      </c>
      <c r="D136" s="23">
        <f t="shared" si="15"/>
        <v>5</v>
      </c>
      <c r="E136" s="24" t="s">
        <v>115</v>
      </c>
      <c r="F136" s="23">
        <f t="shared" si="16"/>
        <v>0</v>
      </c>
      <c r="G136" s="24" t="s">
        <v>105</v>
      </c>
      <c r="H136" s="23">
        <f t="shared" si="17"/>
        <v>0</v>
      </c>
      <c r="I136" s="24">
        <v>6</v>
      </c>
      <c r="J136" s="23">
        <f t="shared" si="18"/>
        <v>3</v>
      </c>
      <c r="K136" s="24" t="s">
        <v>37</v>
      </c>
      <c r="L136" s="23">
        <f t="shared" si="19"/>
        <v>3</v>
      </c>
      <c r="M136" s="24">
        <v>270</v>
      </c>
      <c r="N136" s="23">
        <f t="shared" si="20"/>
        <v>3</v>
      </c>
    </row>
    <row r="137" spans="1:14" x14ac:dyDescent="0.2">
      <c r="A137" s="37" t="s">
        <v>365</v>
      </c>
      <c r="B137" s="25">
        <f t="shared" si="14"/>
        <v>14</v>
      </c>
      <c r="C137" s="24" t="s">
        <v>44</v>
      </c>
      <c r="D137" s="23">
        <f t="shared" si="15"/>
        <v>5</v>
      </c>
      <c r="E137" s="24" t="s">
        <v>115</v>
      </c>
      <c r="F137" s="23">
        <f t="shared" si="16"/>
        <v>0</v>
      </c>
      <c r="G137" s="24" t="s">
        <v>105</v>
      </c>
      <c r="H137" s="23">
        <f t="shared" si="17"/>
        <v>0</v>
      </c>
      <c r="I137" s="24">
        <v>6</v>
      </c>
      <c r="J137" s="23">
        <f t="shared" si="18"/>
        <v>3</v>
      </c>
      <c r="K137" s="24" t="s">
        <v>37</v>
      </c>
      <c r="L137" s="23">
        <f t="shared" si="19"/>
        <v>3</v>
      </c>
      <c r="M137" s="24">
        <v>303</v>
      </c>
      <c r="N137" s="23">
        <f t="shared" si="20"/>
        <v>3</v>
      </c>
    </row>
    <row r="138" spans="1:14" x14ac:dyDescent="0.2">
      <c r="A138" s="37" t="s">
        <v>266</v>
      </c>
      <c r="B138" s="25">
        <f t="shared" si="14"/>
        <v>14</v>
      </c>
      <c r="C138" s="24" t="s">
        <v>44</v>
      </c>
      <c r="D138" s="23">
        <f t="shared" si="15"/>
        <v>5</v>
      </c>
      <c r="E138" s="24" t="s">
        <v>83</v>
      </c>
      <c r="F138" s="23">
        <f t="shared" si="16"/>
        <v>0</v>
      </c>
      <c r="G138" s="24" t="s">
        <v>105</v>
      </c>
      <c r="H138" s="23">
        <f t="shared" si="17"/>
        <v>0</v>
      </c>
      <c r="I138" s="24">
        <v>9</v>
      </c>
      <c r="J138" s="23">
        <f t="shared" si="18"/>
        <v>3</v>
      </c>
      <c r="K138" s="24" t="s">
        <v>37</v>
      </c>
      <c r="L138" s="23">
        <f t="shared" si="19"/>
        <v>3</v>
      </c>
      <c r="M138" s="24">
        <v>315</v>
      </c>
      <c r="N138" s="23">
        <f t="shared" si="20"/>
        <v>3</v>
      </c>
    </row>
    <row r="139" spans="1:14" x14ac:dyDescent="0.2">
      <c r="A139" s="37" t="s">
        <v>676</v>
      </c>
      <c r="B139" s="25">
        <f t="shared" si="14"/>
        <v>14</v>
      </c>
      <c r="C139" s="24" t="s">
        <v>44</v>
      </c>
      <c r="D139" s="23">
        <f t="shared" si="15"/>
        <v>5</v>
      </c>
      <c r="E139" s="24" t="s">
        <v>115</v>
      </c>
      <c r="F139" s="23">
        <f t="shared" si="16"/>
        <v>0</v>
      </c>
      <c r="G139" s="24" t="s">
        <v>105</v>
      </c>
      <c r="H139" s="23">
        <f t="shared" si="17"/>
        <v>0</v>
      </c>
      <c r="I139" s="24">
        <v>7</v>
      </c>
      <c r="J139" s="23">
        <f t="shared" si="18"/>
        <v>3</v>
      </c>
      <c r="K139" s="24" t="s">
        <v>37</v>
      </c>
      <c r="L139" s="23">
        <f t="shared" si="19"/>
        <v>3</v>
      </c>
      <c r="M139" s="24">
        <v>305</v>
      </c>
      <c r="N139" s="23">
        <f t="shared" si="20"/>
        <v>3</v>
      </c>
    </row>
    <row r="140" spans="1:14" x14ac:dyDescent="0.2">
      <c r="A140" s="37" t="s">
        <v>436</v>
      </c>
      <c r="B140" s="25">
        <f t="shared" si="14"/>
        <v>14</v>
      </c>
      <c r="C140" s="24" t="s">
        <v>44</v>
      </c>
      <c r="D140" s="23">
        <f t="shared" si="15"/>
        <v>5</v>
      </c>
      <c r="E140" s="24" t="s">
        <v>115</v>
      </c>
      <c r="F140" s="23">
        <f t="shared" si="16"/>
        <v>0</v>
      </c>
      <c r="G140" s="24" t="s">
        <v>118</v>
      </c>
      <c r="H140" s="23">
        <f t="shared" si="17"/>
        <v>0</v>
      </c>
      <c r="I140" s="24">
        <v>9</v>
      </c>
      <c r="J140" s="23">
        <f t="shared" si="18"/>
        <v>3</v>
      </c>
      <c r="K140" s="24" t="s">
        <v>37</v>
      </c>
      <c r="L140" s="23">
        <f t="shared" si="19"/>
        <v>3</v>
      </c>
      <c r="M140" s="24">
        <v>271</v>
      </c>
      <c r="N140" s="23">
        <f t="shared" si="20"/>
        <v>3</v>
      </c>
    </row>
    <row r="141" spans="1:14" x14ac:dyDescent="0.2">
      <c r="A141" s="37" t="s">
        <v>531</v>
      </c>
      <c r="B141" s="25">
        <f t="shared" si="14"/>
        <v>14</v>
      </c>
      <c r="C141" s="24" t="s">
        <v>44</v>
      </c>
      <c r="D141" s="23">
        <f t="shared" si="15"/>
        <v>5</v>
      </c>
      <c r="E141" s="24" t="s">
        <v>83</v>
      </c>
      <c r="F141" s="23">
        <f t="shared" si="16"/>
        <v>0</v>
      </c>
      <c r="G141" s="24" t="s">
        <v>105</v>
      </c>
      <c r="H141" s="23">
        <f t="shared" si="17"/>
        <v>0</v>
      </c>
      <c r="I141" s="24">
        <v>9</v>
      </c>
      <c r="J141" s="23">
        <f t="shared" si="18"/>
        <v>3</v>
      </c>
      <c r="K141" s="24" t="s">
        <v>37</v>
      </c>
      <c r="L141" s="23">
        <f t="shared" si="19"/>
        <v>3</v>
      </c>
      <c r="M141" s="24">
        <v>281</v>
      </c>
      <c r="N141" s="23">
        <f t="shared" si="20"/>
        <v>3</v>
      </c>
    </row>
    <row r="142" spans="1:14" x14ac:dyDescent="0.2">
      <c r="A142" s="37" t="s">
        <v>418</v>
      </c>
      <c r="B142" s="25">
        <f t="shared" si="14"/>
        <v>14</v>
      </c>
      <c r="C142" s="24" t="s">
        <v>44</v>
      </c>
      <c r="D142" s="23">
        <f t="shared" si="15"/>
        <v>5</v>
      </c>
      <c r="E142" s="24" t="s">
        <v>83</v>
      </c>
      <c r="F142" s="23">
        <f t="shared" si="16"/>
        <v>0</v>
      </c>
      <c r="G142" s="24" t="s">
        <v>105</v>
      </c>
      <c r="H142" s="23">
        <f t="shared" si="17"/>
        <v>0</v>
      </c>
      <c r="I142" s="24">
        <v>7</v>
      </c>
      <c r="J142" s="23">
        <f t="shared" si="18"/>
        <v>3</v>
      </c>
      <c r="K142" s="24" t="s">
        <v>37</v>
      </c>
      <c r="L142" s="23">
        <f t="shared" si="19"/>
        <v>3</v>
      </c>
      <c r="M142" s="24">
        <v>280</v>
      </c>
      <c r="N142" s="23">
        <f t="shared" si="20"/>
        <v>3</v>
      </c>
    </row>
    <row r="143" spans="1:14" x14ac:dyDescent="0.2">
      <c r="A143" s="37" t="s">
        <v>165</v>
      </c>
      <c r="B143" s="25">
        <f t="shared" si="14"/>
        <v>14</v>
      </c>
      <c r="C143" s="24" t="s">
        <v>44</v>
      </c>
      <c r="D143" s="23">
        <f t="shared" si="15"/>
        <v>5</v>
      </c>
      <c r="E143" s="24" t="s">
        <v>83</v>
      </c>
      <c r="F143" s="23">
        <f t="shared" si="16"/>
        <v>0</v>
      </c>
      <c r="G143" s="24" t="s">
        <v>105</v>
      </c>
      <c r="H143" s="23">
        <f t="shared" si="17"/>
        <v>0</v>
      </c>
      <c r="I143" s="24">
        <v>7</v>
      </c>
      <c r="J143" s="23">
        <f t="shared" si="18"/>
        <v>3</v>
      </c>
      <c r="K143" s="24" t="s">
        <v>37</v>
      </c>
      <c r="L143" s="23">
        <f t="shared" si="19"/>
        <v>3</v>
      </c>
      <c r="M143" s="24">
        <v>280</v>
      </c>
      <c r="N143" s="23">
        <f t="shared" si="20"/>
        <v>3</v>
      </c>
    </row>
    <row r="144" spans="1:14" x14ac:dyDescent="0.2">
      <c r="A144" s="37" t="s">
        <v>139</v>
      </c>
      <c r="B144" s="25">
        <f t="shared" si="14"/>
        <v>14</v>
      </c>
      <c r="C144" s="24" t="s">
        <v>118</v>
      </c>
      <c r="D144" s="23">
        <f t="shared" si="15"/>
        <v>0</v>
      </c>
      <c r="E144" s="24" t="s">
        <v>115</v>
      </c>
      <c r="F144" s="23">
        <f t="shared" si="16"/>
        <v>0</v>
      </c>
      <c r="G144" s="24" t="s">
        <v>108</v>
      </c>
      <c r="H144" s="23">
        <f t="shared" si="17"/>
        <v>5</v>
      </c>
      <c r="I144" s="24">
        <v>7</v>
      </c>
      <c r="J144" s="23">
        <f t="shared" si="18"/>
        <v>3</v>
      </c>
      <c r="K144" s="24" t="s">
        <v>37</v>
      </c>
      <c r="L144" s="23">
        <f t="shared" si="19"/>
        <v>3</v>
      </c>
      <c r="M144" s="24">
        <v>309</v>
      </c>
      <c r="N144" s="23">
        <f t="shared" si="20"/>
        <v>3</v>
      </c>
    </row>
    <row r="145" spans="1:14" x14ac:dyDescent="0.2">
      <c r="A145" s="37" t="s">
        <v>251</v>
      </c>
      <c r="B145" s="25">
        <f t="shared" si="14"/>
        <v>14</v>
      </c>
      <c r="C145" s="24" t="s">
        <v>44</v>
      </c>
      <c r="D145" s="23">
        <f t="shared" si="15"/>
        <v>5</v>
      </c>
      <c r="E145" s="24" t="s">
        <v>108</v>
      </c>
      <c r="F145" s="23">
        <f t="shared" si="16"/>
        <v>0</v>
      </c>
      <c r="G145" s="24" t="s">
        <v>105</v>
      </c>
      <c r="H145" s="23">
        <f t="shared" si="17"/>
        <v>0</v>
      </c>
      <c r="I145" s="24">
        <v>7</v>
      </c>
      <c r="J145" s="23">
        <f t="shared" si="18"/>
        <v>3</v>
      </c>
      <c r="K145" s="24" t="s">
        <v>37</v>
      </c>
      <c r="L145" s="23">
        <f t="shared" si="19"/>
        <v>3</v>
      </c>
      <c r="M145" s="24">
        <v>280</v>
      </c>
      <c r="N145" s="23">
        <f t="shared" si="20"/>
        <v>3</v>
      </c>
    </row>
    <row r="146" spans="1:14" x14ac:dyDescent="0.2">
      <c r="A146" s="37" t="s">
        <v>416</v>
      </c>
      <c r="B146" s="25">
        <f t="shared" si="14"/>
        <v>14</v>
      </c>
      <c r="C146" s="24" t="s">
        <v>44</v>
      </c>
      <c r="D146" s="23">
        <f t="shared" si="15"/>
        <v>5</v>
      </c>
      <c r="E146" s="24" t="s">
        <v>83</v>
      </c>
      <c r="F146" s="23">
        <f t="shared" si="16"/>
        <v>0</v>
      </c>
      <c r="G146" s="24" t="s">
        <v>105</v>
      </c>
      <c r="H146" s="23">
        <f t="shared" si="17"/>
        <v>0</v>
      </c>
      <c r="I146" s="24">
        <v>7</v>
      </c>
      <c r="J146" s="23">
        <f t="shared" si="18"/>
        <v>3</v>
      </c>
      <c r="K146" s="24" t="s">
        <v>37</v>
      </c>
      <c r="L146" s="23">
        <f t="shared" si="19"/>
        <v>3</v>
      </c>
      <c r="M146" s="24">
        <v>280</v>
      </c>
      <c r="N146" s="23">
        <f t="shared" si="20"/>
        <v>3</v>
      </c>
    </row>
    <row r="147" spans="1:14" x14ac:dyDescent="0.2">
      <c r="A147" s="37" t="s">
        <v>421</v>
      </c>
      <c r="B147" s="25">
        <f t="shared" si="14"/>
        <v>14</v>
      </c>
      <c r="C147" s="24" t="s">
        <v>44</v>
      </c>
      <c r="D147" s="23">
        <f t="shared" si="15"/>
        <v>5</v>
      </c>
      <c r="E147" s="24" t="s">
        <v>83</v>
      </c>
      <c r="F147" s="23">
        <f t="shared" si="16"/>
        <v>0</v>
      </c>
      <c r="G147" s="24" t="s">
        <v>105</v>
      </c>
      <c r="H147" s="23">
        <f t="shared" si="17"/>
        <v>0</v>
      </c>
      <c r="I147" s="24">
        <v>7</v>
      </c>
      <c r="J147" s="23">
        <f t="shared" si="18"/>
        <v>3</v>
      </c>
      <c r="K147" s="24" t="s">
        <v>37</v>
      </c>
      <c r="L147" s="23">
        <f t="shared" si="19"/>
        <v>3</v>
      </c>
      <c r="M147" s="24">
        <v>310</v>
      </c>
      <c r="N147" s="23">
        <f t="shared" si="20"/>
        <v>3</v>
      </c>
    </row>
    <row r="148" spans="1:14" x14ac:dyDescent="0.2">
      <c r="A148" s="37" t="s">
        <v>311</v>
      </c>
      <c r="B148" s="25">
        <f t="shared" si="14"/>
        <v>14</v>
      </c>
      <c r="C148" s="24" t="s">
        <v>44</v>
      </c>
      <c r="D148" s="23">
        <f t="shared" si="15"/>
        <v>5</v>
      </c>
      <c r="E148" s="24" t="s">
        <v>115</v>
      </c>
      <c r="F148" s="23">
        <f t="shared" si="16"/>
        <v>0</v>
      </c>
      <c r="G148" s="24" t="s">
        <v>105</v>
      </c>
      <c r="H148" s="23">
        <f t="shared" si="17"/>
        <v>0</v>
      </c>
      <c r="I148" s="24">
        <v>7</v>
      </c>
      <c r="J148" s="23">
        <f t="shared" si="18"/>
        <v>3</v>
      </c>
      <c r="K148" s="24" t="s">
        <v>37</v>
      </c>
      <c r="L148" s="23">
        <f t="shared" si="19"/>
        <v>3</v>
      </c>
      <c r="M148" s="24">
        <v>303</v>
      </c>
      <c r="N148" s="23">
        <f t="shared" si="20"/>
        <v>3</v>
      </c>
    </row>
    <row r="149" spans="1:14" x14ac:dyDescent="0.2">
      <c r="A149" s="37" t="s">
        <v>530</v>
      </c>
      <c r="B149" s="25">
        <f t="shared" si="14"/>
        <v>14</v>
      </c>
      <c r="C149" s="24" t="s">
        <v>44</v>
      </c>
      <c r="D149" s="23">
        <f t="shared" si="15"/>
        <v>5</v>
      </c>
      <c r="E149" s="24" t="s">
        <v>83</v>
      </c>
      <c r="F149" s="23">
        <f t="shared" si="16"/>
        <v>0</v>
      </c>
      <c r="G149" s="24" t="s">
        <v>105</v>
      </c>
      <c r="H149" s="23">
        <f t="shared" si="17"/>
        <v>0</v>
      </c>
      <c r="I149" s="24">
        <v>9</v>
      </c>
      <c r="J149" s="23">
        <f t="shared" si="18"/>
        <v>3</v>
      </c>
      <c r="K149" s="24" t="s">
        <v>37</v>
      </c>
      <c r="L149" s="23">
        <f t="shared" si="19"/>
        <v>3</v>
      </c>
      <c r="M149" s="24">
        <v>310</v>
      </c>
      <c r="N149" s="23">
        <f t="shared" si="20"/>
        <v>3</v>
      </c>
    </row>
    <row r="150" spans="1:14" x14ac:dyDescent="0.2">
      <c r="A150" s="37" t="s">
        <v>154</v>
      </c>
      <c r="B150" s="25">
        <f t="shared" si="14"/>
        <v>14</v>
      </c>
      <c r="C150" s="24" t="s">
        <v>44</v>
      </c>
      <c r="D150" s="23">
        <f t="shared" si="15"/>
        <v>5</v>
      </c>
      <c r="E150" s="24" t="s">
        <v>115</v>
      </c>
      <c r="F150" s="23">
        <f t="shared" si="16"/>
        <v>0</v>
      </c>
      <c r="G150" s="24" t="s">
        <v>105</v>
      </c>
      <c r="H150" s="23">
        <f t="shared" si="17"/>
        <v>0</v>
      </c>
      <c r="I150" s="24">
        <v>7</v>
      </c>
      <c r="J150" s="23">
        <f t="shared" si="18"/>
        <v>3</v>
      </c>
      <c r="K150" s="24" t="s">
        <v>37</v>
      </c>
      <c r="L150" s="23">
        <f t="shared" si="19"/>
        <v>3</v>
      </c>
      <c r="M150" s="24">
        <v>274</v>
      </c>
      <c r="N150" s="23">
        <f t="shared" si="20"/>
        <v>3</v>
      </c>
    </row>
    <row r="151" spans="1:14" x14ac:dyDescent="0.2">
      <c r="A151" s="37" t="s">
        <v>308</v>
      </c>
      <c r="B151" s="25">
        <f t="shared" si="14"/>
        <v>14</v>
      </c>
      <c r="C151" s="24" t="s">
        <v>44</v>
      </c>
      <c r="D151" s="23">
        <f t="shared" si="15"/>
        <v>5</v>
      </c>
      <c r="E151" s="24" t="s">
        <v>83</v>
      </c>
      <c r="F151" s="23">
        <f t="shared" si="16"/>
        <v>0</v>
      </c>
      <c r="G151" s="24" t="s">
        <v>105</v>
      </c>
      <c r="H151" s="23">
        <f t="shared" si="17"/>
        <v>0</v>
      </c>
      <c r="I151" s="24">
        <v>7</v>
      </c>
      <c r="J151" s="23">
        <f t="shared" si="18"/>
        <v>3</v>
      </c>
      <c r="K151" s="24" t="s">
        <v>37</v>
      </c>
      <c r="L151" s="23">
        <f t="shared" si="19"/>
        <v>3</v>
      </c>
      <c r="M151" s="24">
        <v>281</v>
      </c>
      <c r="N151" s="23">
        <f t="shared" si="20"/>
        <v>3</v>
      </c>
    </row>
    <row r="152" spans="1:14" x14ac:dyDescent="0.2">
      <c r="A152" s="37" t="s">
        <v>617</v>
      </c>
      <c r="B152" s="25">
        <f t="shared" si="14"/>
        <v>14</v>
      </c>
      <c r="C152" s="10" t="s">
        <v>44</v>
      </c>
      <c r="D152" s="23">
        <f t="shared" si="15"/>
        <v>5</v>
      </c>
      <c r="E152" s="10" t="s">
        <v>83</v>
      </c>
      <c r="F152" s="23">
        <f t="shared" si="16"/>
        <v>0</v>
      </c>
      <c r="G152" s="10" t="s">
        <v>105</v>
      </c>
      <c r="H152" s="23">
        <f t="shared" si="17"/>
        <v>0</v>
      </c>
      <c r="I152" s="10">
        <v>9</v>
      </c>
      <c r="J152" s="23">
        <f t="shared" si="18"/>
        <v>3</v>
      </c>
      <c r="K152" s="10" t="s">
        <v>37</v>
      </c>
      <c r="L152" s="23">
        <f t="shared" si="19"/>
        <v>3</v>
      </c>
      <c r="M152" s="10">
        <v>270</v>
      </c>
      <c r="N152" s="23">
        <f t="shared" si="20"/>
        <v>3</v>
      </c>
    </row>
    <row r="153" spans="1:14" x14ac:dyDescent="0.2">
      <c r="A153" s="37" t="s">
        <v>417</v>
      </c>
      <c r="B153" s="25">
        <f t="shared" si="14"/>
        <v>14</v>
      </c>
      <c r="C153" s="10" t="s">
        <v>44</v>
      </c>
      <c r="D153" s="23">
        <f t="shared" si="15"/>
        <v>5</v>
      </c>
      <c r="E153" s="10" t="s">
        <v>83</v>
      </c>
      <c r="F153" s="23">
        <f t="shared" si="16"/>
        <v>0</v>
      </c>
      <c r="G153" s="10" t="s">
        <v>105</v>
      </c>
      <c r="H153" s="23">
        <f t="shared" si="17"/>
        <v>0</v>
      </c>
      <c r="I153" s="10">
        <v>7</v>
      </c>
      <c r="J153" s="23">
        <f t="shared" si="18"/>
        <v>3</v>
      </c>
      <c r="K153" s="10" t="s">
        <v>37</v>
      </c>
      <c r="L153" s="23">
        <f t="shared" si="19"/>
        <v>3</v>
      </c>
      <c r="M153" s="10">
        <v>270</v>
      </c>
      <c r="N153" s="23">
        <f t="shared" si="20"/>
        <v>3</v>
      </c>
    </row>
    <row r="154" spans="1:14" x14ac:dyDescent="0.2">
      <c r="A154" s="37" t="s">
        <v>638</v>
      </c>
      <c r="B154" s="25">
        <f t="shared" si="14"/>
        <v>14</v>
      </c>
      <c r="C154" s="10" t="s">
        <v>44</v>
      </c>
      <c r="D154" s="23">
        <f t="shared" si="15"/>
        <v>5</v>
      </c>
      <c r="E154" s="10" t="s">
        <v>83</v>
      </c>
      <c r="F154" s="23">
        <f t="shared" si="16"/>
        <v>0</v>
      </c>
      <c r="G154" s="10" t="s">
        <v>105</v>
      </c>
      <c r="H154" s="23">
        <f t="shared" si="17"/>
        <v>0</v>
      </c>
      <c r="I154" s="10">
        <v>10</v>
      </c>
      <c r="J154" s="23">
        <f t="shared" si="18"/>
        <v>3</v>
      </c>
      <c r="K154" s="10" t="s">
        <v>37</v>
      </c>
      <c r="L154" s="23">
        <f t="shared" si="19"/>
        <v>3</v>
      </c>
      <c r="M154" s="10">
        <v>310</v>
      </c>
      <c r="N154" s="23">
        <f t="shared" si="20"/>
        <v>3</v>
      </c>
    </row>
    <row r="155" spans="1:14" x14ac:dyDescent="0.2">
      <c r="A155" s="37" t="s">
        <v>547</v>
      </c>
      <c r="B155" s="25">
        <f t="shared" si="14"/>
        <v>14</v>
      </c>
      <c r="C155" s="10" t="s">
        <v>44</v>
      </c>
      <c r="D155" s="23">
        <f t="shared" si="15"/>
        <v>5</v>
      </c>
      <c r="E155" s="10" t="s">
        <v>83</v>
      </c>
      <c r="F155" s="23">
        <f t="shared" si="16"/>
        <v>0</v>
      </c>
      <c r="G155" s="10" t="s">
        <v>105</v>
      </c>
      <c r="H155" s="23">
        <f t="shared" si="17"/>
        <v>0</v>
      </c>
      <c r="I155" s="10">
        <v>7</v>
      </c>
      <c r="J155" s="23">
        <f t="shared" si="18"/>
        <v>3</v>
      </c>
      <c r="K155" s="10" t="s">
        <v>37</v>
      </c>
      <c r="L155" s="23">
        <f t="shared" si="19"/>
        <v>3</v>
      </c>
      <c r="M155" s="10">
        <v>310</v>
      </c>
      <c r="N155" s="23">
        <f t="shared" si="20"/>
        <v>3</v>
      </c>
    </row>
    <row r="156" spans="1:14" x14ac:dyDescent="0.2">
      <c r="A156" s="37" t="s">
        <v>323</v>
      </c>
      <c r="B156" s="25">
        <f t="shared" si="14"/>
        <v>13</v>
      </c>
      <c r="C156" s="24" t="s">
        <v>118</v>
      </c>
      <c r="D156" s="23">
        <f t="shared" si="15"/>
        <v>0</v>
      </c>
      <c r="E156" s="24" t="s">
        <v>105</v>
      </c>
      <c r="F156" s="23">
        <f t="shared" si="16"/>
        <v>0</v>
      </c>
      <c r="G156" s="24" t="s">
        <v>44</v>
      </c>
      <c r="H156" s="23">
        <f t="shared" si="17"/>
        <v>0</v>
      </c>
      <c r="I156" s="24">
        <v>8</v>
      </c>
      <c r="J156" s="23">
        <f t="shared" si="18"/>
        <v>5</v>
      </c>
      <c r="K156" s="24" t="s">
        <v>37</v>
      </c>
      <c r="L156" s="23">
        <f t="shared" si="19"/>
        <v>3</v>
      </c>
      <c r="M156" s="24">
        <v>301</v>
      </c>
      <c r="N156" s="23">
        <f t="shared" si="20"/>
        <v>5</v>
      </c>
    </row>
    <row r="157" spans="1:14" x14ac:dyDescent="0.2">
      <c r="A157" s="37" t="s">
        <v>711</v>
      </c>
      <c r="B157" s="25">
        <f t="shared" si="14"/>
        <v>13</v>
      </c>
      <c r="C157" s="24" t="s">
        <v>83</v>
      </c>
      <c r="D157" s="23">
        <f t="shared" si="15"/>
        <v>0</v>
      </c>
      <c r="E157" s="24" t="s">
        <v>118</v>
      </c>
      <c r="F157" s="23">
        <f t="shared" si="16"/>
        <v>5</v>
      </c>
      <c r="G157" s="24" t="s">
        <v>105</v>
      </c>
      <c r="H157" s="23">
        <f t="shared" si="17"/>
        <v>0</v>
      </c>
      <c r="I157" s="24">
        <v>6</v>
      </c>
      <c r="J157" s="23">
        <f t="shared" si="18"/>
        <v>3</v>
      </c>
      <c r="K157" s="24" t="s">
        <v>36</v>
      </c>
      <c r="L157" s="23">
        <f t="shared" si="19"/>
        <v>0</v>
      </c>
      <c r="M157" s="24">
        <v>300</v>
      </c>
      <c r="N157" s="23">
        <f t="shared" si="20"/>
        <v>5</v>
      </c>
    </row>
    <row r="158" spans="1:14" x14ac:dyDescent="0.2">
      <c r="A158" s="37" t="s">
        <v>374</v>
      </c>
      <c r="B158" s="25">
        <f t="shared" si="14"/>
        <v>13</v>
      </c>
      <c r="C158" s="24" t="s">
        <v>83</v>
      </c>
      <c r="D158" s="23">
        <f t="shared" si="15"/>
        <v>0</v>
      </c>
      <c r="E158" s="24" t="s">
        <v>118</v>
      </c>
      <c r="F158" s="23">
        <f t="shared" si="16"/>
        <v>5</v>
      </c>
      <c r="G158" s="24" t="s">
        <v>44</v>
      </c>
      <c r="H158" s="23">
        <f t="shared" si="17"/>
        <v>0</v>
      </c>
      <c r="I158" s="24">
        <v>8</v>
      </c>
      <c r="J158" s="23">
        <f t="shared" si="18"/>
        <v>5</v>
      </c>
      <c r="K158" s="24" t="s">
        <v>36</v>
      </c>
      <c r="L158" s="23">
        <f t="shared" si="19"/>
        <v>0</v>
      </c>
      <c r="M158" s="24">
        <v>315</v>
      </c>
      <c r="N158" s="23">
        <f t="shared" si="20"/>
        <v>3</v>
      </c>
    </row>
    <row r="159" spans="1:14" x14ac:dyDescent="0.2">
      <c r="A159" s="37" t="s">
        <v>305</v>
      </c>
      <c r="B159" s="25">
        <f t="shared" si="14"/>
        <v>13</v>
      </c>
      <c r="C159" s="24" t="s">
        <v>83</v>
      </c>
      <c r="D159" s="23">
        <f t="shared" si="15"/>
        <v>0</v>
      </c>
      <c r="E159" s="24" t="s">
        <v>115</v>
      </c>
      <c r="F159" s="23">
        <f t="shared" si="16"/>
        <v>0</v>
      </c>
      <c r="G159" s="24" t="s">
        <v>108</v>
      </c>
      <c r="H159" s="23">
        <f t="shared" si="17"/>
        <v>5</v>
      </c>
      <c r="I159" s="24">
        <v>9</v>
      </c>
      <c r="J159" s="23">
        <f t="shared" si="18"/>
        <v>3</v>
      </c>
      <c r="K159" s="24" t="s">
        <v>36</v>
      </c>
      <c r="L159" s="23">
        <f t="shared" si="19"/>
        <v>0</v>
      </c>
      <c r="M159" s="24">
        <v>301</v>
      </c>
      <c r="N159" s="23">
        <f t="shared" si="20"/>
        <v>5</v>
      </c>
    </row>
    <row r="160" spans="1:14" x14ac:dyDescent="0.2">
      <c r="A160" s="37" t="s">
        <v>182</v>
      </c>
      <c r="B160" s="25">
        <f t="shared" si="14"/>
        <v>12</v>
      </c>
      <c r="C160" s="24" t="s">
        <v>105</v>
      </c>
      <c r="D160" s="23">
        <f t="shared" si="15"/>
        <v>0</v>
      </c>
      <c r="E160" s="24" t="s">
        <v>44</v>
      </c>
      <c r="F160" s="23">
        <f t="shared" si="16"/>
        <v>0</v>
      </c>
      <c r="G160" s="24" t="s">
        <v>108</v>
      </c>
      <c r="H160" s="23">
        <f t="shared" si="17"/>
        <v>5</v>
      </c>
      <c r="I160" s="24">
        <v>6</v>
      </c>
      <c r="J160" s="23">
        <f t="shared" si="18"/>
        <v>3</v>
      </c>
      <c r="K160" s="24" t="s">
        <v>37</v>
      </c>
      <c r="L160" s="23">
        <f t="shared" si="19"/>
        <v>3</v>
      </c>
      <c r="M160" s="24">
        <v>245</v>
      </c>
      <c r="N160" s="23">
        <f t="shared" si="20"/>
        <v>1</v>
      </c>
    </row>
    <row r="161" spans="1:14" x14ac:dyDescent="0.2">
      <c r="A161" s="37" t="s">
        <v>177</v>
      </c>
      <c r="B161" s="25">
        <f t="shared" si="14"/>
        <v>12</v>
      </c>
      <c r="C161" s="24" t="s">
        <v>44</v>
      </c>
      <c r="D161" s="23">
        <f t="shared" si="15"/>
        <v>5</v>
      </c>
      <c r="E161" s="24" t="s">
        <v>83</v>
      </c>
      <c r="F161" s="23">
        <f t="shared" si="16"/>
        <v>0</v>
      </c>
      <c r="G161" s="24" t="s">
        <v>105</v>
      </c>
      <c r="H161" s="23">
        <f t="shared" si="17"/>
        <v>0</v>
      </c>
      <c r="I161" s="24">
        <v>11</v>
      </c>
      <c r="J161" s="23">
        <f t="shared" si="18"/>
        <v>1</v>
      </c>
      <c r="K161" s="24" t="s">
        <v>37</v>
      </c>
      <c r="L161" s="23">
        <f t="shared" si="19"/>
        <v>3</v>
      </c>
      <c r="M161" s="24">
        <v>310</v>
      </c>
      <c r="N161" s="23">
        <f t="shared" si="20"/>
        <v>3</v>
      </c>
    </row>
    <row r="162" spans="1:14" x14ac:dyDescent="0.2">
      <c r="A162" s="37" t="s">
        <v>264</v>
      </c>
      <c r="B162" s="25">
        <f t="shared" si="14"/>
        <v>11</v>
      </c>
      <c r="C162" s="24" t="s">
        <v>83</v>
      </c>
      <c r="D162" s="23">
        <f t="shared" si="15"/>
        <v>0</v>
      </c>
      <c r="E162" s="24" t="s">
        <v>118</v>
      </c>
      <c r="F162" s="23">
        <f t="shared" si="16"/>
        <v>5</v>
      </c>
      <c r="G162" s="24" t="s">
        <v>44</v>
      </c>
      <c r="H162" s="23">
        <f t="shared" si="17"/>
        <v>0</v>
      </c>
      <c r="I162" s="24">
        <v>8</v>
      </c>
      <c r="J162" s="23">
        <f t="shared" si="18"/>
        <v>5</v>
      </c>
      <c r="K162" s="24" t="s">
        <v>36</v>
      </c>
      <c r="L162" s="23">
        <f t="shared" si="19"/>
        <v>0</v>
      </c>
      <c r="M162" s="24">
        <v>320</v>
      </c>
      <c r="N162" s="23">
        <f t="shared" si="20"/>
        <v>1</v>
      </c>
    </row>
    <row r="163" spans="1:14" x14ac:dyDescent="0.2">
      <c r="A163" s="37" t="s">
        <v>733</v>
      </c>
      <c r="B163" s="25">
        <f t="shared" si="14"/>
        <v>11</v>
      </c>
      <c r="C163" s="24" t="s">
        <v>83</v>
      </c>
      <c r="D163" s="23">
        <f t="shared" si="15"/>
        <v>0</v>
      </c>
      <c r="E163" s="24" t="s">
        <v>118</v>
      </c>
      <c r="F163" s="23">
        <f t="shared" si="16"/>
        <v>5</v>
      </c>
      <c r="G163" s="24" t="s">
        <v>44</v>
      </c>
      <c r="H163" s="23">
        <f t="shared" si="17"/>
        <v>0</v>
      </c>
      <c r="I163" s="24">
        <v>10</v>
      </c>
      <c r="J163" s="23">
        <f t="shared" si="18"/>
        <v>3</v>
      </c>
      <c r="K163" s="24" t="s">
        <v>36</v>
      </c>
      <c r="L163" s="23">
        <f t="shared" si="19"/>
        <v>0</v>
      </c>
      <c r="M163" s="24">
        <v>315</v>
      </c>
      <c r="N163" s="23">
        <f t="shared" si="20"/>
        <v>3</v>
      </c>
    </row>
    <row r="164" spans="1:14" x14ac:dyDescent="0.2">
      <c r="A164" s="37" t="s">
        <v>452</v>
      </c>
      <c r="B164" s="25">
        <f t="shared" si="14"/>
        <v>11</v>
      </c>
      <c r="C164" s="24" t="s">
        <v>83</v>
      </c>
      <c r="D164" s="23">
        <f t="shared" si="15"/>
        <v>0</v>
      </c>
      <c r="E164" s="24" t="s">
        <v>44</v>
      </c>
      <c r="F164" s="23">
        <f t="shared" si="16"/>
        <v>0</v>
      </c>
      <c r="G164" s="24" t="s">
        <v>118</v>
      </c>
      <c r="H164" s="23">
        <f t="shared" si="17"/>
        <v>0</v>
      </c>
      <c r="I164" s="24">
        <v>9</v>
      </c>
      <c r="J164" s="23">
        <f t="shared" si="18"/>
        <v>3</v>
      </c>
      <c r="K164" s="24" t="s">
        <v>37</v>
      </c>
      <c r="L164" s="23">
        <f t="shared" si="19"/>
        <v>3</v>
      </c>
      <c r="M164" s="24">
        <v>300</v>
      </c>
      <c r="N164" s="23">
        <f t="shared" si="20"/>
        <v>5</v>
      </c>
    </row>
    <row r="165" spans="1:14" x14ac:dyDescent="0.2">
      <c r="A165" s="37" t="s">
        <v>296</v>
      </c>
      <c r="B165" s="25">
        <f t="shared" si="14"/>
        <v>11</v>
      </c>
      <c r="C165" s="24" t="s">
        <v>118</v>
      </c>
      <c r="D165" s="23">
        <f t="shared" si="15"/>
        <v>0</v>
      </c>
      <c r="E165" s="24" t="s">
        <v>105</v>
      </c>
      <c r="F165" s="23">
        <f t="shared" si="16"/>
        <v>0</v>
      </c>
      <c r="G165" s="24" t="s">
        <v>108</v>
      </c>
      <c r="H165" s="23">
        <f t="shared" si="17"/>
        <v>5</v>
      </c>
      <c r="I165" s="24">
        <v>7</v>
      </c>
      <c r="J165" s="23">
        <f t="shared" si="18"/>
        <v>3</v>
      </c>
      <c r="K165" s="24" t="s">
        <v>36</v>
      </c>
      <c r="L165" s="23">
        <f t="shared" si="19"/>
        <v>0</v>
      </c>
      <c r="M165" s="24">
        <v>306</v>
      </c>
      <c r="N165" s="23">
        <f t="shared" si="20"/>
        <v>3</v>
      </c>
    </row>
    <row r="166" spans="1:14" x14ac:dyDescent="0.2">
      <c r="A166" s="37" t="s">
        <v>258</v>
      </c>
      <c r="B166" s="25">
        <f t="shared" si="14"/>
        <v>11</v>
      </c>
      <c r="C166" s="24" t="s">
        <v>83</v>
      </c>
      <c r="D166" s="23">
        <f t="shared" si="15"/>
        <v>0</v>
      </c>
      <c r="E166" s="24" t="s">
        <v>118</v>
      </c>
      <c r="F166" s="23">
        <f t="shared" si="16"/>
        <v>5</v>
      </c>
      <c r="G166" s="24" t="s">
        <v>105</v>
      </c>
      <c r="H166" s="23">
        <f t="shared" si="17"/>
        <v>0</v>
      </c>
      <c r="I166" s="24">
        <v>8</v>
      </c>
      <c r="J166" s="23">
        <f t="shared" si="18"/>
        <v>5</v>
      </c>
      <c r="K166" s="24" t="s">
        <v>36</v>
      </c>
      <c r="L166" s="23">
        <f t="shared" si="19"/>
        <v>0</v>
      </c>
      <c r="M166" s="24">
        <v>325</v>
      </c>
      <c r="N166" s="23">
        <f t="shared" si="20"/>
        <v>1</v>
      </c>
    </row>
    <row r="167" spans="1:14" x14ac:dyDescent="0.2">
      <c r="A167" s="37" t="s">
        <v>392</v>
      </c>
      <c r="B167" s="25">
        <f t="shared" si="14"/>
        <v>11</v>
      </c>
      <c r="C167" s="24" t="s">
        <v>83</v>
      </c>
      <c r="D167" s="23">
        <f t="shared" si="15"/>
        <v>0</v>
      </c>
      <c r="E167" s="24" t="s">
        <v>115</v>
      </c>
      <c r="F167" s="23">
        <f t="shared" si="16"/>
        <v>0</v>
      </c>
      <c r="G167" s="24" t="s">
        <v>44</v>
      </c>
      <c r="H167" s="23">
        <f t="shared" si="17"/>
        <v>0</v>
      </c>
      <c r="I167" s="24">
        <v>8</v>
      </c>
      <c r="J167" s="23">
        <f t="shared" si="18"/>
        <v>5</v>
      </c>
      <c r="K167" s="24" t="s">
        <v>37</v>
      </c>
      <c r="L167" s="23">
        <f t="shared" si="19"/>
        <v>3</v>
      </c>
      <c r="M167" s="24">
        <v>310</v>
      </c>
      <c r="N167" s="23">
        <f t="shared" si="20"/>
        <v>3</v>
      </c>
    </row>
    <row r="168" spans="1:14" x14ac:dyDescent="0.2">
      <c r="A168" s="37" t="s">
        <v>396</v>
      </c>
      <c r="B168" s="25">
        <f t="shared" si="14"/>
        <v>11</v>
      </c>
      <c r="C168" s="24" t="s">
        <v>83</v>
      </c>
      <c r="D168" s="23">
        <f t="shared" si="15"/>
        <v>0</v>
      </c>
      <c r="E168" s="24" t="s">
        <v>115</v>
      </c>
      <c r="F168" s="23">
        <f t="shared" si="16"/>
        <v>0</v>
      </c>
      <c r="G168" s="24" t="s">
        <v>108</v>
      </c>
      <c r="H168" s="23">
        <f t="shared" si="17"/>
        <v>5</v>
      </c>
      <c r="I168" s="24">
        <v>7</v>
      </c>
      <c r="J168" s="23">
        <f t="shared" si="18"/>
        <v>3</v>
      </c>
      <c r="K168" s="24" t="s">
        <v>36</v>
      </c>
      <c r="L168" s="23">
        <f t="shared" si="19"/>
        <v>0</v>
      </c>
      <c r="M168" s="24">
        <v>305</v>
      </c>
      <c r="N168" s="23">
        <f t="shared" si="20"/>
        <v>3</v>
      </c>
    </row>
    <row r="169" spans="1:14" x14ac:dyDescent="0.2">
      <c r="A169" s="37" t="s">
        <v>380</v>
      </c>
      <c r="B169" s="25">
        <f t="shared" si="14"/>
        <v>11</v>
      </c>
      <c r="C169" s="24" t="s">
        <v>83</v>
      </c>
      <c r="D169" s="23">
        <f t="shared" si="15"/>
        <v>0</v>
      </c>
      <c r="E169" s="24" t="s">
        <v>44</v>
      </c>
      <c r="F169" s="23">
        <f t="shared" si="16"/>
        <v>0</v>
      </c>
      <c r="G169" s="24" t="s">
        <v>105</v>
      </c>
      <c r="H169" s="23">
        <f t="shared" si="17"/>
        <v>0</v>
      </c>
      <c r="I169" s="24">
        <v>6</v>
      </c>
      <c r="J169" s="23">
        <f t="shared" si="18"/>
        <v>3</v>
      </c>
      <c r="K169" s="24" t="s">
        <v>37</v>
      </c>
      <c r="L169" s="23">
        <f t="shared" si="19"/>
        <v>3</v>
      </c>
      <c r="M169" s="24">
        <v>288</v>
      </c>
      <c r="N169" s="23">
        <f t="shared" si="20"/>
        <v>5</v>
      </c>
    </row>
    <row r="170" spans="1:14" x14ac:dyDescent="0.2">
      <c r="A170" s="37" t="s">
        <v>369</v>
      </c>
      <c r="B170" s="25">
        <f t="shared" si="14"/>
        <v>11</v>
      </c>
      <c r="C170" s="24" t="s">
        <v>44</v>
      </c>
      <c r="D170" s="23">
        <f t="shared" si="15"/>
        <v>5</v>
      </c>
      <c r="E170" s="24" t="s">
        <v>83</v>
      </c>
      <c r="F170" s="23">
        <f t="shared" si="16"/>
        <v>0</v>
      </c>
      <c r="G170" s="24" t="s">
        <v>118</v>
      </c>
      <c r="H170" s="23">
        <f t="shared" si="17"/>
        <v>0</v>
      </c>
      <c r="I170" s="24">
        <v>5</v>
      </c>
      <c r="J170" s="23">
        <f t="shared" si="18"/>
        <v>1</v>
      </c>
      <c r="K170" s="24" t="s">
        <v>36</v>
      </c>
      <c r="L170" s="23">
        <f t="shared" si="19"/>
        <v>0</v>
      </c>
      <c r="M170" s="24">
        <v>285</v>
      </c>
      <c r="N170" s="23">
        <f t="shared" si="20"/>
        <v>5</v>
      </c>
    </row>
    <row r="171" spans="1:14" x14ac:dyDescent="0.2">
      <c r="A171" s="37" t="s">
        <v>347</v>
      </c>
      <c r="B171" s="25">
        <f t="shared" si="14"/>
        <v>11</v>
      </c>
      <c r="C171" s="24" t="s">
        <v>118</v>
      </c>
      <c r="D171" s="23">
        <f t="shared" si="15"/>
        <v>2.5</v>
      </c>
      <c r="E171" s="24" t="s">
        <v>44</v>
      </c>
      <c r="F171" s="23">
        <f t="shared" si="16"/>
        <v>2.5</v>
      </c>
      <c r="G171" s="24" t="s">
        <v>83</v>
      </c>
      <c r="H171" s="23">
        <f t="shared" si="17"/>
        <v>0</v>
      </c>
      <c r="I171" s="24">
        <v>9</v>
      </c>
      <c r="J171" s="23">
        <f t="shared" si="18"/>
        <v>3</v>
      </c>
      <c r="K171" s="24" t="s">
        <v>36</v>
      </c>
      <c r="L171" s="23">
        <f t="shared" si="19"/>
        <v>0</v>
      </c>
      <c r="M171" s="24">
        <v>316</v>
      </c>
      <c r="N171" s="23">
        <f t="shared" si="20"/>
        <v>3</v>
      </c>
    </row>
    <row r="172" spans="1:14" x14ac:dyDescent="0.2">
      <c r="A172" s="37" t="s">
        <v>739</v>
      </c>
      <c r="B172" s="25">
        <f t="shared" si="14"/>
        <v>11</v>
      </c>
      <c r="C172" s="24" t="s">
        <v>118</v>
      </c>
      <c r="D172" s="23">
        <f t="shared" si="15"/>
        <v>2.5</v>
      </c>
      <c r="E172" s="24" t="s">
        <v>44</v>
      </c>
      <c r="F172" s="23">
        <f t="shared" si="16"/>
        <v>2.5</v>
      </c>
      <c r="G172" s="24" t="s">
        <v>105</v>
      </c>
      <c r="H172" s="23">
        <f t="shared" si="17"/>
        <v>0</v>
      </c>
      <c r="I172" s="24">
        <v>6</v>
      </c>
      <c r="J172" s="23">
        <f t="shared" si="18"/>
        <v>3</v>
      </c>
      <c r="K172" s="24" t="s">
        <v>36</v>
      </c>
      <c r="L172" s="23">
        <f t="shared" si="19"/>
        <v>0</v>
      </c>
      <c r="M172" s="24">
        <v>317</v>
      </c>
      <c r="N172" s="23">
        <f t="shared" si="20"/>
        <v>3</v>
      </c>
    </row>
    <row r="173" spans="1:14" x14ac:dyDescent="0.2">
      <c r="A173" s="37" t="s">
        <v>420</v>
      </c>
      <c r="B173" s="25">
        <f t="shared" si="14"/>
        <v>11</v>
      </c>
      <c r="C173" s="24" t="s">
        <v>83</v>
      </c>
      <c r="D173" s="23">
        <f t="shared" si="15"/>
        <v>0</v>
      </c>
      <c r="E173" s="24" t="s">
        <v>115</v>
      </c>
      <c r="F173" s="23">
        <f t="shared" si="16"/>
        <v>0</v>
      </c>
      <c r="G173" s="24" t="s">
        <v>105</v>
      </c>
      <c r="H173" s="23">
        <f t="shared" si="17"/>
        <v>0</v>
      </c>
      <c r="I173" s="24">
        <v>10</v>
      </c>
      <c r="J173" s="23">
        <f t="shared" si="18"/>
        <v>3</v>
      </c>
      <c r="K173" s="24" t="s">
        <v>37</v>
      </c>
      <c r="L173" s="23">
        <f t="shared" si="19"/>
        <v>3</v>
      </c>
      <c r="M173" s="24">
        <v>300</v>
      </c>
      <c r="N173" s="23">
        <f t="shared" si="20"/>
        <v>5</v>
      </c>
    </row>
    <row r="174" spans="1:14" x14ac:dyDescent="0.2">
      <c r="A174" s="37" t="s">
        <v>321</v>
      </c>
      <c r="B174" s="25">
        <f t="shared" si="14"/>
        <v>11</v>
      </c>
      <c r="C174" s="24" t="s">
        <v>83</v>
      </c>
      <c r="D174" s="23">
        <f t="shared" si="15"/>
        <v>0</v>
      </c>
      <c r="E174" s="24" t="s">
        <v>115</v>
      </c>
      <c r="F174" s="23">
        <f t="shared" si="16"/>
        <v>0</v>
      </c>
      <c r="G174" s="24" t="s">
        <v>44</v>
      </c>
      <c r="H174" s="23">
        <f t="shared" si="17"/>
        <v>0</v>
      </c>
      <c r="I174" s="24">
        <v>7</v>
      </c>
      <c r="J174" s="23">
        <f t="shared" si="18"/>
        <v>3</v>
      </c>
      <c r="K174" s="24" t="s">
        <v>37</v>
      </c>
      <c r="L174" s="23">
        <f t="shared" si="19"/>
        <v>3</v>
      </c>
      <c r="M174" s="24">
        <v>297</v>
      </c>
      <c r="N174" s="23">
        <f t="shared" si="20"/>
        <v>5</v>
      </c>
    </row>
    <row r="175" spans="1:14" x14ac:dyDescent="0.2">
      <c r="A175" s="37" t="s">
        <v>432</v>
      </c>
      <c r="B175" s="25">
        <f t="shared" si="14"/>
        <v>11</v>
      </c>
      <c r="C175" s="24" t="s">
        <v>105</v>
      </c>
      <c r="D175" s="23">
        <f t="shared" si="15"/>
        <v>0</v>
      </c>
      <c r="E175" s="24" t="s">
        <v>118</v>
      </c>
      <c r="F175" s="23">
        <f t="shared" si="16"/>
        <v>5</v>
      </c>
      <c r="G175" s="24" t="s">
        <v>44</v>
      </c>
      <c r="H175" s="23">
        <f t="shared" si="17"/>
        <v>0</v>
      </c>
      <c r="I175" s="24">
        <v>9</v>
      </c>
      <c r="J175" s="23">
        <f t="shared" si="18"/>
        <v>3</v>
      </c>
      <c r="K175" s="24" t="s">
        <v>36</v>
      </c>
      <c r="L175" s="23">
        <f t="shared" si="19"/>
        <v>0</v>
      </c>
      <c r="M175" s="24">
        <v>304</v>
      </c>
      <c r="N175" s="23">
        <f t="shared" si="20"/>
        <v>3</v>
      </c>
    </row>
    <row r="176" spans="1:14" x14ac:dyDescent="0.2">
      <c r="A176" s="37" t="s">
        <v>468</v>
      </c>
      <c r="B176" s="25">
        <f t="shared" si="14"/>
        <v>11</v>
      </c>
      <c r="C176" s="10" t="s">
        <v>118</v>
      </c>
      <c r="D176" s="23">
        <f t="shared" si="15"/>
        <v>0</v>
      </c>
      <c r="E176" s="10" t="s">
        <v>115</v>
      </c>
      <c r="F176" s="23">
        <f t="shared" si="16"/>
        <v>0</v>
      </c>
      <c r="G176" s="10" t="s">
        <v>105</v>
      </c>
      <c r="H176" s="23">
        <f t="shared" si="17"/>
        <v>0</v>
      </c>
      <c r="I176" s="10">
        <v>7</v>
      </c>
      <c r="J176" s="23">
        <f t="shared" si="18"/>
        <v>3</v>
      </c>
      <c r="K176" s="10" t="s">
        <v>37</v>
      </c>
      <c r="L176" s="23">
        <f t="shared" si="19"/>
        <v>3</v>
      </c>
      <c r="M176" s="10">
        <v>293</v>
      </c>
      <c r="N176" s="23">
        <f t="shared" si="20"/>
        <v>5</v>
      </c>
    </row>
    <row r="177" spans="1:14" x14ac:dyDescent="0.2">
      <c r="A177" s="37" t="s">
        <v>248</v>
      </c>
      <c r="B177" s="25">
        <f t="shared" si="14"/>
        <v>11</v>
      </c>
      <c r="C177" s="10" t="s">
        <v>105</v>
      </c>
      <c r="D177" s="23">
        <f t="shared" si="15"/>
        <v>0</v>
      </c>
      <c r="E177" s="10" t="s">
        <v>44</v>
      </c>
      <c r="F177" s="23">
        <f t="shared" si="16"/>
        <v>0</v>
      </c>
      <c r="G177" s="10" t="s">
        <v>108</v>
      </c>
      <c r="H177" s="23">
        <f t="shared" si="17"/>
        <v>5</v>
      </c>
      <c r="I177" s="10">
        <v>7</v>
      </c>
      <c r="J177" s="23">
        <f t="shared" si="18"/>
        <v>3</v>
      </c>
      <c r="K177" s="10" t="s">
        <v>78</v>
      </c>
      <c r="L177" s="23">
        <f t="shared" si="19"/>
        <v>0</v>
      </c>
      <c r="M177" s="10">
        <v>305</v>
      </c>
      <c r="N177" s="23">
        <f t="shared" si="20"/>
        <v>3</v>
      </c>
    </row>
    <row r="178" spans="1:14" x14ac:dyDescent="0.2">
      <c r="A178" s="37" t="s">
        <v>459</v>
      </c>
      <c r="B178" s="25">
        <f t="shared" si="14"/>
        <v>11</v>
      </c>
      <c r="C178" s="10" t="s">
        <v>83</v>
      </c>
      <c r="D178" s="23">
        <f t="shared" si="15"/>
        <v>0</v>
      </c>
      <c r="E178" s="10" t="s">
        <v>118</v>
      </c>
      <c r="F178" s="23">
        <f t="shared" si="16"/>
        <v>5</v>
      </c>
      <c r="G178" s="10" t="s">
        <v>44</v>
      </c>
      <c r="H178" s="23">
        <f t="shared" si="17"/>
        <v>0</v>
      </c>
      <c r="I178" s="10">
        <v>7</v>
      </c>
      <c r="J178" s="23">
        <f t="shared" si="18"/>
        <v>3</v>
      </c>
      <c r="K178" s="10" t="s">
        <v>36</v>
      </c>
      <c r="L178" s="23">
        <f t="shared" si="19"/>
        <v>0</v>
      </c>
      <c r="M178" s="10">
        <v>315</v>
      </c>
      <c r="N178" s="23">
        <f t="shared" si="20"/>
        <v>3</v>
      </c>
    </row>
    <row r="179" spans="1:14" x14ac:dyDescent="0.2">
      <c r="A179" s="37" t="s">
        <v>459</v>
      </c>
      <c r="B179" s="25">
        <f t="shared" si="14"/>
        <v>11</v>
      </c>
      <c r="C179" s="10" t="s">
        <v>83</v>
      </c>
      <c r="D179" s="23">
        <f t="shared" si="15"/>
        <v>0</v>
      </c>
      <c r="E179" s="10" t="s">
        <v>118</v>
      </c>
      <c r="F179" s="23">
        <f t="shared" si="16"/>
        <v>5</v>
      </c>
      <c r="G179" s="10" t="s">
        <v>44</v>
      </c>
      <c r="H179" s="23">
        <f t="shared" si="17"/>
        <v>0</v>
      </c>
      <c r="I179" s="10">
        <v>7</v>
      </c>
      <c r="J179" s="23">
        <f t="shared" si="18"/>
        <v>3</v>
      </c>
      <c r="K179" s="10" t="s">
        <v>36</v>
      </c>
      <c r="L179" s="23">
        <f t="shared" si="19"/>
        <v>0</v>
      </c>
      <c r="M179" s="10">
        <v>315</v>
      </c>
      <c r="N179" s="23">
        <f t="shared" si="20"/>
        <v>3</v>
      </c>
    </row>
    <row r="180" spans="1:14" x14ac:dyDescent="0.2">
      <c r="A180" s="37" t="s">
        <v>222</v>
      </c>
      <c r="B180" s="25">
        <f t="shared" si="14"/>
        <v>10</v>
      </c>
      <c r="C180" s="24" t="s">
        <v>83</v>
      </c>
      <c r="D180" s="23">
        <f t="shared" si="15"/>
        <v>0</v>
      </c>
      <c r="E180" s="24" t="s">
        <v>118</v>
      </c>
      <c r="F180" s="23">
        <f t="shared" si="16"/>
        <v>5</v>
      </c>
      <c r="G180" s="24" t="s">
        <v>105</v>
      </c>
      <c r="H180" s="23">
        <f t="shared" si="17"/>
        <v>0</v>
      </c>
      <c r="I180" s="24">
        <v>8</v>
      </c>
      <c r="J180" s="23">
        <f t="shared" si="18"/>
        <v>5</v>
      </c>
      <c r="K180" s="24" t="s">
        <v>36</v>
      </c>
      <c r="L180" s="23">
        <f t="shared" si="19"/>
        <v>0</v>
      </c>
      <c r="M180" s="24">
        <v>233</v>
      </c>
      <c r="N180" s="23">
        <f t="shared" si="20"/>
        <v>0</v>
      </c>
    </row>
    <row r="181" spans="1:14" x14ac:dyDescent="0.2">
      <c r="A181" s="37" t="s">
        <v>240</v>
      </c>
      <c r="B181" s="25">
        <f t="shared" si="14"/>
        <v>10</v>
      </c>
      <c r="C181" s="24" t="s">
        <v>118</v>
      </c>
      <c r="D181" s="23">
        <f t="shared" si="15"/>
        <v>0</v>
      </c>
      <c r="E181" s="24" t="s">
        <v>83</v>
      </c>
      <c r="F181" s="23">
        <f t="shared" si="16"/>
        <v>0</v>
      </c>
      <c r="G181" s="24" t="s">
        <v>105</v>
      </c>
      <c r="H181" s="23">
        <f t="shared" si="17"/>
        <v>0</v>
      </c>
      <c r="I181" s="24">
        <v>8</v>
      </c>
      <c r="J181" s="23">
        <f t="shared" si="18"/>
        <v>5</v>
      </c>
      <c r="K181" s="24" t="s">
        <v>36</v>
      </c>
      <c r="L181" s="23">
        <f t="shared" si="19"/>
        <v>0</v>
      </c>
      <c r="M181" s="24">
        <v>300</v>
      </c>
      <c r="N181" s="23">
        <f t="shared" si="20"/>
        <v>5</v>
      </c>
    </row>
    <row r="182" spans="1:14" x14ac:dyDescent="0.2">
      <c r="A182" s="37" t="s">
        <v>683</v>
      </c>
      <c r="B182" s="25">
        <f t="shared" si="14"/>
        <v>10</v>
      </c>
      <c r="C182" s="24" t="s">
        <v>105</v>
      </c>
      <c r="D182" s="23">
        <f t="shared" si="15"/>
        <v>0</v>
      </c>
      <c r="E182" s="24" t="s">
        <v>115</v>
      </c>
      <c r="F182" s="23">
        <f t="shared" si="16"/>
        <v>0</v>
      </c>
      <c r="G182" s="24" t="s">
        <v>44</v>
      </c>
      <c r="H182" s="23">
        <f t="shared" si="17"/>
        <v>0</v>
      </c>
      <c r="I182" s="24">
        <v>8</v>
      </c>
      <c r="J182" s="23">
        <f t="shared" si="18"/>
        <v>5</v>
      </c>
      <c r="K182" s="24" t="s">
        <v>34</v>
      </c>
      <c r="L182" s="23">
        <f t="shared" si="19"/>
        <v>0</v>
      </c>
      <c r="M182" s="24">
        <v>290</v>
      </c>
      <c r="N182" s="23">
        <f t="shared" si="20"/>
        <v>5</v>
      </c>
    </row>
    <row r="183" spans="1:14" x14ac:dyDescent="0.2">
      <c r="A183" s="37" t="s">
        <v>333</v>
      </c>
      <c r="B183" s="25">
        <f t="shared" si="14"/>
        <v>10</v>
      </c>
      <c r="C183" s="24" t="s">
        <v>118</v>
      </c>
      <c r="D183" s="23">
        <f t="shared" si="15"/>
        <v>0</v>
      </c>
      <c r="E183" s="24" t="s">
        <v>108</v>
      </c>
      <c r="F183" s="23">
        <f t="shared" si="16"/>
        <v>0</v>
      </c>
      <c r="G183" s="24" t="s">
        <v>105</v>
      </c>
      <c r="H183" s="23">
        <f t="shared" si="17"/>
        <v>0</v>
      </c>
      <c r="I183" s="24">
        <v>8</v>
      </c>
      <c r="J183" s="23">
        <f t="shared" si="18"/>
        <v>5</v>
      </c>
      <c r="K183" s="24" t="s">
        <v>36</v>
      </c>
      <c r="L183" s="23">
        <f t="shared" si="19"/>
        <v>0</v>
      </c>
      <c r="M183" s="24">
        <v>300</v>
      </c>
      <c r="N183" s="23">
        <f t="shared" si="20"/>
        <v>5</v>
      </c>
    </row>
    <row r="184" spans="1:14" x14ac:dyDescent="0.2">
      <c r="A184" s="37" t="s">
        <v>448</v>
      </c>
      <c r="B184" s="25">
        <f t="shared" si="14"/>
        <v>10</v>
      </c>
      <c r="C184" s="24" t="s">
        <v>118</v>
      </c>
      <c r="D184" s="23">
        <f t="shared" si="15"/>
        <v>2.5</v>
      </c>
      <c r="E184" s="24" t="s">
        <v>44</v>
      </c>
      <c r="F184" s="23">
        <f t="shared" si="16"/>
        <v>2.5</v>
      </c>
      <c r="G184" s="24" t="s">
        <v>83</v>
      </c>
      <c r="H184" s="23">
        <f t="shared" si="17"/>
        <v>0</v>
      </c>
      <c r="I184" s="24">
        <v>12</v>
      </c>
      <c r="J184" s="23">
        <f t="shared" si="18"/>
        <v>1</v>
      </c>
      <c r="K184" s="24" t="s">
        <v>37</v>
      </c>
      <c r="L184" s="23">
        <f t="shared" si="19"/>
        <v>3</v>
      </c>
      <c r="M184" s="24">
        <v>325</v>
      </c>
      <c r="N184" s="23">
        <f t="shared" si="20"/>
        <v>1</v>
      </c>
    </row>
    <row r="185" spans="1:14" x14ac:dyDescent="0.2">
      <c r="A185" s="37" t="s">
        <v>405</v>
      </c>
      <c r="B185" s="25">
        <f t="shared" si="14"/>
        <v>10</v>
      </c>
      <c r="C185" s="24" t="s">
        <v>118</v>
      </c>
      <c r="D185" s="23">
        <f t="shared" si="15"/>
        <v>0</v>
      </c>
      <c r="E185" s="24" t="s">
        <v>115</v>
      </c>
      <c r="F185" s="23">
        <f t="shared" si="16"/>
        <v>0</v>
      </c>
      <c r="G185" s="24" t="s">
        <v>105</v>
      </c>
      <c r="H185" s="23">
        <f t="shared" si="17"/>
        <v>0</v>
      </c>
      <c r="I185" s="24">
        <v>8</v>
      </c>
      <c r="J185" s="23">
        <f t="shared" si="18"/>
        <v>5</v>
      </c>
      <c r="K185" s="24" t="s">
        <v>78</v>
      </c>
      <c r="L185" s="23">
        <f t="shared" si="19"/>
        <v>0</v>
      </c>
      <c r="M185" s="24">
        <v>300</v>
      </c>
      <c r="N185" s="23">
        <f t="shared" si="20"/>
        <v>5</v>
      </c>
    </row>
    <row r="186" spans="1:14" x14ac:dyDescent="0.2">
      <c r="A186" s="37" t="s">
        <v>528</v>
      </c>
      <c r="B186" s="25">
        <f t="shared" si="14"/>
        <v>10</v>
      </c>
      <c r="C186" s="24" t="s">
        <v>118</v>
      </c>
      <c r="D186" s="23">
        <f t="shared" si="15"/>
        <v>0</v>
      </c>
      <c r="E186" s="24" t="s">
        <v>115</v>
      </c>
      <c r="F186" s="23">
        <f t="shared" si="16"/>
        <v>0</v>
      </c>
      <c r="G186" s="24" t="s">
        <v>105</v>
      </c>
      <c r="H186" s="23">
        <f t="shared" si="17"/>
        <v>0</v>
      </c>
      <c r="I186" s="24">
        <v>8</v>
      </c>
      <c r="J186" s="23">
        <f t="shared" si="18"/>
        <v>5</v>
      </c>
      <c r="K186" s="24" t="s">
        <v>36</v>
      </c>
      <c r="L186" s="23">
        <f t="shared" si="19"/>
        <v>0</v>
      </c>
      <c r="M186" s="24">
        <v>300</v>
      </c>
      <c r="N186" s="23">
        <f t="shared" si="20"/>
        <v>5</v>
      </c>
    </row>
    <row r="187" spans="1:14" x14ac:dyDescent="0.2">
      <c r="A187" s="37" t="s">
        <v>189</v>
      </c>
      <c r="B187" s="25">
        <f t="shared" si="14"/>
        <v>9</v>
      </c>
      <c r="C187" s="24" t="s">
        <v>118</v>
      </c>
      <c r="D187" s="23">
        <f t="shared" si="15"/>
        <v>0</v>
      </c>
      <c r="E187" s="24" t="s">
        <v>105</v>
      </c>
      <c r="F187" s="23">
        <f t="shared" si="16"/>
        <v>0</v>
      </c>
      <c r="G187" s="24" t="s">
        <v>44</v>
      </c>
      <c r="H187" s="23">
        <f t="shared" si="17"/>
        <v>0</v>
      </c>
      <c r="I187" s="24">
        <v>8</v>
      </c>
      <c r="J187" s="23">
        <f t="shared" si="18"/>
        <v>5</v>
      </c>
      <c r="K187" s="24" t="s">
        <v>37</v>
      </c>
      <c r="L187" s="23">
        <f t="shared" si="19"/>
        <v>3</v>
      </c>
      <c r="M187" s="24">
        <v>325</v>
      </c>
      <c r="N187" s="23">
        <f t="shared" si="20"/>
        <v>1</v>
      </c>
    </row>
    <row r="188" spans="1:14" x14ac:dyDescent="0.2">
      <c r="A188" s="37" t="s">
        <v>732</v>
      </c>
      <c r="B188" s="25">
        <f t="shared" si="14"/>
        <v>9</v>
      </c>
      <c r="C188" s="24" t="s">
        <v>108</v>
      </c>
      <c r="D188" s="23">
        <f t="shared" si="15"/>
        <v>0</v>
      </c>
      <c r="E188" s="24" t="s">
        <v>115</v>
      </c>
      <c r="F188" s="23">
        <f t="shared" si="16"/>
        <v>0</v>
      </c>
      <c r="G188" s="24" t="s">
        <v>105</v>
      </c>
      <c r="H188" s="23">
        <f t="shared" si="17"/>
        <v>0</v>
      </c>
      <c r="I188" s="24">
        <v>9</v>
      </c>
      <c r="J188" s="23">
        <f t="shared" si="18"/>
        <v>3</v>
      </c>
      <c r="K188" s="24" t="s">
        <v>37</v>
      </c>
      <c r="L188" s="23">
        <f t="shared" si="19"/>
        <v>3</v>
      </c>
      <c r="M188" s="24">
        <v>313</v>
      </c>
      <c r="N188" s="23">
        <f t="shared" si="20"/>
        <v>3</v>
      </c>
    </row>
    <row r="189" spans="1:14" x14ac:dyDescent="0.2">
      <c r="A189" s="37" t="s">
        <v>507</v>
      </c>
      <c r="B189" s="25">
        <f t="shared" si="14"/>
        <v>9</v>
      </c>
      <c r="C189" s="24" t="s">
        <v>83</v>
      </c>
      <c r="D189" s="23">
        <f t="shared" si="15"/>
        <v>0</v>
      </c>
      <c r="E189" s="24" t="s">
        <v>118</v>
      </c>
      <c r="F189" s="23">
        <f t="shared" si="16"/>
        <v>5</v>
      </c>
      <c r="G189" s="24" t="s">
        <v>115</v>
      </c>
      <c r="H189" s="23">
        <f t="shared" si="17"/>
        <v>0</v>
      </c>
      <c r="I189" s="24">
        <v>10</v>
      </c>
      <c r="J189" s="23">
        <f t="shared" si="18"/>
        <v>3</v>
      </c>
      <c r="K189" s="24" t="s">
        <v>36</v>
      </c>
      <c r="L189" s="23">
        <f t="shared" si="19"/>
        <v>0</v>
      </c>
      <c r="M189" s="24">
        <v>320</v>
      </c>
      <c r="N189" s="23">
        <f t="shared" si="20"/>
        <v>1</v>
      </c>
    </row>
    <row r="190" spans="1:14" x14ac:dyDescent="0.2">
      <c r="A190" s="37" t="s">
        <v>509</v>
      </c>
      <c r="B190" s="25">
        <f t="shared" si="14"/>
        <v>9</v>
      </c>
      <c r="C190" s="24" t="s">
        <v>115</v>
      </c>
      <c r="D190" s="23">
        <f t="shared" si="15"/>
        <v>0</v>
      </c>
      <c r="E190" s="24" t="s">
        <v>118</v>
      </c>
      <c r="F190" s="23">
        <f t="shared" si="16"/>
        <v>5</v>
      </c>
      <c r="G190" s="24" t="s">
        <v>44</v>
      </c>
      <c r="H190" s="23">
        <f t="shared" si="17"/>
        <v>0</v>
      </c>
      <c r="I190" s="24">
        <v>12</v>
      </c>
      <c r="J190" s="23">
        <f t="shared" si="18"/>
        <v>1</v>
      </c>
      <c r="K190" s="24" t="s">
        <v>36</v>
      </c>
      <c r="L190" s="23">
        <f t="shared" si="19"/>
        <v>0</v>
      </c>
      <c r="M190" s="24">
        <v>315</v>
      </c>
      <c r="N190" s="23">
        <f t="shared" si="20"/>
        <v>3</v>
      </c>
    </row>
    <row r="191" spans="1:14" x14ac:dyDescent="0.2">
      <c r="A191" s="37" t="s">
        <v>666</v>
      </c>
      <c r="B191" s="25">
        <f t="shared" si="14"/>
        <v>9</v>
      </c>
      <c r="C191" s="24" t="s">
        <v>44</v>
      </c>
      <c r="D191" s="23">
        <f t="shared" si="15"/>
        <v>5</v>
      </c>
      <c r="E191" s="24" t="s">
        <v>83</v>
      </c>
      <c r="F191" s="23">
        <f t="shared" si="16"/>
        <v>0</v>
      </c>
      <c r="G191" s="24" t="s">
        <v>480</v>
      </c>
      <c r="H191" s="23">
        <f t="shared" si="17"/>
        <v>0</v>
      </c>
      <c r="I191" s="24">
        <v>4</v>
      </c>
      <c r="J191" s="23">
        <f t="shared" si="18"/>
        <v>1</v>
      </c>
      <c r="K191" s="24" t="s">
        <v>37</v>
      </c>
      <c r="L191" s="23">
        <f t="shared" si="19"/>
        <v>3</v>
      </c>
      <c r="M191" s="24">
        <v>220</v>
      </c>
      <c r="N191" s="23">
        <f t="shared" si="20"/>
        <v>0</v>
      </c>
    </row>
    <row r="192" spans="1:14" x14ac:dyDescent="0.2">
      <c r="A192" s="37" t="s">
        <v>563</v>
      </c>
      <c r="B192" s="25">
        <f t="shared" si="14"/>
        <v>9</v>
      </c>
      <c r="C192" s="24" t="s">
        <v>118</v>
      </c>
      <c r="D192" s="23">
        <f t="shared" si="15"/>
        <v>0</v>
      </c>
      <c r="E192" s="24" t="s">
        <v>115</v>
      </c>
      <c r="F192" s="23">
        <f t="shared" si="16"/>
        <v>0</v>
      </c>
      <c r="G192" s="24" t="s">
        <v>44</v>
      </c>
      <c r="H192" s="23">
        <f t="shared" si="17"/>
        <v>0</v>
      </c>
      <c r="I192" s="24">
        <v>7</v>
      </c>
      <c r="J192" s="23">
        <f t="shared" si="18"/>
        <v>3</v>
      </c>
      <c r="K192" s="24" t="s">
        <v>37</v>
      </c>
      <c r="L192" s="23">
        <f t="shared" si="19"/>
        <v>3</v>
      </c>
      <c r="M192" s="24">
        <v>313</v>
      </c>
      <c r="N192" s="23">
        <f t="shared" si="20"/>
        <v>3</v>
      </c>
    </row>
    <row r="193" spans="1:14" x14ac:dyDescent="0.2">
      <c r="A193" s="37" t="s">
        <v>138</v>
      </c>
      <c r="B193" s="25">
        <f t="shared" si="14"/>
        <v>9</v>
      </c>
      <c r="C193" s="24" t="s">
        <v>83</v>
      </c>
      <c r="D193" s="23">
        <f t="shared" si="15"/>
        <v>0</v>
      </c>
      <c r="E193" s="24" t="s">
        <v>115</v>
      </c>
      <c r="F193" s="23">
        <f t="shared" si="16"/>
        <v>0</v>
      </c>
      <c r="G193" s="24" t="s">
        <v>105</v>
      </c>
      <c r="H193" s="23">
        <f t="shared" si="17"/>
        <v>0</v>
      </c>
      <c r="I193" s="24">
        <v>7</v>
      </c>
      <c r="J193" s="23">
        <f t="shared" si="18"/>
        <v>3</v>
      </c>
      <c r="K193" s="24" t="s">
        <v>37</v>
      </c>
      <c r="L193" s="23">
        <f t="shared" si="19"/>
        <v>3</v>
      </c>
      <c r="M193" s="24">
        <v>305</v>
      </c>
      <c r="N193" s="23">
        <f t="shared" si="20"/>
        <v>3</v>
      </c>
    </row>
    <row r="194" spans="1:14" x14ac:dyDescent="0.2">
      <c r="A194" s="37" t="s">
        <v>545</v>
      </c>
      <c r="B194" s="25">
        <f t="shared" si="14"/>
        <v>9</v>
      </c>
      <c r="C194" s="24" t="s">
        <v>108</v>
      </c>
      <c r="D194" s="23">
        <f t="shared" si="15"/>
        <v>0</v>
      </c>
      <c r="E194" s="24" t="s">
        <v>118</v>
      </c>
      <c r="F194" s="23">
        <f t="shared" si="16"/>
        <v>5</v>
      </c>
      <c r="G194" s="24" t="s">
        <v>105</v>
      </c>
      <c r="H194" s="23">
        <f t="shared" si="17"/>
        <v>0</v>
      </c>
      <c r="I194" s="24">
        <v>11</v>
      </c>
      <c r="J194" s="23">
        <f t="shared" si="18"/>
        <v>1</v>
      </c>
      <c r="K194" s="24" t="s">
        <v>36</v>
      </c>
      <c r="L194" s="23">
        <f t="shared" si="19"/>
        <v>0</v>
      </c>
      <c r="M194" s="24">
        <v>310</v>
      </c>
      <c r="N194" s="23">
        <f t="shared" si="20"/>
        <v>3</v>
      </c>
    </row>
    <row r="195" spans="1:14" x14ac:dyDescent="0.2">
      <c r="A195" s="37" t="s">
        <v>247</v>
      </c>
      <c r="B195" s="25">
        <f t="shared" si="14"/>
        <v>9</v>
      </c>
      <c r="C195" s="24" t="s">
        <v>118</v>
      </c>
      <c r="D195" s="23">
        <f t="shared" si="15"/>
        <v>0</v>
      </c>
      <c r="E195" s="24" t="s">
        <v>115</v>
      </c>
      <c r="F195" s="23">
        <f t="shared" si="16"/>
        <v>0</v>
      </c>
      <c r="G195" s="24" t="s">
        <v>105</v>
      </c>
      <c r="H195" s="23">
        <f t="shared" si="17"/>
        <v>0</v>
      </c>
      <c r="I195" s="24">
        <v>9</v>
      </c>
      <c r="J195" s="23">
        <f t="shared" si="18"/>
        <v>3</v>
      </c>
      <c r="K195" s="24" t="s">
        <v>37</v>
      </c>
      <c r="L195" s="23">
        <f t="shared" si="19"/>
        <v>3</v>
      </c>
      <c r="M195" s="24">
        <v>311</v>
      </c>
      <c r="N195" s="23">
        <f t="shared" si="20"/>
        <v>3</v>
      </c>
    </row>
    <row r="196" spans="1:14" x14ac:dyDescent="0.2">
      <c r="A196" s="37" t="s">
        <v>151</v>
      </c>
      <c r="B196" s="25">
        <f t="shared" ref="B196:B259" si="21">D196+F196+H196+J196+L196+N196</f>
        <v>9</v>
      </c>
      <c r="C196" s="24" t="s">
        <v>115</v>
      </c>
      <c r="D196" s="23">
        <f t="shared" ref="D196:D259" si="22">IF(C196=C$3, 5,) + IF(AND(C196=E$3, E196=C$3), 2.5, 0)</f>
        <v>0</v>
      </c>
      <c r="E196" s="24" t="s">
        <v>44</v>
      </c>
      <c r="F196" s="23">
        <f t="shared" ref="F196:F259" si="23">IF(E196=E$3,5, 0) + IF(AND(E196=C$3, C196=E$3), 2.5, 0)</f>
        <v>0</v>
      </c>
      <c r="G196" s="24" t="s">
        <v>108</v>
      </c>
      <c r="H196" s="23">
        <f t="shared" ref="H196:H259" si="24">IF(G196=G$3, 5, 0)</f>
        <v>5</v>
      </c>
      <c r="I196" s="24">
        <v>9</v>
      </c>
      <c r="J196" s="23">
        <f t="shared" ref="J196:J259" si="25">IF(I196=I$3, 5, 0) + IF(AND(I196&gt;=(I$3-2), I196&lt;=(I$3+2), I196&lt;&gt;I$3), 3, 0) + IF(AND(I196&gt;=(I$3-5), I196&lt;(I$3-2)), 1, 0) + IF(AND(I196&gt;(I$3+2), I196&lt;=(I$3+5)), 1, 0)</f>
        <v>3</v>
      </c>
      <c r="K196" s="24" t="s">
        <v>36</v>
      </c>
      <c r="L196" s="23">
        <f t="shared" ref="L196:L259" si="26">IF(K196=K$3, 3, 0)</f>
        <v>0</v>
      </c>
      <c r="M196" s="24">
        <v>336</v>
      </c>
      <c r="N196" s="23">
        <f t="shared" ref="N196:N259" si="27">IF(M196=M$3, 10, 0) + IF(AND(M196&gt;=(M$3-10), M196&lt;=(M$3+10), M196&lt;&gt;M$3), 5, 0) + IF(AND(M196&gt;=(M$3-25), M196&lt;(M$3-10)), 3, 0) + IF(AND(M196&gt;(M$3+10), M196&lt;=(M$3+25)), 3, 0) +  IF(AND(M196&gt;=(M$3-50), M196&lt;(M$3-25)), 1, 0) +  IF(AND(M196&gt;(M$3+25), M196&lt;=(M$3+50)), 1, 0)</f>
        <v>1</v>
      </c>
    </row>
    <row r="197" spans="1:14" x14ac:dyDescent="0.2">
      <c r="A197" s="37" t="s">
        <v>541</v>
      </c>
      <c r="B197" s="25">
        <f t="shared" si="21"/>
        <v>9</v>
      </c>
      <c r="C197" s="24" t="s">
        <v>108</v>
      </c>
      <c r="D197" s="23">
        <f t="shared" si="22"/>
        <v>0</v>
      </c>
      <c r="E197" s="24" t="s">
        <v>105</v>
      </c>
      <c r="F197" s="23">
        <f t="shared" si="23"/>
        <v>0</v>
      </c>
      <c r="G197" s="24" t="s">
        <v>118</v>
      </c>
      <c r="H197" s="23">
        <f t="shared" si="24"/>
        <v>0</v>
      </c>
      <c r="I197" s="24">
        <v>9</v>
      </c>
      <c r="J197" s="23">
        <f t="shared" si="25"/>
        <v>3</v>
      </c>
      <c r="K197" s="24" t="s">
        <v>37</v>
      </c>
      <c r="L197" s="23">
        <f t="shared" si="26"/>
        <v>3</v>
      </c>
      <c r="M197" s="24">
        <v>316</v>
      </c>
      <c r="N197" s="23">
        <f t="shared" si="27"/>
        <v>3</v>
      </c>
    </row>
    <row r="198" spans="1:14" x14ac:dyDescent="0.2">
      <c r="A198" s="11" t="s">
        <v>679</v>
      </c>
      <c r="B198" s="25">
        <f t="shared" si="21"/>
        <v>9</v>
      </c>
      <c r="C198" s="24" t="s">
        <v>105</v>
      </c>
      <c r="D198" s="23">
        <f t="shared" si="22"/>
        <v>0</v>
      </c>
      <c r="E198" s="24" t="s">
        <v>118</v>
      </c>
      <c r="F198" s="23">
        <f t="shared" si="23"/>
        <v>5</v>
      </c>
      <c r="G198" s="24" t="s">
        <v>44</v>
      </c>
      <c r="H198" s="23">
        <f t="shared" si="24"/>
        <v>0</v>
      </c>
      <c r="I198" s="24">
        <v>9</v>
      </c>
      <c r="J198" s="23">
        <f t="shared" si="25"/>
        <v>3</v>
      </c>
      <c r="K198" s="24" t="s">
        <v>34</v>
      </c>
      <c r="L198" s="23">
        <f t="shared" si="26"/>
        <v>0</v>
      </c>
      <c r="M198" s="24">
        <v>323</v>
      </c>
      <c r="N198" s="23">
        <f t="shared" si="27"/>
        <v>1</v>
      </c>
    </row>
    <row r="199" spans="1:14" x14ac:dyDescent="0.2">
      <c r="A199" s="37" t="s">
        <v>377</v>
      </c>
      <c r="B199" s="25">
        <f t="shared" si="21"/>
        <v>9</v>
      </c>
      <c r="C199" s="24" t="s">
        <v>83</v>
      </c>
      <c r="D199" s="23">
        <f t="shared" si="22"/>
        <v>0</v>
      </c>
      <c r="E199" s="24" t="s">
        <v>115</v>
      </c>
      <c r="F199" s="23">
        <f t="shared" si="23"/>
        <v>0</v>
      </c>
      <c r="G199" s="24" t="s">
        <v>105</v>
      </c>
      <c r="H199" s="23">
        <f t="shared" si="24"/>
        <v>0</v>
      </c>
      <c r="I199" s="24">
        <v>10</v>
      </c>
      <c r="J199" s="23">
        <f t="shared" si="25"/>
        <v>3</v>
      </c>
      <c r="K199" s="24" t="s">
        <v>37</v>
      </c>
      <c r="L199" s="23">
        <f t="shared" si="26"/>
        <v>3</v>
      </c>
      <c r="M199" s="24">
        <v>305</v>
      </c>
      <c r="N199" s="23">
        <f t="shared" si="27"/>
        <v>3</v>
      </c>
    </row>
    <row r="200" spans="1:14" x14ac:dyDescent="0.2">
      <c r="A200" s="37" t="s">
        <v>231</v>
      </c>
      <c r="B200" s="25">
        <f t="shared" si="21"/>
        <v>8</v>
      </c>
      <c r="C200" s="24" t="s">
        <v>83</v>
      </c>
      <c r="D200" s="23">
        <f t="shared" si="22"/>
        <v>0</v>
      </c>
      <c r="E200" s="24" t="s">
        <v>115</v>
      </c>
      <c r="F200" s="23">
        <f t="shared" si="23"/>
        <v>0</v>
      </c>
      <c r="G200" s="24" t="s">
        <v>105</v>
      </c>
      <c r="H200" s="23">
        <f t="shared" si="24"/>
        <v>0</v>
      </c>
      <c r="I200" s="24">
        <v>8</v>
      </c>
      <c r="J200" s="23">
        <f t="shared" si="25"/>
        <v>5</v>
      </c>
      <c r="K200" s="24" t="s">
        <v>36</v>
      </c>
      <c r="L200" s="23">
        <f t="shared" si="26"/>
        <v>0</v>
      </c>
      <c r="M200" s="24">
        <v>317</v>
      </c>
      <c r="N200" s="23">
        <f t="shared" si="27"/>
        <v>3</v>
      </c>
    </row>
    <row r="201" spans="1:14" x14ac:dyDescent="0.2">
      <c r="A201" s="37" t="s">
        <v>230</v>
      </c>
      <c r="B201" s="25">
        <f t="shared" si="21"/>
        <v>8</v>
      </c>
      <c r="C201" s="24" t="s">
        <v>118</v>
      </c>
      <c r="D201" s="23">
        <f t="shared" si="22"/>
        <v>0</v>
      </c>
      <c r="E201" s="24" t="s">
        <v>105</v>
      </c>
      <c r="F201" s="23">
        <f t="shared" si="23"/>
        <v>0</v>
      </c>
      <c r="G201" s="24" t="s">
        <v>44</v>
      </c>
      <c r="H201" s="23">
        <f t="shared" si="24"/>
        <v>0</v>
      </c>
      <c r="I201" s="24">
        <v>7</v>
      </c>
      <c r="J201" s="23">
        <f t="shared" si="25"/>
        <v>3</v>
      </c>
      <c r="K201" s="24" t="s">
        <v>36</v>
      </c>
      <c r="L201" s="23">
        <f t="shared" si="26"/>
        <v>0</v>
      </c>
      <c r="M201" s="24">
        <v>300</v>
      </c>
      <c r="N201" s="23">
        <f t="shared" si="27"/>
        <v>5</v>
      </c>
    </row>
    <row r="202" spans="1:14" x14ac:dyDescent="0.2">
      <c r="A202" s="37" t="s">
        <v>144</v>
      </c>
      <c r="B202" s="25">
        <f t="shared" si="21"/>
        <v>8</v>
      </c>
      <c r="C202" s="24" t="s">
        <v>118</v>
      </c>
      <c r="D202" s="23">
        <f t="shared" si="22"/>
        <v>0</v>
      </c>
      <c r="E202" s="24" t="s">
        <v>83</v>
      </c>
      <c r="F202" s="23">
        <f t="shared" si="23"/>
        <v>0</v>
      </c>
      <c r="G202" s="24" t="s">
        <v>44</v>
      </c>
      <c r="H202" s="23">
        <f t="shared" si="24"/>
        <v>0</v>
      </c>
      <c r="I202" s="24">
        <v>7</v>
      </c>
      <c r="J202" s="23">
        <f t="shared" si="25"/>
        <v>3</v>
      </c>
      <c r="K202" s="24" t="s">
        <v>36</v>
      </c>
      <c r="L202" s="23">
        <f t="shared" si="26"/>
        <v>0</v>
      </c>
      <c r="M202" s="24">
        <v>299</v>
      </c>
      <c r="N202" s="23">
        <f t="shared" si="27"/>
        <v>5</v>
      </c>
    </row>
    <row r="203" spans="1:14" x14ac:dyDescent="0.2">
      <c r="A203" s="37" t="s">
        <v>645</v>
      </c>
      <c r="B203" s="25">
        <f t="shared" si="21"/>
        <v>8</v>
      </c>
      <c r="C203" s="24" t="s">
        <v>83</v>
      </c>
      <c r="D203" s="23">
        <f t="shared" si="22"/>
        <v>0</v>
      </c>
      <c r="E203" s="24" t="s">
        <v>105</v>
      </c>
      <c r="F203" s="23">
        <f t="shared" si="23"/>
        <v>0</v>
      </c>
      <c r="G203" s="24" t="s">
        <v>44</v>
      </c>
      <c r="H203" s="23">
        <f t="shared" si="24"/>
        <v>0</v>
      </c>
      <c r="I203" s="24">
        <v>7</v>
      </c>
      <c r="J203" s="23">
        <f t="shared" si="25"/>
        <v>3</v>
      </c>
      <c r="K203" s="24" t="s">
        <v>36</v>
      </c>
      <c r="L203" s="23">
        <f t="shared" si="26"/>
        <v>0</v>
      </c>
      <c r="M203" s="24">
        <v>302</v>
      </c>
      <c r="N203" s="23">
        <f t="shared" si="27"/>
        <v>5</v>
      </c>
    </row>
    <row r="204" spans="1:14" x14ac:dyDescent="0.2">
      <c r="A204" s="37" t="s">
        <v>637</v>
      </c>
      <c r="B204" s="25">
        <f t="shared" si="21"/>
        <v>8</v>
      </c>
      <c r="C204" s="24" t="s">
        <v>83</v>
      </c>
      <c r="D204" s="23">
        <f t="shared" si="22"/>
        <v>0</v>
      </c>
      <c r="E204" s="24" t="s">
        <v>115</v>
      </c>
      <c r="F204" s="23">
        <f t="shared" si="23"/>
        <v>0</v>
      </c>
      <c r="G204" s="24" t="s">
        <v>105</v>
      </c>
      <c r="H204" s="23">
        <f t="shared" si="24"/>
        <v>0</v>
      </c>
      <c r="I204" s="24">
        <v>8</v>
      </c>
      <c r="J204" s="23">
        <f t="shared" si="25"/>
        <v>5</v>
      </c>
      <c r="K204" s="24" t="s">
        <v>36</v>
      </c>
      <c r="L204" s="23">
        <f t="shared" si="26"/>
        <v>0</v>
      </c>
      <c r="M204" s="24">
        <v>313</v>
      </c>
      <c r="N204" s="23">
        <f t="shared" si="27"/>
        <v>3</v>
      </c>
    </row>
    <row r="205" spans="1:14" x14ac:dyDescent="0.2">
      <c r="A205" s="37" t="s">
        <v>237</v>
      </c>
      <c r="B205" s="25">
        <f t="shared" si="21"/>
        <v>8</v>
      </c>
      <c r="C205" s="24" t="s">
        <v>83</v>
      </c>
      <c r="D205" s="23">
        <f t="shared" si="22"/>
        <v>0</v>
      </c>
      <c r="E205" s="24" t="s">
        <v>108</v>
      </c>
      <c r="F205" s="23">
        <f t="shared" si="23"/>
        <v>0</v>
      </c>
      <c r="G205" s="24" t="s">
        <v>105</v>
      </c>
      <c r="H205" s="23">
        <f t="shared" si="24"/>
        <v>0</v>
      </c>
      <c r="I205" s="24">
        <v>6</v>
      </c>
      <c r="J205" s="23">
        <f t="shared" si="25"/>
        <v>3</v>
      </c>
      <c r="K205" s="24" t="s">
        <v>36</v>
      </c>
      <c r="L205" s="23">
        <f t="shared" si="26"/>
        <v>0</v>
      </c>
      <c r="M205" s="24">
        <v>300</v>
      </c>
      <c r="N205" s="23">
        <f t="shared" si="27"/>
        <v>5</v>
      </c>
    </row>
    <row r="206" spans="1:14" x14ac:dyDescent="0.2">
      <c r="A206" s="37" t="s">
        <v>500</v>
      </c>
      <c r="B206" s="25">
        <f t="shared" si="21"/>
        <v>8</v>
      </c>
      <c r="C206" s="24" t="s">
        <v>105</v>
      </c>
      <c r="D206" s="23">
        <f t="shared" si="22"/>
        <v>0</v>
      </c>
      <c r="E206" s="24" t="s">
        <v>108</v>
      </c>
      <c r="F206" s="23">
        <f t="shared" si="23"/>
        <v>0</v>
      </c>
      <c r="G206" s="24" t="s">
        <v>44</v>
      </c>
      <c r="H206" s="23">
        <f t="shared" si="24"/>
        <v>0</v>
      </c>
      <c r="I206" s="24">
        <v>9</v>
      </c>
      <c r="J206" s="23">
        <f t="shared" si="25"/>
        <v>3</v>
      </c>
      <c r="K206" s="24" t="s">
        <v>34</v>
      </c>
      <c r="L206" s="23">
        <f t="shared" si="26"/>
        <v>0</v>
      </c>
      <c r="M206" s="24">
        <v>300</v>
      </c>
      <c r="N206" s="23">
        <f t="shared" si="27"/>
        <v>5</v>
      </c>
    </row>
    <row r="207" spans="1:14" x14ac:dyDescent="0.2">
      <c r="A207" s="37" t="s">
        <v>344</v>
      </c>
      <c r="B207" s="25">
        <f t="shared" si="21"/>
        <v>8</v>
      </c>
      <c r="C207" s="24" t="s">
        <v>108</v>
      </c>
      <c r="D207" s="23">
        <f t="shared" si="22"/>
        <v>0</v>
      </c>
      <c r="E207" s="24" t="s">
        <v>83</v>
      </c>
      <c r="F207" s="23">
        <f t="shared" si="23"/>
        <v>0</v>
      </c>
      <c r="G207" s="24" t="s">
        <v>105</v>
      </c>
      <c r="H207" s="23">
        <f t="shared" si="24"/>
        <v>0</v>
      </c>
      <c r="I207" s="24">
        <v>8</v>
      </c>
      <c r="J207" s="23">
        <f t="shared" si="25"/>
        <v>5</v>
      </c>
      <c r="K207" s="24" t="s">
        <v>36</v>
      </c>
      <c r="L207" s="23">
        <f t="shared" si="26"/>
        <v>0</v>
      </c>
      <c r="M207" s="24">
        <v>310</v>
      </c>
      <c r="N207" s="23">
        <f t="shared" si="27"/>
        <v>3</v>
      </c>
    </row>
    <row r="208" spans="1:14" x14ac:dyDescent="0.2">
      <c r="A208" s="37" t="s">
        <v>270</v>
      </c>
      <c r="B208" s="25">
        <f t="shared" si="21"/>
        <v>8</v>
      </c>
      <c r="C208" s="24" t="s">
        <v>44</v>
      </c>
      <c r="D208" s="23">
        <f t="shared" si="22"/>
        <v>5</v>
      </c>
      <c r="E208" s="24" t="s">
        <v>115</v>
      </c>
      <c r="F208" s="23">
        <f t="shared" si="23"/>
        <v>0</v>
      </c>
      <c r="G208" s="24" t="s">
        <v>105</v>
      </c>
      <c r="H208" s="23">
        <f t="shared" si="24"/>
        <v>0</v>
      </c>
      <c r="I208" s="24">
        <v>6</v>
      </c>
      <c r="J208" s="23">
        <f t="shared" si="25"/>
        <v>3</v>
      </c>
      <c r="K208" s="24" t="s">
        <v>36</v>
      </c>
      <c r="L208" s="23">
        <f t="shared" si="26"/>
        <v>0</v>
      </c>
      <c r="M208" s="24">
        <v>345</v>
      </c>
      <c r="N208" s="23">
        <f t="shared" si="27"/>
        <v>0</v>
      </c>
    </row>
    <row r="209" spans="1:14" x14ac:dyDescent="0.2">
      <c r="A209" s="37" t="s">
        <v>608</v>
      </c>
      <c r="B209" s="25">
        <f t="shared" si="21"/>
        <v>8</v>
      </c>
      <c r="C209" s="24" t="s">
        <v>83</v>
      </c>
      <c r="D209" s="23">
        <f t="shared" si="22"/>
        <v>0</v>
      </c>
      <c r="E209" s="24" t="s">
        <v>44</v>
      </c>
      <c r="F209" s="23">
        <f t="shared" si="23"/>
        <v>0</v>
      </c>
      <c r="G209" s="24" t="s">
        <v>115</v>
      </c>
      <c r="H209" s="23">
        <f t="shared" si="24"/>
        <v>0</v>
      </c>
      <c r="I209" s="24">
        <v>8</v>
      </c>
      <c r="J209" s="23">
        <f t="shared" si="25"/>
        <v>5</v>
      </c>
      <c r="K209" s="24" t="s">
        <v>36</v>
      </c>
      <c r="L209" s="23">
        <f t="shared" si="26"/>
        <v>0</v>
      </c>
      <c r="M209" s="24">
        <v>315</v>
      </c>
      <c r="N209" s="23">
        <f t="shared" si="27"/>
        <v>3</v>
      </c>
    </row>
    <row r="210" spans="1:14" x14ac:dyDescent="0.2">
      <c r="A210" s="37" t="s">
        <v>217</v>
      </c>
      <c r="B210" s="25">
        <f t="shared" si="21"/>
        <v>8</v>
      </c>
      <c r="C210" s="24" t="s">
        <v>105</v>
      </c>
      <c r="D210" s="23">
        <f t="shared" si="22"/>
        <v>0</v>
      </c>
      <c r="E210" s="24" t="s">
        <v>108</v>
      </c>
      <c r="F210" s="23">
        <f t="shared" si="23"/>
        <v>0</v>
      </c>
      <c r="G210" s="24" t="s">
        <v>115</v>
      </c>
      <c r="H210" s="23">
        <f t="shared" si="24"/>
        <v>0</v>
      </c>
      <c r="I210" s="24">
        <v>9</v>
      </c>
      <c r="J210" s="23">
        <f t="shared" si="25"/>
        <v>3</v>
      </c>
      <c r="K210" s="24" t="s">
        <v>34</v>
      </c>
      <c r="L210" s="23">
        <f t="shared" si="26"/>
        <v>0</v>
      </c>
      <c r="M210" s="24">
        <v>300</v>
      </c>
      <c r="N210" s="23">
        <f t="shared" si="27"/>
        <v>5</v>
      </c>
    </row>
    <row r="211" spans="1:14" x14ac:dyDescent="0.2">
      <c r="A211" s="37" t="s">
        <v>244</v>
      </c>
      <c r="B211" s="25">
        <f t="shared" si="21"/>
        <v>8</v>
      </c>
      <c r="C211" s="24" t="s">
        <v>118</v>
      </c>
      <c r="D211" s="23">
        <f t="shared" si="22"/>
        <v>0</v>
      </c>
      <c r="E211" s="24" t="s">
        <v>115</v>
      </c>
      <c r="F211" s="23">
        <f t="shared" si="23"/>
        <v>0</v>
      </c>
      <c r="G211" s="24" t="s">
        <v>105</v>
      </c>
      <c r="H211" s="23">
        <f t="shared" si="24"/>
        <v>0</v>
      </c>
      <c r="I211" s="24">
        <v>8</v>
      </c>
      <c r="J211" s="23">
        <f t="shared" si="25"/>
        <v>5</v>
      </c>
      <c r="K211" s="24" t="s">
        <v>36</v>
      </c>
      <c r="L211" s="23">
        <f t="shared" si="26"/>
        <v>0</v>
      </c>
      <c r="M211" s="24">
        <v>315</v>
      </c>
      <c r="N211" s="23">
        <f t="shared" si="27"/>
        <v>3</v>
      </c>
    </row>
    <row r="212" spans="1:14" x14ac:dyDescent="0.2">
      <c r="A212" s="37" t="s">
        <v>342</v>
      </c>
      <c r="B212" s="25">
        <f t="shared" si="21"/>
        <v>8</v>
      </c>
      <c r="C212" s="24" t="s">
        <v>83</v>
      </c>
      <c r="D212" s="23">
        <f t="shared" si="22"/>
        <v>0</v>
      </c>
      <c r="E212" s="24" t="s">
        <v>115</v>
      </c>
      <c r="F212" s="23">
        <f t="shared" si="23"/>
        <v>0</v>
      </c>
      <c r="G212" s="24" t="s">
        <v>105</v>
      </c>
      <c r="H212" s="23">
        <f t="shared" si="24"/>
        <v>0</v>
      </c>
      <c r="I212" s="24">
        <v>8</v>
      </c>
      <c r="J212" s="23">
        <f t="shared" si="25"/>
        <v>5</v>
      </c>
      <c r="K212" s="24" t="s">
        <v>36</v>
      </c>
      <c r="L212" s="23">
        <f t="shared" si="26"/>
        <v>0</v>
      </c>
      <c r="M212" s="24">
        <v>310</v>
      </c>
      <c r="N212" s="23">
        <f t="shared" si="27"/>
        <v>3</v>
      </c>
    </row>
    <row r="213" spans="1:14" x14ac:dyDescent="0.2">
      <c r="A213" s="37" t="s">
        <v>529</v>
      </c>
      <c r="B213" s="25">
        <f t="shared" si="21"/>
        <v>8</v>
      </c>
      <c r="C213" s="24" t="s">
        <v>118</v>
      </c>
      <c r="D213" s="23">
        <f t="shared" si="22"/>
        <v>0</v>
      </c>
      <c r="E213" s="24" t="s">
        <v>115</v>
      </c>
      <c r="F213" s="23">
        <f t="shared" si="23"/>
        <v>0</v>
      </c>
      <c r="G213" s="24" t="s">
        <v>83</v>
      </c>
      <c r="H213" s="23">
        <f t="shared" si="24"/>
        <v>0</v>
      </c>
      <c r="I213" s="24">
        <v>8</v>
      </c>
      <c r="J213" s="23">
        <f t="shared" si="25"/>
        <v>5</v>
      </c>
      <c r="K213" s="24" t="s">
        <v>36</v>
      </c>
      <c r="L213" s="23">
        <f t="shared" si="26"/>
        <v>0</v>
      </c>
      <c r="M213" s="24">
        <v>311</v>
      </c>
      <c r="N213" s="23">
        <f t="shared" si="27"/>
        <v>3</v>
      </c>
    </row>
    <row r="214" spans="1:14" x14ac:dyDescent="0.2">
      <c r="A214" s="37" t="s">
        <v>283</v>
      </c>
      <c r="B214" s="25">
        <f t="shared" si="21"/>
        <v>8</v>
      </c>
      <c r="C214" s="24" t="s">
        <v>118</v>
      </c>
      <c r="D214" s="23">
        <f t="shared" si="22"/>
        <v>0</v>
      </c>
      <c r="E214" s="24" t="s">
        <v>115</v>
      </c>
      <c r="F214" s="23">
        <f t="shared" si="23"/>
        <v>0</v>
      </c>
      <c r="G214" s="24" t="s">
        <v>44</v>
      </c>
      <c r="H214" s="23">
        <f t="shared" si="24"/>
        <v>0</v>
      </c>
      <c r="I214" s="24">
        <v>8</v>
      </c>
      <c r="J214" s="23">
        <f t="shared" si="25"/>
        <v>5</v>
      </c>
      <c r="K214" s="24" t="s">
        <v>36</v>
      </c>
      <c r="L214" s="23">
        <f t="shared" si="26"/>
        <v>0</v>
      </c>
      <c r="M214" s="24">
        <v>315</v>
      </c>
      <c r="N214" s="23">
        <f t="shared" si="27"/>
        <v>3</v>
      </c>
    </row>
    <row r="215" spans="1:14" x14ac:dyDescent="0.2">
      <c r="A215" s="37" t="s">
        <v>277</v>
      </c>
      <c r="B215" s="25">
        <f t="shared" si="21"/>
        <v>8</v>
      </c>
      <c r="C215" s="24" t="s">
        <v>83</v>
      </c>
      <c r="D215" s="23">
        <f t="shared" si="22"/>
        <v>0</v>
      </c>
      <c r="E215" s="24" t="s">
        <v>115</v>
      </c>
      <c r="F215" s="23">
        <f t="shared" si="23"/>
        <v>0</v>
      </c>
      <c r="G215" s="24" t="s">
        <v>105</v>
      </c>
      <c r="H215" s="23">
        <f t="shared" si="24"/>
        <v>0</v>
      </c>
      <c r="I215" s="24">
        <v>7</v>
      </c>
      <c r="J215" s="23">
        <f t="shared" si="25"/>
        <v>3</v>
      </c>
      <c r="K215" s="24" t="s">
        <v>36</v>
      </c>
      <c r="L215" s="23">
        <f t="shared" si="26"/>
        <v>0</v>
      </c>
      <c r="M215" s="24">
        <v>290</v>
      </c>
      <c r="N215" s="23">
        <f t="shared" si="27"/>
        <v>5</v>
      </c>
    </row>
    <row r="216" spans="1:14" x14ac:dyDescent="0.2">
      <c r="A216" s="37" t="s">
        <v>221</v>
      </c>
      <c r="B216" s="25">
        <f t="shared" si="21"/>
        <v>8</v>
      </c>
      <c r="C216" s="24" t="s">
        <v>83</v>
      </c>
      <c r="D216" s="23">
        <f t="shared" si="22"/>
        <v>0</v>
      </c>
      <c r="E216" s="24" t="s">
        <v>115</v>
      </c>
      <c r="F216" s="23">
        <f t="shared" si="23"/>
        <v>0</v>
      </c>
      <c r="G216" s="24" t="s">
        <v>44</v>
      </c>
      <c r="H216" s="23">
        <f t="shared" si="24"/>
        <v>0</v>
      </c>
      <c r="I216" s="24">
        <v>8</v>
      </c>
      <c r="J216" s="23">
        <f t="shared" si="25"/>
        <v>5</v>
      </c>
      <c r="K216" s="24" t="s">
        <v>36</v>
      </c>
      <c r="L216" s="23">
        <f t="shared" si="26"/>
        <v>0</v>
      </c>
      <c r="M216" s="24">
        <v>310</v>
      </c>
      <c r="N216" s="23">
        <f t="shared" si="27"/>
        <v>3</v>
      </c>
    </row>
    <row r="217" spans="1:14" x14ac:dyDescent="0.2">
      <c r="A217" s="37" t="s">
        <v>366</v>
      </c>
      <c r="B217" s="25">
        <f t="shared" si="21"/>
        <v>8</v>
      </c>
      <c r="C217" s="24" t="s">
        <v>83</v>
      </c>
      <c r="D217" s="23">
        <f t="shared" si="22"/>
        <v>0</v>
      </c>
      <c r="E217" s="24" t="s">
        <v>115</v>
      </c>
      <c r="F217" s="23">
        <f t="shared" si="23"/>
        <v>0</v>
      </c>
      <c r="G217" s="24" t="s">
        <v>105</v>
      </c>
      <c r="H217" s="23">
        <f t="shared" si="24"/>
        <v>0</v>
      </c>
      <c r="I217" s="24">
        <v>9</v>
      </c>
      <c r="J217" s="23">
        <f t="shared" si="25"/>
        <v>3</v>
      </c>
      <c r="K217" s="24" t="s">
        <v>36</v>
      </c>
      <c r="L217" s="23">
        <f t="shared" si="26"/>
        <v>0</v>
      </c>
      <c r="M217" s="24">
        <v>288</v>
      </c>
      <c r="N217" s="23">
        <f t="shared" si="27"/>
        <v>5</v>
      </c>
    </row>
    <row r="218" spans="1:14" x14ac:dyDescent="0.2">
      <c r="A218" s="37" t="s">
        <v>540</v>
      </c>
      <c r="B218" s="25">
        <f t="shared" si="21"/>
        <v>8</v>
      </c>
      <c r="C218" s="24" t="s">
        <v>83</v>
      </c>
      <c r="D218" s="23">
        <f t="shared" si="22"/>
        <v>0</v>
      </c>
      <c r="E218" s="24" t="s">
        <v>115</v>
      </c>
      <c r="F218" s="23">
        <f t="shared" si="23"/>
        <v>0</v>
      </c>
      <c r="G218" s="24" t="s">
        <v>44</v>
      </c>
      <c r="H218" s="23">
        <f t="shared" si="24"/>
        <v>0</v>
      </c>
      <c r="I218" s="24">
        <v>7</v>
      </c>
      <c r="J218" s="23">
        <f t="shared" si="25"/>
        <v>3</v>
      </c>
      <c r="K218" s="24" t="s">
        <v>36</v>
      </c>
      <c r="L218" s="23">
        <f t="shared" si="26"/>
        <v>0</v>
      </c>
      <c r="M218" s="24">
        <v>298</v>
      </c>
      <c r="N218" s="23">
        <f t="shared" si="27"/>
        <v>5</v>
      </c>
    </row>
    <row r="219" spans="1:14" x14ac:dyDescent="0.2">
      <c r="A219" s="37" t="s">
        <v>346</v>
      </c>
      <c r="B219" s="25">
        <f t="shared" si="21"/>
        <v>8</v>
      </c>
      <c r="C219" s="24" t="s">
        <v>83</v>
      </c>
      <c r="D219" s="23">
        <f t="shared" si="22"/>
        <v>0</v>
      </c>
      <c r="E219" s="24" t="s">
        <v>108</v>
      </c>
      <c r="F219" s="23">
        <f t="shared" si="23"/>
        <v>0</v>
      </c>
      <c r="G219" s="24" t="s">
        <v>118</v>
      </c>
      <c r="H219" s="23">
        <f t="shared" si="24"/>
        <v>0</v>
      </c>
      <c r="I219" s="24">
        <v>8</v>
      </c>
      <c r="J219" s="23">
        <f t="shared" si="25"/>
        <v>5</v>
      </c>
      <c r="K219" s="24" t="s">
        <v>36</v>
      </c>
      <c r="L219" s="23">
        <f t="shared" si="26"/>
        <v>0</v>
      </c>
      <c r="M219" s="24">
        <v>310</v>
      </c>
      <c r="N219" s="23">
        <f t="shared" si="27"/>
        <v>3</v>
      </c>
    </row>
    <row r="220" spans="1:14" x14ac:dyDescent="0.2">
      <c r="A220" s="37" t="s">
        <v>407</v>
      </c>
      <c r="B220" s="25">
        <f t="shared" si="21"/>
        <v>8</v>
      </c>
      <c r="C220" s="24" t="s">
        <v>83</v>
      </c>
      <c r="D220" s="23">
        <f t="shared" si="22"/>
        <v>0</v>
      </c>
      <c r="E220" s="24" t="s">
        <v>115</v>
      </c>
      <c r="F220" s="23">
        <f t="shared" si="23"/>
        <v>0</v>
      </c>
      <c r="G220" s="24" t="s">
        <v>44</v>
      </c>
      <c r="H220" s="23">
        <f t="shared" si="24"/>
        <v>0</v>
      </c>
      <c r="I220" s="24">
        <v>9</v>
      </c>
      <c r="J220" s="23">
        <f t="shared" si="25"/>
        <v>3</v>
      </c>
      <c r="K220" s="24" t="s">
        <v>36</v>
      </c>
      <c r="L220" s="23">
        <f t="shared" si="26"/>
        <v>0</v>
      </c>
      <c r="M220" s="24">
        <v>300</v>
      </c>
      <c r="N220" s="23">
        <f t="shared" si="27"/>
        <v>5</v>
      </c>
    </row>
    <row r="221" spans="1:14" x14ac:dyDescent="0.2">
      <c r="A221" s="37" t="s">
        <v>360</v>
      </c>
      <c r="B221" s="25">
        <f t="shared" si="21"/>
        <v>8</v>
      </c>
      <c r="C221" s="10" t="s">
        <v>83</v>
      </c>
      <c r="D221" s="23">
        <f t="shared" si="22"/>
        <v>0</v>
      </c>
      <c r="E221" s="10" t="s">
        <v>115</v>
      </c>
      <c r="F221" s="23">
        <f t="shared" si="23"/>
        <v>0</v>
      </c>
      <c r="G221" s="10" t="s">
        <v>44</v>
      </c>
      <c r="H221" s="23">
        <f t="shared" si="24"/>
        <v>0</v>
      </c>
      <c r="I221" s="10">
        <v>9</v>
      </c>
      <c r="J221" s="23">
        <f t="shared" si="25"/>
        <v>3</v>
      </c>
      <c r="K221" s="10" t="s">
        <v>36</v>
      </c>
      <c r="L221" s="23">
        <f t="shared" si="26"/>
        <v>0</v>
      </c>
      <c r="M221" s="10">
        <v>290</v>
      </c>
      <c r="N221" s="23">
        <f t="shared" si="27"/>
        <v>5</v>
      </c>
    </row>
    <row r="222" spans="1:14" x14ac:dyDescent="0.2">
      <c r="A222" s="37" t="s">
        <v>148</v>
      </c>
      <c r="B222" s="25">
        <f t="shared" si="21"/>
        <v>8</v>
      </c>
      <c r="C222" s="10" t="s">
        <v>118</v>
      </c>
      <c r="D222" s="23">
        <f t="shared" si="22"/>
        <v>0</v>
      </c>
      <c r="E222" s="10" t="s">
        <v>115</v>
      </c>
      <c r="F222" s="23">
        <f t="shared" si="23"/>
        <v>0</v>
      </c>
      <c r="G222" s="10" t="s">
        <v>105</v>
      </c>
      <c r="H222" s="23">
        <f t="shared" si="24"/>
        <v>0</v>
      </c>
      <c r="I222" s="10">
        <v>8</v>
      </c>
      <c r="J222" s="23">
        <f t="shared" si="25"/>
        <v>5</v>
      </c>
      <c r="K222" s="10" t="s">
        <v>34</v>
      </c>
      <c r="L222" s="23">
        <f t="shared" si="26"/>
        <v>0</v>
      </c>
      <c r="M222" s="10">
        <v>303</v>
      </c>
      <c r="N222" s="23">
        <f t="shared" si="27"/>
        <v>3</v>
      </c>
    </row>
    <row r="223" spans="1:14" x14ac:dyDescent="0.2">
      <c r="A223" s="37" t="s">
        <v>580</v>
      </c>
      <c r="B223" s="25">
        <f t="shared" si="21"/>
        <v>7</v>
      </c>
      <c r="C223" s="24" t="s">
        <v>118</v>
      </c>
      <c r="D223" s="23">
        <f t="shared" si="22"/>
        <v>2.5</v>
      </c>
      <c r="E223" s="24" t="s">
        <v>44</v>
      </c>
      <c r="F223" s="23">
        <f t="shared" si="23"/>
        <v>2.5</v>
      </c>
      <c r="G223" s="24" t="s">
        <v>105</v>
      </c>
      <c r="H223" s="23">
        <f t="shared" si="24"/>
        <v>0</v>
      </c>
      <c r="I223" s="24">
        <v>5</v>
      </c>
      <c r="J223" s="23">
        <f t="shared" si="25"/>
        <v>1</v>
      </c>
      <c r="K223" s="24" t="s">
        <v>78</v>
      </c>
      <c r="L223" s="23">
        <f t="shared" si="26"/>
        <v>0</v>
      </c>
      <c r="M223" s="24">
        <v>265</v>
      </c>
      <c r="N223" s="23">
        <f t="shared" si="27"/>
        <v>1</v>
      </c>
    </row>
    <row r="224" spans="1:14" x14ac:dyDescent="0.2">
      <c r="A224" s="37" t="s">
        <v>433</v>
      </c>
      <c r="B224" s="25">
        <f t="shared" si="21"/>
        <v>7</v>
      </c>
      <c r="C224" s="24" t="s">
        <v>115</v>
      </c>
      <c r="D224" s="23">
        <f t="shared" si="22"/>
        <v>0</v>
      </c>
      <c r="E224" s="24" t="s">
        <v>83</v>
      </c>
      <c r="F224" s="23">
        <f t="shared" si="23"/>
        <v>0</v>
      </c>
      <c r="G224" s="24" t="s">
        <v>105</v>
      </c>
      <c r="H224" s="23">
        <f t="shared" si="24"/>
        <v>0</v>
      </c>
      <c r="I224" s="24">
        <v>10</v>
      </c>
      <c r="J224" s="23">
        <f t="shared" si="25"/>
        <v>3</v>
      </c>
      <c r="K224" s="24" t="s">
        <v>37</v>
      </c>
      <c r="L224" s="23">
        <f t="shared" si="26"/>
        <v>3</v>
      </c>
      <c r="M224" s="24">
        <v>318</v>
      </c>
      <c r="N224" s="23">
        <f t="shared" si="27"/>
        <v>1</v>
      </c>
    </row>
    <row r="225" spans="1:14" x14ac:dyDescent="0.2">
      <c r="A225" s="37" t="s">
        <v>193</v>
      </c>
      <c r="B225" s="25">
        <f t="shared" si="21"/>
        <v>6</v>
      </c>
      <c r="C225" s="24" t="s">
        <v>105</v>
      </c>
      <c r="D225" s="23">
        <f t="shared" si="22"/>
        <v>0</v>
      </c>
      <c r="E225" s="24" t="s">
        <v>115</v>
      </c>
      <c r="F225" s="23">
        <f t="shared" si="23"/>
        <v>0</v>
      </c>
      <c r="G225" s="24" t="s">
        <v>44</v>
      </c>
      <c r="H225" s="23">
        <f t="shared" si="24"/>
        <v>0</v>
      </c>
      <c r="I225" s="24">
        <v>9</v>
      </c>
      <c r="J225" s="23">
        <f t="shared" si="25"/>
        <v>3</v>
      </c>
      <c r="K225" s="24" t="s">
        <v>36</v>
      </c>
      <c r="L225" s="23">
        <f t="shared" si="26"/>
        <v>0</v>
      </c>
      <c r="M225" s="24">
        <v>315</v>
      </c>
      <c r="N225" s="23">
        <f t="shared" si="27"/>
        <v>3</v>
      </c>
    </row>
    <row r="226" spans="1:14" x14ac:dyDescent="0.2">
      <c r="A226" s="37" t="s">
        <v>498</v>
      </c>
      <c r="B226" s="25">
        <f t="shared" si="21"/>
        <v>6</v>
      </c>
      <c r="C226" s="24" t="s">
        <v>83</v>
      </c>
      <c r="D226" s="23">
        <f t="shared" si="22"/>
        <v>0</v>
      </c>
      <c r="E226" s="24" t="s">
        <v>115</v>
      </c>
      <c r="F226" s="23">
        <f t="shared" si="23"/>
        <v>0</v>
      </c>
      <c r="G226" s="24" t="s">
        <v>105</v>
      </c>
      <c r="H226" s="23">
        <f t="shared" si="24"/>
        <v>0</v>
      </c>
      <c r="I226" s="24">
        <v>7</v>
      </c>
      <c r="J226" s="23">
        <f t="shared" si="25"/>
        <v>3</v>
      </c>
      <c r="K226" s="24" t="s">
        <v>36</v>
      </c>
      <c r="L226" s="23">
        <f t="shared" si="26"/>
        <v>0</v>
      </c>
      <c r="M226" s="24">
        <v>313</v>
      </c>
      <c r="N226" s="23">
        <f t="shared" si="27"/>
        <v>3</v>
      </c>
    </row>
    <row r="227" spans="1:14" x14ac:dyDescent="0.2">
      <c r="A227" s="37" t="s">
        <v>176</v>
      </c>
      <c r="B227" s="25">
        <f t="shared" si="21"/>
        <v>6</v>
      </c>
      <c r="C227" s="24" t="s">
        <v>83</v>
      </c>
      <c r="D227" s="23">
        <f t="shared" si="22"/>
        <v>0</v>
      </c>
      <c r="E227" s="24" t="s">
        <v>108</v>
      </c>
      <c r="F227" s="23">
        <f t="shared" si="23"/>
        <v>0</v>
      </c>
      <c r="G227" s="24" t="s">
        <v>105</v>
      </c>
      <c r="H227" s="23">
        <f t="shared" si="24"/>
        <v>0</v>
      </c>
      <c r="I227" s="24">
        <v>9</v>
      </c>
      <c r="J227" s="23">
        <f t="shared" si="25"/>
        <v>3</v>
      </c>
      <c r="K227" s="24" t="s">
        <v>36</v>
      </c>
      <c r="L227" s="23">
        <f t="shared" si="26"/>
        <v>0</v>
      </c>
      <c r="M227" s="24">
        <v>310</v>
      </c>
      <c r="N227" s="23">
        <f t="shared" si="27"/>
        <v>3</v>
      </c>
    </row>
    <row r="228" spans="1:14" x14ac:dyDescent="0.2">
      <c r="A228" s="37" t="s">
        <v>198</v>
      </c>
      <c r="B228" s="25">
        <f t="shared" si="21"/>
        <v>6</v>
      </c>
      <c r="C228" s="24" t="s">
        <v>105</v>
      </c>
      <c r="D228" s="23">
        <f t="shared" si="22"/>
        <v>0</v>
      </c>
      <c r="E228" s="24" t="s">
        <v>83</v>
      </c>
      <c r="F228" s="23">
        <f t="shared" si="23"/>
        <v>0</v>
      </c>
      <c r="G228" s="24" t="s">
        <v>118</v>
      </c>
      <c r="H228" s="23">
        <f t="shared" si="24"/>
        <v>0</v>
      </c>
      <c r="I228" s="24">
        <v>10</v>
      </c>
      <c r="J228" s="23">
        <f t="shared" si="25"/>
        <v>3</v>
      </c>
      <c r="K228" s="24" t="s">
        <v>36</v>
      </c>
      <c r="L228" s="23">
        <f t="shared" si="26"/>
        <v>0</v>
      </c>
      <c r="M228" s="24">
        <v>316</v>
      </c>
      <c r="N228" s="23">
        <f t="shared" si="27"/>
        <v>3</v>
      </c>
    </row>
    <row r="229" spans="1:14" x14ac:dyDescent="0.2">
      <c r="A229" s="37" t="s">
        <v>316</v>
      </c>
      <c r="B229" s="25">
        <f t="shared" si="21"/>
        <v>6</v>
      </c>
      <c r="C229" s="24" t="s">
        <v>115</v>
      </c>
      <c r="D229" s="23">
        <f t="shared" si="22"/>
        <v>0</v>
      </c>
      <c r="E229" s="24" t="s">
        <v>108</v>
      </c>
      <c r="F229" s="23">
        <f t="shared" si="23"/>
        <v>0</v>
      </c>
      <c r="G229" s="24" t="s">
        <v>105</v>
      </c>
      <c r="H229" s="23">
        <f t="shared" si="24"/>
        <v>0</v>
      </c>
      <c r="I229" s="24">
        <v>5</v>
      </c>
      <c r="J229" s="23">
        <f t="shared" si="25"/>
        <v>1</v>
      </c>
      <c r="K229" s="24" t="s">
        <v>78</v>
      </c>
      <c r="L229" s="23">
        <f t="shared" si="26"/>
        <v>0</v>
      </c>
      <c r="M229" s="24">
        <v>300</v>
      </c>
      <c r="N229" s="23">
        <f t="shared" si="27"/>
        <v>5</v>
      </c>
    </row>
    <row r="230" spans="1:14" x14ac:dyDescent="0.2">
      <c r="A230" s="37" t="s">
        <v>234</v>
      </c>
      <c r="B230" s="25">
        <f t="shared" si="21"/>
        <v>6</v>
      </c>
      <c r="C230" s="24" t="s">
        <v>83</v>
      </c>
      <c r="D230" s="23">
        <f t="shared" si="22"/>
        <v>0</v>
      </c>
      <c r="E230" s="24" t="s">
        <v>115</v>
      </c>
      <c r="F230" s="23">
        <f t="shared" si="23"/>
        <v>0</v>
      </c>
      <c r="G230" s="24" t="s">
        <v>44</v>
      </c>
      <c r="H230" s="23">
        <f t="shared" si="24"/>
        <v>0</v>
      </c>
      <c r="I230" s="24">
        <v>12</v>
      </c>
      <c r="J230" s="23">
        <f t="shared" si="25"/>
        <v>1</v>
      </c>
      <c r="K230" s="24" t="s">
        <v>36</v>
      </c>
      <c r="L230" s="23">
        <f t="shared" si="26"/>
        <v>0</v>
      </c>
      <c r="M230" s="24">
        <v>295</v>
      </c>
      <c r="N230" s="23">
        <f t="shared" si="27"/>
        <v>5</v>
      </c>
    </row>
    <row r="231" spans="1:14" x14ac:dyDescent="0.2">
      <c r="A231" s="37" t="s">
        <v>206</v>
      </c>
      <c r="B231" s="25">
        <f t="shared" si="21"/>
        <v>6</v>
      </c>
      <c r="C231" s="24" t="s">
        <v>105</v>
      </c>
      <c r="D231" s="23">
        <f t="shared" si="22"/>
        <v>0</v>
      </c>
      <c r="E231" s="24" t="s">
        <v>83</v>
      </c>
      <c r="F231" s="23">
        <f t="shared" si="23"/>
        <v>0</v>
      </c>
      <c r="G231" s="24" t="s">
        <v>44</v>
      </c>
      <c r="H231" s="23">
        <f t="shared" si="24"/>
        <v>0</v>
      </c>
      <c r="I231" s="24">
        <v>10</v>
      </c>
      <c r="J231" s="23">
        <f t="shared" si="25"/>
        <v>3</v>
      </c>
      <c r="K231" s="24" t="s">
        <v>36</v>
      </c>
      <c r="L231" s="23">
        <f t="shared" si="26"/>
        <v>0</v>
      </c>
      <c r="M231" s="24">
        <v>310</v>
      </c>
      <c r="N231" s="23">
        <f t="shared" si="27"/>
        <v>3</v>
      </c>
    </row>
    <row r="232" spans="1:14" x14ac:dyDescent="0.2">
      <c r="A232" s="37" t="s">
        <v>173</v>
      </c>
      <c r="B232" s="25">
        <f t="shared" si="21"/>
        <v>6</v>
      </c>
      <c r="C232" s="24" t="s">
        <v>83</v>
      </c>
      <c r="D232" s="23">
        <f t="shared" si="22"/>
        <v>0</v>
      </c>
      <c r="E232" s="24" t="s">
        <v>115</v>
      </c>
      <c r="F232" s="23">
        <f t="shared" si="23"/>
        <v>0</v>
      </c>
      <c r="G232" s="24" t="s">
        <v>44</v>
      </c>
      <c r="H232" s="23">
        <f t="shared" si="24"/>
        <v>0</v>
      </c>
      <c r="I232" s="24">
        <v>9</v>
      </c>
      <c r="J232" s="23">
        <f t="shared" si="25"/>
        <v>3</v>
      </c>
      <c r="K232" s="24" t="s">
        <v>36</v>
      </c>
      <c r="L232" s="23">
        <f t="shared" si="26"/>
        <v>0</v>
      </c>
      <c r="M232" s="24">
        <v>315</v>
      </c>
      <c r="N232" s="23">
        <f t="shared" si="27"/>
        <v>3</v>
      </c>
    </row>
    <row r="233" spans="1:14" x14ac:dyDescent="0.2">
      <c r="A233" s="37" t="s">
        <v>196</v>
      </c>
      <c r="B233" s="25">
        <f t="shared" si="21"/>
        <v>6</v>
      </c>
      <c r="C233" s="24" t="s">
        <v>83</v>
      </c>
      <c r="D233" s="23">
        <f t="shared" si="22"/>
        <v>0</v>
      </c>
      <c r="E233" s="24" t="s">
        <v>44</v>
      </c>
      <c r="F233" s="23">
        <f t="shared" si="23"/>
        <v>0</v>
      </c>
      <c r="G233" s="24" t="s">
        <v>118</v>
      </c>
      <c r="H233" s="23">
        <f t="shared" si="24"/>
        <v>0</v>
      </c>
      <c r="I233" s="24">
        <v>7</v>
      </c>
      <c r="J233" s="23">
        <f t="shared" si="25"/>
        <v>3</v>
      </c>
      <c r="K233" s="24" t="s">
        <v>36</v>
      </c>
      <c r="L233" s="23">
        <f t="shared" si="26"/>
        <v>0</v>
      </c>
      <c r="M233" s="24">
        <v>305</v>
      </c>
      <c r="N233" s="23">
        <f t="shared" si="27"/>
        <v>3</v>
      </c>
    </row>
    <row r="234" spans="1:14" x14ac:dyDescent="0.2">
      <c r="A234" s="37" t="s">
        <v>271</v>
      </c>
      <c r="B234" s="25">
        <f t="shared" si="21"/>
        <v>6</v>
      </c>
      <c r="C234" s="24" t="s">
        <v>83</v>
      </c>
      <c r="D234" s="23">
        <f t="shared" si="22"/>
        <v>0</v>
      </c>
      <c r="E234" s="24" t="s">
        <v>115</v>
      </c>
      <c r="F234" s="23">
        <f t="shared" si="23"/>
        <v>0</v>
      </c>
      <c r="G234" s="24" t="s">
        <v>105</v>
      </c>
      <c r="H234" s="23">
        <f t="shared" si="24"/>
        <v>0</v>
      </c>
      <c r="I234" s="24">
        <v>7</v>
      </c>
      <c r="J234" s="23">
        <f t="shared" si="25"/>
        <v>3</v>
      </c>
      <c r="K234" s="24" t="s">
        <v>36</v>
      </c>
      <c r="L234" s="23">
        <f t="shared" si="26"/>
        <v>0</v>
      </c>
      <c r="M234" s="24">
        <v>308</v>
      </c>
      <c r="N234" s="23">
        <f t="shared" si="27"/>
        <v>3</v>
      </c>
    </row>
    <row r="235" spans="1:14" x14ac:dyDescent="0.2">
      <c r="A235" s="37" t="s">
        <v>564</v>
      </c>
      <c r="B235" s="25">
        <f t="shared" si="21"/>
        <v>6</v>
      </c>
      <c r="C235" s="24" t="s">
        <v>115</v>
      </c>
      <c r="D235" s="23">
        <f t="shared" si="22"/>
        <v>0</v>
      </c>
      <c r="E235" s="24" t="s">
        <v>83</v>
      </c>
      <c r="F235" s="23">
        <f t="shared" si="23"/>
        <v>0</v>
      </c>
      <c r="G235" s="24" t="s">
        <v>44</v>
      </c>
      <c r="H235" s="23">
        <f t="shared" si="24"/>
        <v>0</v>
      </c>
      <c r="I235" s="24">
        <v>7</v>
      </c>
      <c r="J235" s="23">
        <f t="shared" si="25"/>
        <v>3</v>
      </c>
      <c r="K235" s="24" t="s">
        <v>34</v>
      </c>
      <c r="L235" s="23">
        <f t="shared" si="26"/>
        <v>0</v>
      </c>
      <c r="M235" s="24">
        <v>310</v>
      </c>
      <c r="N235" s="23">
        <f t="shared" si="27"/>
        <v>3</v>
      </c>
    </row>
    <row r="236" spans="1:14" x14ac:dyDescent="0.2">
      <c r="A236" s="37" t="s">
        <v>525</v>
      </c>
      <c r="B236" s="25">
        <f t="shared" si="21"/>
        <v>6</v>
      </c>
      <c r="C236" s="24" t="s">
        <v>118</v>
      </c>
      <c r="D236" s="23">
        <f t="shared" si="22"/>
        <v>0</v>
      </c>
      <c r="E236" s="24" t="s">
        <v>115</v>
      </c>
      <c r="F236" s="23">
        <f t="shared" si="23"/>
        <v>0</v>
      </c>
      <c r="G236" s="24" t="s">
        <v>44</v>
      </c>
      <c r="H236" s="23">
        <f t="shared" si="24"/>
        <v>0</v>
      </c>
      <c r="I236" s="24">
        <v>8</v>
      </c>
      <c r="J236" s="23">
        <f t="shared" si="25"/>
        <v>5</v>
      </c>
      <c r="K236" s="24" t="s">
        <v>36</v>
      </c>
      <c r="L236" s="23">
        <f t="shared" si="26"/>
        <v>0</v>
      </c>
      <c r="M236" s="24">
        <v>320</v>
      </c>
      <c r="N236" s="23">
        <f t="shared" si="27"/>
        <v>1</v>
      </c>
    </row>
    <row r="237" spans="1:14" x14ac:dyDescent="0.2">
      <c r="A237" s="37" t="s">
        <v>327</v>
      </c>
      <c r="B237" s="25">
        <f t="shared" si="21"/>
        <v>6</v>
      </c>
      <c r="C237" s="24" t="s">
        <v>83</v>
      </c>
      <c r="D237" s="23">
        <f t="shared" si="22"/>
        <v>0</v>
      </c>
      <c r="E237" s="24" t="s">
        <v>115</v>
      </c>
      <c r="F237" s="23">
        <f t="shared" si="23"/>
        <v>0</v>
      </c>
      <c r="G237" s="24" t="s">
        <v>105</v>
      </c>
      <c r="H237" s="23">
        <f t="shared" si="24"/>
        <v>0</v>
      </c>
      <c r="I237" s="24">
        <v>9</v>
      </c>
      <c r="J237" s="23">
        <f t="shared" si="25"/>
        <v>3</v>
      </c>
      <c r="K237" s="24" t="s">
        <v>36</v>
      </c>
      <c r="L237" s="23">
        <f t="shared" si="26"/>
        <v>0</v>
      </c>
      <c r="M237" s="24">
        <v>308</v>
      </c>
      <c r="N237" s="23">
        <f t="shared" si="27"/>
        <v>3</v>
      </c>
    </row>
    <row r="238" spans="1:14" x14ac:dyDescent="0.2">
      <c r="A238" s="37" t="s">
        <v>382</v>
      </c>
      <c r="B238" s="25">
        <f t="shared" si="21"/>
        <v>6</v>
      </c>
      <c r="C238" s="24" t="s">
        <v>118</v>
      </c>
      <c r="D238" s="23">
        <f t="shared" si="22"/>
        <v>0</v>
      </c>
      <c r="E238" s="24" t="s">
        <v>108</v>
      </c>
      <c r="F238" s="23">
        <f t="shared" si="23"/>
        <v>0</v>
      </c>
      <c r="G238" s="24" t="s">
        <v>105</v>
      </c>
      <c r="H238" s="23">
        <f t="shared" si="24"/>
        <v>0</v>
      </c>
      <c r="I238" s="24">
        <v>10</v>
      </c>
      <c r="J238" s="23">
        <f t="shared" si="25"/>
        <v>3</v>
      </c>
      <c r="K238" s="24" t="s">
        <v>34</v>
      </c>
      <c r="L238" s="23">
        <f t="shared" si="26"/>
        <v>0</v>
      </c>
      <c r="M238" s="24">
        <v>310</v>
      </c>
      <c r="N238" s="23">
        <f t="shared" si="27"/>
        <v>3</v>
      </c>
    </row>
    <row r="239" spans="1:14" x14ac:dyDescent="0.2">
      <c r="A239" s="37" t="s">
        <v>677</v>
      </c>
      <c r="B239" s="25">
        <f t="shared" si="21"/>
        <v>6</v>
      </c>
      <c r="C239" s="24" t="s">
        <v>118</v>
      </c>
      <c r="D239" s="23">
        <f t="shared" si="22"/>
        <v>0</v>
      </c>
      <c r="E239" s="24" t="s">
        <v>108</v>
      </c>
      <c r="F239" s="23">
        <f t="shared" si="23"/>
        <v>0</v>
      </c>
      <c r="G239" s="24" t="s">
        <v>44</v>
      </c>
      <c r="H239" s="23">
        <f t="shared" si="24"/>
        <v>0</v>
      </c>
      <c r="I239" s="24">
        <v>6</v>
      </c>
      <c r="J239" s="23">
        <f t="shared" si="25"/>
        <v>3</v>
      </c>
      <c r="K239" s="24" t="s">
        <v>36</v>
      </c>
      <c r="L239" s="23">
        <f t="shared" si="26"/>
        <v>0</v>
      </c>
      <c r="M239" s="24">
        <v>305</v>
      </c>
      <c r="N239" s="23">
        <f t="shared" si="27"/>
        <v>3</v>
      </c>
    </row>
    <row r="240" spans="1:14" x14ac:dyDescent="0.2">
      <c r="A240" s="37" t="s">
        <v>294</v>
      </c>
      <c r="B240" s="25">
        <f t="shared" si="21"/>
        <v>6</v>
      </c>
      <c r="C240" s="24" t="s">
        <v>105</v>
      </c>
      <c r="D240" s="23">
        <f t="shared" si="22"/>
        <v>0</v>
      </c>
      <c r="E240" s="24" t="s">
        <v>83</v>
      </c>
      <c r="F240" s="23">
        <f t="shared" si="23"/>
        <v>0</v>
      </c>
      <c r="G240" s="24" t="s">
        <v>44</v>
      </c>
      <c r="H240" s="23">
        <f t="shared" si="24"/>
        <v>0</v>
      </c>
      <c r="I240" s="24">
        <v>8</v>
      </c>
      <c r="J240" s="23">
        <f t="shared" si="25"/>
        <v>5</v>
      </c>
      <c r="K240" s="24" t="s">
        <v>36</v>
      </c>
      <c r="L240" s="23">
        <f t="shared" si="26"/>
        <v>0</v>
      </c>
      <c r="M240" s="24">
        <v>322</v>
      </c>
      <c r="N240" s="23">
        <f t="shared" si="27"/>
        <v>1</v>
      </c>
    </row>
    <row r="241" spans="1:14" x14ac:dyDescent="0.2">
      <c r="A241" s="37" t="s">
        <v>160</v>
      </c>
      <c r="B241" s="25">
        <f t="shared" si="21"/>
        <v>6</v>
      </c>
      <c r="C241" s="24" t="s">
        <v>118</v>
      </c>
      <c r="D241" s="23">
        <f t="shared" si="22"/>
        <v>0</v>
      </c>
      <c r="E241" s="24" t="s">
        <v>83</v>
      </c>
      <c r="F241" s="23">
        <f t="shared" si="23"/>
        <v>0</v>
      </c>
      <c r="G241" s="24" t="s">
        <v>115</v>
      </c>
      <c r="H241" s="23">
        <f t="shared" si="24"/>
        <v>0</v>
      </c>
      <c r="I241" s="24">
        <v>8</v>
      </c>
      <c r="J241" s="23">
        <f t="shared" si="25"/>
        <v>5</v>
      </c>
      <c r="K241" s="24" t="s">
        <v>36</v>
      </c>
      <c r="L241" s="23">
        <f t="shared" si="26"/>
        <v>0</v>
      </c>
      <c r="M241" s="24">
        <v>321</v>
      </c>
      <c r="N241" s="23">
        <f t="shared" si="27"/>
        <v>1</v>
      </c>
    </row>
    <row r="242" spans="1:14" x14ac:dyDescent="0.2">
      <c r="A242" s="37" t="s">
        <v>650</v>
      </c>
      <c r="B242" s="25">
        <f t="shared" si="21"/>
        <v>6</v>
      </c>
      <c r="C242" s="24" t="s">
        <v>118</v>
      </c>
      <c r="D242" s="23">
        <f t="shared" si="22"/>
        <v>0</v>
      </c>
      <c r="E242" s="24" t="s">
        <v>115</v>
      </c>
      <c r="F242" s="23">
        <f t="shared" si="23"/>
        <v>0</v>
      </c>
      <c r="G242" s="24" t="s">
        <v>44</v>
      </c>
      <c r="H242" s="23">
        <f t="shared" si="24"/>
        <v>0</v>
      </c>
      <c r="I242" s="24">
        <v>7</v>
      </c>
      <c r="J242" s="23">
        <f t="shared" si="25"/>
        <v>3</v>
      </c>
      <c r="K242" s="24" t="s">
        <v>36</v>
      </c>
      <c r="L242" s="23">
        <f t="shared" si="26"/>
        <v>0</v>
      </c>
      <c r="M242" s="24">
        <v>317</v>
      </c>
      <c r="N242" s="23">
        <f t="shared" si="27"/>
        <v>3</v>
      </c>
    </row>
    <row r="243" spans="1:14" x14ac:dyDescent="0.2">
      <c r="A243" s="37" t="s">
        <v>334</v>
      </c>
      <c r="B243" s="25">
        <f t="shared" si="21"/>
        <v>6</v>
      </c>
      <c r="C243" s="24" t="s">
        <v>118</v>
      </c>
      <c r="D243" s="23">
        <f t="shared" si="22"/>
        <v>0</v>
      </c>
      <c r="E243" s="24" t="s">
        <v>115</v>
      </c>
      <c r="F243" s="23">
        <f t="shared" si="23"/>
        <v>0</v>
      </c>
      <c r="G243" s="24" t="s">
        <v>83</v>
      </c>
      <c r="H243" s="23">
        <f t="shared" si="24"/>
        <v>0</v>
      </c>
      <c r="I243" s="24">
        <v>8</v>
      </c>
      <c r="J243" s="23">
        <f t="shared" si="25"/>
        <v>5</v>
      </c>
      <c r="K243" s="24" t="s">
        <v>78</v>
      </c>
      <c r="L243" s="23">
        <f t="shared" si="26"/>
        <v>0</v>
      </c>
      <c r="M243" s="24">
        <v>340</v>
      </c>
      <c r="N243" s="23">
        <f t="shared" si="27"/>
        <v>1</v>
      </c>
    </row>
    <row r="244" spans="1:14" x14ac:dyDescent="0.2">
      <c r="A244" s="37" t="s">
        <v>246</v>
      </c>
      <c r="B244" s="25">
        <f t="shared" si="21"/>
        <v>6</v>
      </c>
      <c r="C244" s="24" t="s">
        <v>118</v>
      </c>
      <c r="D244" s="23">
        <f t="shared" si="22"/>
        <v>0</v>
      </c>
      <c r="E244" s="24" t="s">
        <v>83</v>
      </c>
      <c r="F244" s="23">
        <f t="shared" si="23"/>
        <v>0</v>
      </c>
      <c r="G244" s="24" t="s">
        <v>105</v>
      </c>
      <c r="H244" s="23">
        <f t="shared" si="24"/>
        <v>0</v>
      </c>
      <c r="I244" s="24">
        <v>9</v>
      </c>
      <c r="J244" s="23">
        <f t="shared" si="25"/>
        <v>3</v>
      </c>
      <c r="K244" s="24" t="s">
        <v>36</v>
      </c>
      <c r="L244" s="23">
        <f t="shared" si="26"/>
        <v>0</v>
      </c>
      <c r="M244" s="24">
        <v>315</v>
      </c>
      <c r="N244" s="23">
        <f t="shared" si="27"/>
        <v>3</v>
      </c>
    </row>
    <row r="245" spans="1:14" x14ac:dyDescent="0.2">
      <c r="A245" s="37" t="s">
        <v>408</v>
      </c>
      <c r="B245" s="25">
        <f t="shared" si="21"/>
        <v>6</v>
      </c>
      <c r="C245" s="24" t="s">
        <v>108</v>
      </c>
      <c r="D245" s="23">
        <f t="shared" si="22"/>
        <v>0</v>
      </c>
      <c r="E245" s="24" t="s">
        <v>83</v>
      </c>
      <c r="F245" s="23">
        <f t="shared" si="23"/>
        <v>0</v>
      </c>
      <c r="G245" s="24" t="s">
        <v>105</v>
      </c>
      <c r="H245" s="23">
        <f t="shared" si="24"/>
        <v>0</v>
      </c>
      <c r="I245" s="24">
        <v>9</v>
      </c>
      <c r="J245" s="23">
        <f t="shared" si="25"/>
        <v>3</v>
      </c>
      <c r="K245" s="24" t="s">
        <v>36</v>
      </c>
      <c r="L245" s="23">
        <f t="shared" si="26"/>
        <v>0</v>
      </c>
      <c r="M245" s="24">
        <v>315</v>
      </c>
      <c r="N245" s="23">
        <f t="shared" si="27"/>
        <v>3</v>
      </c>
    </row>
    <row r="246" spans="1:14" x14ac:dyDescent="0.2">
      <c r="A246" s="37" t="s">
        <v>548</v>
      </c>
      <c r="B246" s="25">
        <f t="shared" si="21"/>
        <v>6</v>
      </c>
      <c r="C246" s="24" t="s">
        <v>105</v>
      </c>
      <c r="D246" s="23">
        <f t="shared" si="22"/>
        <v>0</v>
      </c>
      <c r="E246" s="24" t="s">
        <v>83</v>
      </c>
      <c r="F246" s="23">
        <f t="shared" si="23"/>
        <v>0</v>
      </c>
      <c r="G246" s="24" t="s">
        <v>44</v>
      </c>
      <c r="H246" s="23">
        <f t="shared" si="24"/>
        <v>0</v>
      </c>
      <c r="I246" s="24">
        <v>8</v>
      </c>
      <c r="J246" s="23">
        <f t="shared" si="25"/>
        <v>5</v>
      </c>
      <c r="K246" s="24" t="s">
        <v>36</v>
      </c>
      <c r="L246" s="23">
        <f t="shared" si="26"/>
        <v>0</v>
      </c>
      <c r="M246" s="24">
        <v>318</v>
      </c>
      <c r="N246" s="23">
        <f t="shared" si="27"/>
        <v>1</v>
      </c>
    </row>
    <row r="247" spans="1:14" x14ac:dyDescent="0.2">
      <c r="A247" s="37" t="s">
        <v>354</v>
      </c>
      <c r="B247" s="25">
        <f t="shared" si="21"/>
        <v>6</v>
      </c>
      <c r="C247" s="24" t="s">
        <v>83</v>
      </c>
      <c r="D247" s="23">
        <f t="shared" si="22"/>
        <v>0</v>
      </c>
      <c r="E247" s="24" t="s">
        <v>115</v>
      </c>
      <c r="F247" s="23">
        <f t="shared" si="23"/>
        <v>0</v>
      </c>
      <c r="G247" s="24" t="s">
        <v>105</v>
      </c>
      <c r="H247" s="23">
        <f t="shared" si="24"/>
        <v>0</v>
      </c>
      <c r="I247" s="24">
        <v>7</v>
      </c>
      <c r="J247" s="23">
        <f t="shared" si="25"/>
        <v>3</v>
      </c>
      <c r="K247" s="24" t="s">
        <v>36</v>
      </c>
      <c r="L247" s="23">
        <f t="shared" si="26"/>
        <v>0</v>
      </c>
      <c r="M247" s="24">
        <v>316</v>
      </c>
      <c r="N247" s="23">
        <f t="shared" si="27"/>
        <v>3</v>
      </c>
    </row>
    <row r="248" spans="1:14" x14ac:dyDescent="0.2">
      <c r="A248" s="37" t="s">
        <v>307</v>
      </c>
      <c r="B248" s="25">
        <f t="shared" si="21"/>
        <v>6</v>
      </c>
      <c r="C248" s="24" t="s">
        <v>105</v>
      </c>
      <c r="D248" s="23">
        <f t="shared" si="22"/>
        <v>0</v>
      </c>
      <c r="E248" s="24" t="s">
        <v>115</v>
      </c>
      <c r="F248" s="23">
        <f t="shared" si="23"/>
        <v>0</v>
      </c>
      <c r="G248" s="24" t="s">
        <v>44</v>
      </c>
      <c r="H248" s="23">
        <f t="shared" si="24"/>
        <v>0</v>
      </c>
      <c r="I248" s="24">
        <v>10</v>
      </c>
      <c r="J248" s="23">
        <f t="shared" si="25"/>
        <v>3</v>
      </c>
      <c r="K248" s="24" t="s">
        <v>36</v>
      </c>
      <c r="L248" s="23">
        <f t="shared" si="26"/>
        <v>0</v>
      </c>
      <c r="M248" s="24">
        <v>313</v>
      </c>
      <c r="N248" s="23">
        <f t="shared" si="27"/>
        <v>3</v>
      </c>
    </row>
    <row r="249" spans="1:14" x14ac:dyDescent="0.2">
      <c r="A249" s="37" t="s">
        <v>534</v>
      </c>
      <c r="B249" s="25">
        <f t="shared" si="21"/>
        <v>6</v>
      </c>
      <c r="C249" s="24" t="s">
        <v>108</v>
      </c>
      <c r="D249" s="23">
        <f t="shared" si="22"/>
        <v>0</v>
      </c>
      <c r="E249" s="24" t="s">
        <v>83</v>
      </c>
      <c r="F249" s="23">
        <f t="shared" si="23"/>
        <v>0</v>
      </c>
      <c r="G249" s="24" t="s">
        <v>118</v>
      </c>
      <c r="H249" s="23">
        <f t="shared" si="24"/>
        <v>0</v>
      </c>
      <c r="I249" s="24">
        <v>8</v>
      </c>
      <c r="J249" s="23">
        <f t="shared" si="25"/>
        <v>5</v>
      </c>
      <c r="K249" s="24" t="s">
        <v>36</v>
      </c>
      <c r="L249" s="23">
        <f t="shared" si="26"/>
        <v>0</v>
      </c>
      <c r="M249" s="24">
        <v>320</v>
      </c>
      <c r="N249" s="23">
        <f t="shared" si="27"/>
        <v>1</v>
      </c>
    </row>
    <row r="250" spans="1:14" x14ac:dyDescent="0.2">
      <c r="A250" s="37" t="s">
        <v>614</v>
      </c>
      <c r="B250" s="25">
        <f t="shared" si="21"/>
        <v>6</v>
      </c>
      <c r="C250" s="24" t="s">
        <v>83</v>
      </c>
      <c r="D250" s="23">
        <f t="shared" si="22"/>
        <v>0</v>
      </c>
      <c r="E250" s="24" t="s">
        <v>115</v>
      </c>
      <c r="F250" s="23">
        <f t="shared" si="23"/>
        <v>0</v>
      </c>
      <c r="G250" s="24" t="s">
        <v>44</v>
      </c>
      <c r="H250" s="23">
        <f t="shared" si="24"/>
        <v>0</v>
      </c>
      <c r="I250" s="24">
        <v>5</v>
      </c>
      <c r="J250" s="23">
        <f t="shared" si="25"/>
        <v>1</v>
      </c>
      <c r="K250" s="24" t="s">
        <v>36</v>
      </c>
      <c r="L250" s="23">
        <f t="shared" si="26"/>
        <v>0</v>
      </c>
      <c r="M250" s="24">
        <v>300</v>
      </c>
      <c r="N250" s="23">
        <f t="shared" si="27"/>
        <v>5</v>
      </c>
    </row>
    <row r="251" spans="1:14" x14ac:dyDescent="0.2">
      <c r="A251" s="37" t="s">
        <v>166</v>
      </c>
      <c r="B251" s="25">
        <f t="shared" si="21"/>
        <v>6</v>
      </c>
      <c r="C251" s="24" t="s">
        <v>118</v>
      </c>
      <c r="D251" s="23">
        <f t="shared" si="22"/>
        <v>0</v>
      </c>
      <c r="E251" s="24" t="s">
        <v>115</v>
      </c>
      <c r="F251" s="23">
        <f t="shared" si="23"/>
        <v>0</v>
      </c>
      <c r="G251" s="24" t="s">
        <v>105</v>
      </c>
      <c r="H251" s="23">
        <f t="shared" si="24"/>
        <v>0</v>
      </c>
      <c r="I251" s="24">
        <v>8</v>
      </c>
      <c r="J251" s="23">
        <f t="shared" si="25"/>
        <v>5</v>
      </c>
      <c r="K251" s="24" t="s">
        <v>36</v>
      </c>
      <c r="L251" s="23">
        <f t="shared" si="26"/>
        <v>0</v>
      </c>
      <c r="M251" s="24">
        <v>333</v>
      </c>
      <c r="N251" s="23">
        <f t="shared" si="27"/>
        <v>1</v>
      </c>
    </row>
    <row r="252" spans="1:14" x14ac:dyDescent="0.2">
      <c r="A252" s="37" t="s">
        <v>353</v>
      </c>
      <c r="B252" s="25">
        <f t="shared" si="21"/>
        <v>6</v>
      </c>
      <c r="C252" s="24" t="s">
        <v>118</v>
      </c>
      <c r="D252" s="23">
        <f t="shared" si="22"/>
        <v>0</v>
      </c>
      <c r="E252" s="24" t="s">
        <v>83</v>
      </c>
      <c r="F252" s="23">
        <f t="shared" si="23"/>
        <v>0</v>
      </c>
      <c r="G252" s="24" t="s">
        <v>44</v>
      </c>
      <c r="H252" s="23">
        <f t="shared" si="24"/>
        <v>0</v>
      </c>
      <c r="I252" s="24">
        <v>10</v>
      </c>
      <c r="J252" s="23">
        <f t="shared" si="25"/>
        <v>3</v>
      </c>
      <c r="K252" s="24" t="s">
        <v>34</v>
      </c>
      <c r="L252" s="23">
        <f t="shared" si="26"/>
        <v>0</v>
      </c>
      <c r="M252" s="24">
        <v>310</v>
      </c>
      <c r="N252" s="23">
        <f t="shared" si="27"/>
        <v>3</v>
      </c>
    </row>
    <row r="253" spans="1:14" x14ac:dyDescent="0.2">
      <c r="A253" s="37" t="s">
        <v>159</v>
      </c>
      <c r="B253" s="25">
        <f t="shared" si="21"/>
        <v>6</v>
      </c>
      <c r="C253" s="24" t="s">
        <v>83</v>
      </c>
      <c r="D253" s="23">
        <f t="shared" si="22"/>
        <v>0</v>
      </c>
      <c r="E253" s="24" t="s">
        <v>115</v>
      </c>
      <c r="F253" s="23">
        <f t="shared" si="23"/>
        <v>0</v>
      </c>
      <c r="G253" s="24" t="s">
        <v>44</v>
      </c>
      <c r="H253" s="23">
        <f t="shared" si="24"/>
        <v>0</v>
      </c>
      <c r="I253" s="24">
        <v>9</v>
      </c>
      <c r="J253" s="23">
        <f t="shared" si="25"/>
        <v>3</v>
      </c>
      <c r="K253" s="24" t="s">
        <v>36</v>
      </c>
      <c r="L253" s="23">
        <f t="shared" si="26"/>
        <v>0</v>
      </c>
      <c r="M253" s="24">
        <v>315</v>
      </c>
      <c r="N253" s="23">
        <f t="shared" si="27"/>
        <v>3</v>
      </c>
    </row>
    <row r="254" spans="1:14" x14ac:dyDescent="0.2">
      <c r="A254" s="37" t="s">
        <v>475</v>
      </c>
      <c r="B254" s="25">
        <f t="shared" si="21"/>
        <v>6</v>
      </c>
      <c r="C254" s="24" t="s">
        <v>118</v>
      </c>
      <c r="D254" s="23">
        <f t="shared" si="22"/>
        <v>0</v>
      </c>
      <c r="E254" s="24" t="s">
        <v>105</v>
      </c>
      <c r="F254" s="23">
        <f t="shared" si="23"/>
        <v>0</v>
      </c>
      <c r="G254" s="24" t="s">
        <v>44</v>
      </c>
      <c r="H254" s="23">
        <f t="shared" si="24"/>
        <v>0</v>
      </c>
      <c r="I254" s="24">
        <v>9</v>
      </c>
      <c r="J254" s="23">
        <f t="shared" si="25"/>
        <v>3</v>
      </c>
      <c r="K254" s="24" t="s">
        <v>36</v>
      </c>
      <c r="L254" s="23">
        <f t="shared" si="26"/>
        <v>0</v>
      </c>
      <c r="M254" s="24">
        <v>311</v>
      </c>
      <c r="N254" s="23">
        <f t="shared" si="27"/>
        <v>3</v>
      </c>
    </row>
    <row r="255" spans="1:14" x14ac:dyDescent="0.2">
      <c r="A255" s="89" t="s">
        <v>257</v>
      </c>
      <c r="B255" s="25">
        <f t="shared" si="21"/>
        <v>6</v>
      </c>
      <c r="C255" s="24" t="s">
        <v>118</v>
      </c>
      <c r="D255" s="23">
        <f t="shared" si="22"/>
        <v>0</v>
      </c>
      <c r="E255" s="24" t="s">
        <v>115</v>
      </c>
      <c r="F255" s="23">
        <f t="shared" si="23"/>
        <v>0</v>
      </c>
      <c r="G255" s="24" t="s">
        <v>44</v>
      </c>
      <c r="H255" s="23">
        <f t="shared" si="24"/>
        <v>0</v>
      </c>
      <c r="I255" s="24">
        <v>8</v>
      </c>
      <c r="J255" s="23">
        <f t="shared" si="25"/>
        <v>5</v>
      </c>
      <c r="K255" s="24" t="s">
        <v>36</v>
      </c>
      <c r="L255" s="23">
        <f t="shared" si="26"/>
        <v>0</v>
      </c>
      <c r="M255" s="24">
        <v>339</v>
      </c>
      <c r="N255" s="23">
        <f t="shared" si="27"/>
        <v>1</v>
      </c>
    </row>
    <row r="256" spans="1:14" x14ac:dyDescent="0.2">
      <c r="A256" s="37" t="s">
        <v>447</v>
      </c>
      <c r="B256" s="25">
        <f t="shared" si="21"/>
        <v>6</v>
      </c>
      <c r="C256" s="10" t="s">
        <v>118</v>
      </c>
      <c r="D256" s="23">
        <f t="shared" si="22"/>
        <v>0</v>
      </c>
      <c r="E256" s="10" t="s">
        <v>108</v>
      </c>
      <c r="F256" s="23">
        <f t="shared" si="23"/>
        <v>0</v>
      </c>
      <c r="G256" s="10" t="s">
        <v>44</v>
      </c>
      <c r="H256" s="23">
        <f t="shared" si="24"/>
        <v>0</v>
      </c>
      <c r="I256" s="10">
        <v>6</v>
      </c>
      <c r="J256" s="23">
        <f t="shared" si="25"/>
        <v>3</v>
      </c>
      <c r="K256" s="10" t="s">
        <v>36</v>
      </c>
      <c r="L256" s="23">
        <f t="shared" si="26"/>
        <v>0</v>
      </c>
      <c r="M256" s="10">
        <v>316</v>
      </c>
      <c r="N256" s="23">
        <f t="shared" si="27"/>
        <v>3</v>
      </c>
    </row>
    <row r="257" spans="1:14" x14ac:dyDescent="0.2">
      <c r="A257" s="37" t="s">
        <v>319</v>
      </c>
      <c r="B257" s="25">
        <f t="shared" si="21"/>
        <v>6</v>
      </c>
      <c r="C257" s="10" t="s">
        <v>118</v>
      </c>
      <c r="D257" s="23">
        <f t="shared" si="22"/>
        <v>0</v>
      </c>
      <c r="E257" s="10" t="s">
        <v>115</v>
      </c>
      <c r="F257" s="23">
        <f t="shared" si="23"/>
        <v>0</v>
      </c>
      <c r="G257" s="10" t="s">
        <v>44</v>
      </c>
      <c r="H257" s="23">
        <f t="shared" si="24"/>
        <v>0</v>
      </c>
      <c r="I257" s="10">
        <v>10</v>
      </c>
      <c r="J257" s="23">
        <f t="shared" si="25"/>
        <v>3</v>
      </c>
      <c r="K257" s="10" t="s">
        <v>36</v>
      </c>
      <c r="L257" s="23">
        <f t="shared" si="26"/>
        <v>0</v>
      </c>
      <c r="M257" s="10">
        <v>316</v>
      </c>
      <c r="N257" s="23">
        <f t="shared" si="27"/>
        <v>3</v>
      </c>
    </row>
    <row r="258" spans="1:14" x14ac:dyDescent="0.2">
      <c r="A258" s="37" t="s">
        <v>400</v>
      </c>
      <c r="B258" s="25">
        <f t="shared" si="21"/>
        <v>6</v>
      </c>
      <c r="C258" s="10" t="s">
        <v>118</v>
      </c>
      <c r="D258" s="23">
        <f t="shared" si="22"/>
        <v>0</v>
      </c>
      <c r="E258" s="10" t="s">
        <v>83</v>
      </c>
      <c r="F258" s="23">
        <f t="shared" si="23"/>
        <v>0</v>
      </c>
      <c r="G258" s="10" t="s">
        <v>105</v>
      </c>
      <c r="H258" s="23">
        <f t="shared" si="24"/>
        <v>0</v>
      </c>
      <c r="I258" s="10">
        <v>9</v>
      </c>
      <c r="J258" s="23">
        <f t="shared" si="25"/>
        <v>3</v>
      </c>
      <c r="K258" s="10" t="s">
        <v>36</v>
      </c>
      <c r="L258" s="23">
        <f t="shared" si="26"/>
        <v>0</v>
      </c>
      <c r="M258" s="10">
        <v>310</v>
      </c>
      <c r="N258" s="23">
        <f t="shared" si="27"/>
        <v>3</v>
      </c>
    </row>
    <row r="259" spans="1:14" x14ac:dyDescent="0.2">
      <c r="A259" s="37" t="s">
        <v>319</v>
      </c>
      <c r="B259" s="25">
        <f t="shared" si="21"/>
        <v>6</v>
      </c>
      <c r="C259" s="10" t="s">
        <v>118</v>
      </c>
      <c r="D259" s="23">
        <f t="shared" si="22"/>
        <v>0</v>
      </c>
      <c r="E259" s="10" t="s">
        <v>115</v>
      </c>
      <c r="F259" s="23">
        <f t="shared" si="23"/>
        <v>0</v>
      </c>
      <c r="G259" s="10" t="s">
        <v>44</v>
      </c>
      <c r="H259" s="23">
        <f t="shared" si="24"/>
        <v>0</v>
      </c>
      <c r="I259" s="10">
        <v>10</v>
      </c>
      <c r="J259" s="23">
        <f t="shared" si="25"/>
        <v>3</v>
      </c>
      <c r="K259" s="10" t="s">
        <v>36</v>
      </c>
      <c r="L259" s="23">
        <f t="shared" si="26"/>
        <v>0</v>
      </c>
      <c r="M259" s="10">
        <v>316</v>
      </c>
      <c r="N259" s="23">
        <f t="shared" si="27"/>
        <v>3</v>
      </c>
    </row>
    <row r="260" spans="1:14" x14ac:dyDescent="0.2">
      <c r="A260" s="37" t="s">
        <v>409</v>
      </c>
      <c r="B260" s="25">
        <f t="shared" ref="B260:B298" si="28">D260+F260+H260+J260+L260+N260</f>
        <v>5</v>
      </c>
      <c r="C260" s="24" t="s">
        <v>83</v>
      </c>
      <c r="D260" s="23">
        <f t="shared" ref="D260:D298" si="29">IF(C260=C$3, 5,) + IF(AND(C260=E$3, E260=C$3), 2.5, 0)</f>
        <v>0</v>
      </c>
      <c r="E260" s="24" t="s">
        <v>44</v>
      </c>
      <c r="F260" s="23">
        <f t="shared" ref="F260:F298" si="30">IF(E260=E$3,5, 0) + IF(AND(E260=C$3, C260=E$3), 2.5, 0)</f>
        <v>0</v>
      </c>
      <c r="G260" s="24" t="s">
        <v>108</v>
      </c>
      <c r="H260" s="23">
        <f t="shared" ref="H260:H298" si="31">IF(G260=G$3, 5, 0)</f>
        <v>5</v>
      </c>
      <c r="I260" s="24">
        <v>30</v>
      </c>
      <c r="J260" s="23">
        <f t="shared" ref="J260:J298" si="32">IF(I260=I$3, 5, 0) + IF(AND(I260&gt;=(I$3-2), I260&lt;=(I$3+2), I260&lt;&gt;I$3), 3, 0) + IF(AND(I260&gt;=(I$3-5), I260&lt;(I$3-2)), 1, 0) + IF(AND(I260&gt;(I$3+2), I260&lt;=(I$3+5)), 1, 0)</f>
        <v>0</v>
      </c>
      <c r="K260" s="24" t="s">
        <v>78</v>
      </c>
      <c r="L260" s="23">
        <f t="shared" ref="L260:L298" si="33">IF(K260=K$3, 3, 0)</f>
        <v>0</v>
      </c>
      <c r="M260" s="24">
        <v>412</v>
      </c>
      <c r="N260" s="23">
        <f t="shared" ref="N260:N298" si="34">IF(M260=M$3, 10, 0) + IF(AND(M260&gt;=(M$3-10), M260&lt;=(M$3+10), M260&lt;&gt;M$3), 5, 0) + IF(AND(M260&gt;=(M$3-25), M260&lt;(M$3-10)), 3, 0) + IF(AND(M260&gt;(M$3+10), M260&lt;=(M$3+25)), 3, 0) +  IF(AND(M260&gt;=(M$3-50), M260&lt;(M$3-25)), 1, 0) +  IF(AND(M260&gt;(M$3+25), M260&lt;=(M$3+50)), 1, 0)</f>
        <v>0</v>
      </c>
    </row>
    <row r="261" spans="1:14" x14ac:dyDescent="0.2">
      <c r="A261" s="37" t="s">
        <v>389</v>
      </c>
      <c r="B261" s="25">
        <f t="shared" si="28"/>
        <v>5</v>
      </c>
      <c r="C261" s="24" t="s">
        <v>118</v>
      </c>
      <c r="D261" s="23">
        <f t="shared" si="29"/>
        <v>0</v>
      </c>
      <c r="E261" s="24" t="s">
        <v>108</v>
      </c>
      <c r="F261" s="23">
        <f t="shared" si="30"/>
        <v>0</v>
      </c>
      <c r="G261" s="24" t="s">
        <v>44</v>
      </c>
      <c r="H261" s="23">
        <f t="shared" si="31"/>
        <v>0</v>
      </c>
      <c r="I261" s="24">
        <v>13</v>
      </c>
      <c r="J261" s="23">
        <f t="shared" si="32"/>
        <v>1</v>
      </c>
      <c r="K261" s="24" t="s">
        <v>37</v>
      </c>
      <c r="L261" s="23">
        <f t="shared" si="33"/>
        <v>3</v>
      </c>
      <c r="M261" s="24">
        <v>331</v>
      </c>
      <c r="N261" s="23">
        <f t="shared" si="34"/>
        <v>1</v>
      </c>
    </row>
    <row r="262" spans="1:14" x14ac:dyDescent="0.2">
      <c r="A262" s="37" t="s">
        <v>136</v>
      </c>
      <c r="B262" s="25">
        <f t="shared" si="28"/>
        <v>4</v>
      </c>
      <c r="C262" s="24" t="s">
        <v>83</v>
      </c>
      <c r="D262" s="23">
        <f t="shared" si="29"/>
        <v>0</v>
      </c>
      <c r="E262" s="24" t="s">
        <v>115</v>
      </c>
      <c r="F262" s="23">
        <f t="shared" si="30"/>
        <v>0</v>
      </c>
      <c r="G262" s="24" t="s">
        <v>118</v>
      </c>
      <c r="H262" s="23">
        <f t="shared" si="31"/>
        <v>0</v>
      </c>
      <c r="I262" s="24">
        <v>10</v>
      </c>
      <c r="J262" s="23">
        <f t="shared" si="32"/>
        <v>3</v>
      </c>
      <c r="K262" s="24" t="s">
        <v>36</v>
      </c>
      <c r="L262" s="23">
        <f t="shared" si="33"/>
        <v>0</v>
      </c>
      <c r="M262" s="24">
        <v>320</v>
      </c>
      <c r="N262" s="23">
        <f t="shared" si="34"/>
        <v>1</v>
      </c>
    </row>
    <row r="263" spans="1:14" x14ac:dyDescent="0.2">
      <c r="A263" s="37" t="s">
        <v>168</v>
      </c>
      <c r="B263" s="25">
        <f t="shared" si="28"/>
        <v>4</v>
      </c>
      <c r="C263" s="24" t="s">
        <v>118</v>
      </c>
      <c r="D263" s="23">
        <f t="shared" si="29"/>
        <v>0</v>
      </c>
      <c r="E263" s="24" t="s">
        <v>115</v>
      </c>
      <c r="F263" s="23">
        <f t="shared" si="30"/>
        <v>0</v>
      </c>
      <c r="G263" s="24" t="s">
        <v>105</v>
      </c>
      <c r="H263" s="23">
        <f t="shared" si="31"/>
        <v>0</v>
      </c>
      <c r="I263" s="24">
        <v>7</v>
      </c>
      <c r="J263" s="23">
        <f t="shared" si="32"/>
        <v>3</v>
      </c>
      <c r="K263" s="24" t="s">
        <v>36</v>
      </c>
      <c r="L263" s="23">
        <f t="shared" si="33"/>
        <v>0</v>
      </c>
      <c r="M263" s="24">
        <v>322</v>
      </c>
      <c r="N263" s="23">
        <f t="shared" si="34"/>
        <v>1</v>
      </c>
    </row>
    <row r="264" spans="1:14" x14ac:dyDescent="0.2">
      <c r="A264" s="37" t="s">
        <v>501</v>
      </c>
      <c r="B264" s="25">
        <f t="shared" si="28"/>
        <v>4</v>
      </c>
      <c r="C264" s="24" t="s">
        <v>118</v>
      </c>
      <c r="D264" s="23">
        <f t="shared" si="29"/>
        <v>0</v>
      </c>
      <c r="E264" s="24" t="s">
        <v>115</v>
      </c>
      <c r="F264" s="23">
        <f t="shared" si="30"/>
        <v>0</v>
      </c>
      <c r="G264" s="24" t="s">
        <v>83</v>
      </c>
      <c r="H264" s="23">
        <f t="shared" si="31"/>
        <v>0</v>
      </c>
      <c r="I264" s="24">
        <v>9</v>
      </c>
      <c r="J264" s="23">
        <f t="shared" si="32"/>
        <v>3</v>
      </c>
      <c r="K264" s="24" t="s">
        <v>36</v>
      </c>
      <c r="L264" s="23">
        <f t="shared" si="33"/>
        <v>0</v>
      </c>
      <c r="M264" s="24">
        <v>328</v>
      </c>
      <c r="N264" s="23">
        <f t="shared" si="34"/>
        <v>1</v>
      </c>
    </row>
    <row r="265" spans="1:14" x14ac:dyDescent="0.2">
      <c r="A265" s="37" t="s">
        <v>313</v>
      </c>
      <c r="B265" s="25">
        <f t="shared" si="28"/>
        <v>4</v>
      </c>
      <c r="C265" s="24" t="s">
        <v>83</v>
      </c>
      <c r="D265" s="23">
        <f t="shared" si="29"/>
        <v>0</v>
      </c>
      <c r="E265" s="24" t="s">
        <v>44</v>
      </c>
      <c r="F265" s="23">
        <f t="shared" si="30"/>
        <v>0</v>
      </c>
      <c r="G265" s="24" t="s">
        <v>105</v>
      </c>
      <c r="H265" s="23">
        <f t="shared" si="31"/>
        <v>0</v>
      </c>
      <c r="I265" s="24">
        <v>11</v>
      </c>
      <c r="J265" s="23">
        <f t="shared" si="32"/>
        <v>1</v>
      </c>
      <c r="K265" s="24" t="s">
        <v>36</v>
      </c>
      <c r="L265" s="23">
        <f t="shared" si="33"/>
        <v>0</v>
      </c>
      <c r="M265" s="24">
        <v>313</v>
      </c>
      <c r="N265" s="23">
        <f t="shared" si="34"/>
        <v>3</v>
      </c>
    </row>
    <row r="266" spans="1:14" x14ac:dyDescent="0.2">
      <c r="A266" s="37" t="s">
        <v>235</v>
      </c>
      <c r="B266" s="25">
        <f t="shared" si="28"/>
        <v>4</v>
      </c>
      <c r="C266" s="24" t="s">
        <v>118</v>
      </c>
      <c r="D266" s="23">
        <f t="shared" si="29"/>
        <v>0</v>
      </c>
      <c r="E266" s="24" t="s">
        <v>105</v>
      </c>
      <c r="F266" s="23">
        <f t="shared" si="30"/>
        <v>0</v>
      </c>
      <c r="G266" s="24" t="s">
        <v>83</v>
      </c>
      <c r="H266" s="23">
        <f t="shared" si="31"/>
        <v>0</v>
      </c>
      <c r="I266" s="24">
        <v>9</v>
      </c>
      <c r="J266" s="23">
        <f t="shared" si="32"/>
        <v>3</v>
      </c>
      <c r="K266" s="24" t="s">
        <v>36</v>
      </c>
      <c r="L266" s="23">
        <f t="shared" si="33"/>
        <v>0</v>
      </c>
      <c r="M266" s="24">
        <v>320</v>
      </c>
      <c r="N266" s="23">
        <f t="shared" si="34"/>
        <v>1</v>
      </c>
    </row>
    <row r="267" spans="1:14" x14ac:dyDescent="0.2">
      <c r="A267" s="37" t="s">
        <v>172</v>
      </c>
      <c r="B267" s="25">
        <f t="shared" si="28"/>
        <v>4</v>
      </c>
      <c r="C267" s="24" t="s">
        <v>83</v>
      </c>
      <c r="D267" s="23">
        <f t="shared" si="29"/>
        <v>0</v>
      </c>
      <c r="E267" s="24" t="s">
        <v>44</v>
      </c>
      <c r="F267" s="23">
        <f t="shared" si="30"/>
        <v>0</v>
      </c>
      <c r="G267" s="24" t="s">
        <v>118</v>
      </c>
      <c r="H267" s="23">
        <f t="shared" si="31"/>
        <v>0</v>
      </c>
      <c r="I267" s="24">
        <v>5</v>
      </c>
      <c r="J267" s="23">
        <f t="shared" si="32"/>
        <v>1</v>
      </c>
      <c r="K267" s="24" t="s">
        <v>36</v>
      </c>
      <c r="L267" s="23">
        <f t="shared" si="33"/>
        <v>0</v>
      </c>
      <c r="M267" s="24">
        <v>312</v>
      </c>
      <c r="N267" s="23">
        <f t="shared" si="34"/>
        <v>3</v>
      </c>
    </row>
    <row r="268" spans="1:14" x14ac:dyDescent="0.2">
      <c r="A268" s="37" t="s">
        <v>630</v>
      </c>
      <c r="B268" s="25">
        <f t="shared" si="28"/>
        <v>4</v>
      </c>
      <c r="C268" s="24" t="s">
        <v>118</v>
      </c>
      <c r="D268" s="23">
        <f t="shared" si="29"/>
        <v>0</v>
      </c>
      <c r="E268" s="24" t="s">
        <v>105</v>
      </c>
      <c r="F268" s="23">
        <f t="shared" si="30"/>
        <v>0</v>
      </c>
      <c r="G268" s="24" t="s">
        <v>44</v>
      </c>
      <c r="H268" s="23">
        <f t="shared" si="31"/>
        <v>0</v>
      </c>
      <c r="I268" s="24">
        <v>10</v>
      </c>
      <c r="J268" s="23">
        <f t="shared" si="32"/>
        <v>3</v>
      </c>
      <c r="K268" s="24" t="s">
        <v>36</v>
      </c>
      <c r="L268" s="23">
        <f t="shared" si="33"/>
        <v>0</v>
      </c>
      <c r="M268" s="24">
        <v>334</v>
      </c>
      <c r="N268" s="23">
        <f t="shared" si="34"/>
        <v>1</v>
      </c>
    </row>
    <row r="269" spans="1:14" x14ac:dyDescent="0.2">
      <c r="A269" s="37" t="s">
        <v>245</v>
      </c>
      <c r="B269" s="25">
        <f t="shared" si="28"/>
        <v>4</v>
      </c>
      <c r="C269" s="24" t="s">
        <v>118</v>
      </c>
      <c r="D269" s="23">
        <f t="shared" si="29"/>
        <v>0</v>
      </c>
      <c r="E269" s="24" t="s">
        <v>83</v>
      </c>
      <c r="F269" s="23">
        <f t="shared" si="30"/>
        <v>0</v>
      </c>
      <c r="G269" s="24" t="s">
        <v>105</v>
      </c>
      <c r="H269" s="23">
        <f t="shared" si="31"/>
        <v>0</v>
      </c>
      <c r="I269" s="24">
        <v>9</v>
      </c>
      <c r="J269" s="23">
        <f t="shared" si="32"/>
        <v>3</v>
      </c>
      <c r="K269" s="24" t="s">
        <v>36</v>
      </c>
      <c r="L269" s="23">
        <f t="shared" si="33"/>
        <v>0</v>
      </c>
      <c r="M269" s="24">
        <v>342</v>
      </c>
      <c r="N269" s="23">
        <f t="shared" si="34"/>
        <v>1</v>
      </c>
    </row>
    <row r="270" spans="1:14" x14ac:dyDescent="0.2">
      <c r="A270" s="37" t="s">
        <v>735</v>
      </c>
      <c r="B270" s="25">
        <f t="shared" si="28"/>
        <v>4</v>
      </c>
      <c r="C270" s="24" t="s">
        <v>83</v>
      </c>
      <c r="D270" s="23">
        <f t="shared" si="29"/>
        <v>0</v>
      </c>
      <c r="E270" s="24" t="s">
        <v>105</v>
      </c>
      <c r="F270" s="23">
        <f t="shared" si="30"/>
        <v>0</v>
      </c>
      <c r="G270" s="24" t="s">
        <v>44</v>
      </c>
      <c r="H270" s="23">
        <f t="shared" si="31"/>
        <v>0</v>
      </c>
      <c r="I270" s="24">
        <v>9</v>
      </c>
      <c r="J270" s="23">
        <f t="shared" si="32"/>
        <v>3</v>
      </c>
      <c r="K270" s="24" t="s">
        <v>36</v>
      </c>
      <c r="L270" s="23">
        <f t="shared" si="33"/>
        <v>0</v>
      </c>
      <c r="M270" s="24">
        <v>321</v>
      </c>
      <c r="N270" s="23">
        <f t="shared" si="34"/>
        <v>1</v>
      </c>
    </row>
    <row r="271" spans="1:14" x14ac:dyDescent="0.2">
      <c r="A271" s="37" t="s">
        <v>273</v>
      </c>
      <c r="B271" s="25">
        <f t="shared" si="28"/>
        <v>4</v>
      </c>
      <c r="C271" s="24" t="s">
        <v>118</v>
      </c>
      <c r="D271" s="23">
        <f t="shared" si="29"/>
        <v>0</v>
      </c>
      <c r="E271" s="24" t="s">
        <v>83</v>
      </c>
      <c r="F271" s="23">
        <f t="shared" si="30"/>
        <v>0</v>
      </c>
      <c r="G271" s="24" t="s">
        <v>105</v>
      </c>
      <c r="H271" s="23">
        <f t="shared" si="31"/>
        <v>0</v>
      </c>
      <c r="I271" s="24">
        <v>11</v>
      </c>
      <c r="J271" s="23">
        <f t="shared" si="32"/>
        <v>1</v>
      </c>
      <c r="K271" s="24" t="s">
        <v>36</v>
      </c>
      <c r="L271" s="23">
        <f t="shared" si="33"/>
        <v>0</v>
      </c>
      <c r="M271" s="24">
        <v>314</v>
      </c>
      <c r="N271" s="23">
        <f t="shared" si="34"/>
        <v>3</v>
      </c>
    </row>
    <row r="272" spans="1:14" x14ac:dyDescent="0.2">
      <c r="A272" s="37" t="s">
        <v>381</v>
      </c>
      <c r="B272" s="25">
        <f t="shared" si="28"/>
        <v>4</v>
      </c>
      <c r="C272" s="24" t="s">
        <v>118</v>
      </c>
      <c r="D272" s="23">
        <f t="shared" si="29"/>
        <v>0</v>
      </c>
      <c r="E272" s="24" t="s">
        <v>108</v>
      </c>
      <c r="F272" s="23">
        <f t="shared" si="30"/>
        <v>0</v>
      </c>
      <c r="G272" s="24" t="s">
        <v>105</v>
      </c>
      <c r="H272" s="23">
        <f t="shared" si="31"/>
        <v>0</v>
      </c>
      <c r="I272" s="24">
        <v>7</v>
      </c>
      <c r="J272" s="23">
        <f t="shared" si="32"/>
        <v>3</v>
      </c>
      <c r="K272" s="24" t="s">
        <v>36</v>
      </c>
      <c r="L272" s="23">
        <f t="shared" si="33"/>
        <v>0</v>
      </c>
      <c r="M272" s="24">
        <v>333</v>
      </c>
      <c r="N272" s="23">
        <f t="shared" si="34"/>
        <v>1</v>
      </c>
    </row>
    <row r="273" spans="1:14" x14ac:dyDescent="0.2">
      <c r="A273" s="37" t="s">
        <v>306</v>
      </c>
      <c r="B273" s="25">
        <f t="shared" si="28"/>
        <v>4</v>
      </c>
      <c r="C273" s="24" t="s">
        <v>105</v>
      </c>
      <c r="D273" s="23">
        <f t="shared" si="29"/>
        <v>0</v>
      </c>
      <c r="E273" s="24" t="s">
        <v>83</v>
      </c>
      <c r="F273" s="23">
        <f t="shared" si="30"/>
        <v>0</v>
      </c>
      <c r="G273" s="24" t="s">
        <v>118</v>
      </c>
      <c r="H273" s="23">
        <f t="shared" si="31"/>
        <v>0</v>
      </c>
      <c r="I273" s="24">
        <v>11</v>
      </c>
      <c r="J273" s="23">
        <f t="shared" si="32"/>
        <v>1</v>
      </c>
      <c r="K273" s="24" t="s">
        <v>36</v>
      </c>
      <c r="L273" s="23">
        <f t="shared" si="33"/>
        <v>0</v>
      </c>
      <c r="M273" s="24">
        <v>315</v>
      </c>
      <c r="N273" s="23">
        <f t="shared" si="34"/>
        <v>3</v>
      </c>
    </row>
    <row r="274" spans="1:14" x14ac:dyDescent="0.2">
      <c r="A274" s="37" t="s">
        <v>435</v>
      </c>
      <c r="B274" s="25">
        <f t="shared" si="28"/>
        <v>4</v>
      </c>
      <c r="C274" s="24" t="s">
        <v>115</v>
      </c>
      <c r="D274" s="23">
        <f t="shared" si="29"/>
        <v>0</v>
      </c>
      <c r="E274" s="24" t="s">
        <v>83</v>
      </c>
      <c r="F274" s="23">
        <f t="shared" si="30"/>
        <v>0</v>
      </c>
      <c r="G274" s="24" t="s">
        <v>44</v>
      </c>
      <c r="H274" s="23">
        <f t="shared" si="31"/>
        <v>0</v>
      </c>
      <c r="I274" s="24">
        <v>10</v>
      </c>
      <c r="J274" s="23">
        <f t="shared" si="32"/>
        <v>3</v>
      </c>
      <c r="K274" s="24" t="s">
        <v>36</v>
      </c>
      <c r="L274" s="23">
        <f t="shared" si="33"/>
        <v>0</v>
      </c>
      <c r="M274" s="24">
        <v>322</v>
      </c>
      <c r="N274" s="23">
        <f t="shared" si="34"/>
        <v>1</v>
      </c>
    </row>
    <row r="275" spans="1:14" x14ac:dyDescent="0.2">
      <c r="A275" s="37" t="s">
        <v>358</v>
      </c>
      <c r="B275" s="25">
        <f t="shared" si="28"/>
        <v>4</v>
      </c>
      <c r="C275" s="24" t="s">
        <v>83</v>
      </c>
      <c r="D275" s="23">
        <f t="shared" si="29"/>
        <v>0</v>
      </c>
      <c r="E275" s="24" t="s">
        <v>115</v>
      </c>
      <c r="F275" s="23">
        <f t="shared" si="30"/>
        <v>0</v>
      </c>
      <c r="G275" s="24" t="s">
        <v>44</v>
      </c>
      <c r="H275" s="23">
        <f t="shared" si="31"/>
        <v>0</v>
      </c>
      <c r="I275" s="24">
        <v>9</v>
      </c>
      <c r="J275" s="23">
        <f t="shared" si="32"/>
        <v>3</v>
      </c>
      <c r="K275" s="24" t="s">
        <v>36</v>
      </c>
      <c r="L275" s="23">
        <f t="shared" si="33"/>
        <v>0</v>
      </c>
      <c r="M275" s="24">
        <v>325</v>
      </c>
      <c r="N275" s="23">
        <f t="shared" si="34"/>
        <v>1</v>
      </c>
    </row>
    <row r="276" spans="1:14" x14ac:dyDescent="0.2">
      <c r="A276" s="37" t="s">
        <v>399</v>
      </c>
      <c r="B276" s="25">
        <f t="shared" si="28"/>
        <v>4</v>
      </c>
      <c r="C276" s="24" t="s">
        <v>83</v>
      </c>
      <c r="D276" s="23">
        <f t="shared" si="29"/>
        <v>0</v>
      </c>
      <c r="E276" s="24" t="s">
        <v>115</v>
      </c>
      <c r="F276" s="23">
        <f t="shared" si="30"/>
        <v>0</v>
      </c>
      <c r="G276" s="24" t="s">
        <v>105</v>
      </c>
      <c r="H276" s="23">
        <f t="shared" si="31"/>
        <v>0</v>
      </c>
      <c r="I276" s="24">
        <v>7</v>
      </c>
      <c r="J276" s="23">
        <f t="shared" si="32"/>
        <v>3</v>
      </c>
      <c r="K276" s="24" t="s">
        <v>36</v>
      </c>
      <c r="L276" s="23">
        <f t="shared" si="33"/>
        <v>0</v>
      </c>
      <c r="M276" s="24">
        <v>318</v>
      </c>
      <c r="N276" s="23">
        <f t="shared" si="34"/>
        <v>1</v>
      </c>
    </row>
    <row r="277" spans="1:14" x14ac:dyDescent="0.2">
      <c r="A277" s="37" t="s">
        <v>352</v>
      </c>
      <c r="B277" s="25">
        <f t="shared" si="28"/>
        <v>4</v>
      </c>
      <c r="C277" s="24" t="s">
        <v>118</v>
      </c>
      <c r="D277" s="23">
        <f t="shared" si="29"/>
        <v>0</v>
      </c>
      <c r="E277" s="24" t="s">
        <v>115</v>
      </c>
      <c r="F277" s="23">
        <f t="shared" si="30"/>
        <v>0</v>
      </c>
      <c r="G277" s="24" t="s">
        <v>44</v>
      </c>
      <c r="H277" s="23">
        <f t="shared" si="31"/>
        <v>0</v>
      </c>
      <c r="I277" s="24">
        <v>9</v>
      </c>
      <c r="J277" s="23">
        <f t="shared" si="32"/>
        <v>3</v>
      </c>
      <c r="K277" s="24" t="s">
        <v>36</v>
      </c>
      <c r="L277" s="23">
        <f t="shared" si="33"/>
        <v>0</v>
      </c>
      <c r="M277" s="24">
        <v>318</v>
      </c>
      <c r="N277" s="23">
        <f t="shared" si="34"/>
        <v>1</v>
      </c>
    </row>
    <row r="278" spans="1:14" x14ac:dyDescent="0.2">
      <c r="A278" s="37" t="s">
        <v>495</v>
      </c>
      <c r="B278" s="25">
        <f t="shared" si="28"/>
        <v>4</v>
      </c>
      <c r="C278" s="24" t="s">
        <v>83</v>
      </c>
      <c r="D278" s="23">
        <f t="shared" si="29"/>
        <v>0</v>
      </c>
      <c r="E278" s="24" t="s">
        <v>105</v>
      </c>
      <c r="F278" s="23">
        <f t="shared" si="30"/>
        <v>0</v>
      </c>
      <c r="G278" s="24" t="s">
        <v>44</v>
      </c>
      <c r="H278" s="23">
        <f t="shared" si="31"/>
        <v>0</v>
      </c>
      <c r="I278" s="24">
        <v>11</v>
      </c>
      <c r="J278" s="23">
        <f t="shared" si="32"/>
        <v>1</v>
      </c>
      <c r="K278" s="24" t="s">
        <v>36</v>
      </c>
      <c r="L278" s="23">
        <f t="shared" si="33"/>
        <v>0</v>
      </c>
      <c r="M278" s="24">
        <v>315</v>
      </c>
      <c r="N278" s="23">
        <f t="shared" si="34"/>
        <v>3</v>
      </c>
    </row>
    <row r="279" spans="1:14" x14ac:dyDescent="0.2">
      <c r="A279" s="37" t="s">
        <v>457</v>
      </c>
      <c r="B279" s="25">
        <f t="shared" si="28"/>
        <v>4</v>
      </c>
      <c r="C279" s="24" t="s">
        <v>105</v>
      </c>
      <c r="D279" s="23">
        <f t="shared" si="29"/>
        <v>0</v>
      </c>
      <c r="E279" s="24" t="s">
        <v>44</v>
      </c>
      <c r="F279" s="23">
        <f t="shared" si="30"/>
        <v>0</v>
      </c>
      <c r="G279" s="24" t="s">
        <v>118</v>
      </c>
      <c r="H279" s="23">
        <f t="shared" si="31"/>
        <v>0</v>
      </c>
      <c r="I279" s="24">
        <v>10</v>
      </c>
      <c r="J279" s="23">
        <f t="shared" si="32"/>
        <v>3</v>
      </c>
      <c r="K279" s="24" t="s">
        <v>36</v>
      </c>
      <c r="L279" s="23">
        <f t="shared" si="33"/>
        <v>0</v>
      </c>
      <c r="M279" s="24">
        <v>331</v>
      </c>
      <c r="N279" s="23">
        <f t="shared" si="34"/>
        <v>1</v>
      </c>
    </row>
    <row r="280" spans="1:14" x14ac:dyDescent="0.2">
      <c r="A280" s="37" t="s">
        <v>489</v>
      </c>
      <c r="B280" s="25">
        <f t="shared" si="28"/>
        <v>4</v>
      </c>
      <c r="C280" s="24" t="s">
        <v>83</v>
      </c>
      <c r="D280" s="23">
        <f t="shared" si="29"/>
        <v>0</v>
      </c>
      <c r="E280" s="24" t="s">
        <v>115</v>
      </c>
      <c r="F280" s="23">
        <f t="shared" si="30"/>
        <v>0</v>
      </c>
      <c r="G280" s="24" t="s">
        <v>105</v>
      </c>
      <c r="H280" s="23">
        <f t="shared" si="31"/>
        <v>0</v>
      </c>
      <c r="I280" s="24">
        <v>9</v>
      </c>
      <c r="J280" s="23">
        <f t="shared" si="32"/>
        <v>3</v>
      </c>
      <c r="K280" s="24" t="s">
        <v>36</v>
      </c>
      <c r="L280" s="23">
        <f t="shared" si="33"/>
        <v>0</v>
      </c>
      <c r="M280" s="24">
        <v>320</v>
      </c>
      <c r="N280" s="23">
        <f t="shared" si="34"/>
        <v>1</v>
      </c>
    </row>
    <row r="281" spans="1:14" x14ac:dyDescent="0.2">
      <c r="A281" s="37" t="s">
        <v>361</v>
      </c>
      <c r="B281" s="25">
        <f t="shared" si="28"/>
        <v>4</v>
      </c>
      <c r="C281" s="24" t="s">
        <v>83</v>
      </c>
      <c r="D281" s="23">
        <f t="shared" si="29"/>
        <v>0</v>
      </c>
      <c r="E281" s="24" t="s">
        <v>115</v>
      </c>
      <c r="F281" s="23">
        <f t="shared" si="30"/>
        <v>0</v>
      </c>
      <c r="G281" s="24" t="s">
        <v>44</v>
      </c>
      <c r="H281" s="23">
        <f t="shared" si="31"/>
        <v>0</v>
      </c>
      <c r="I281" s="24">
        <v>10</v>
      </c>
      <c r="J281" s="23">
        <f t="shared" si="32"/>
        <v>3</v>
      </c>
      <c r="K281" s="24" t="s">
        <v>36</v>
      </c>
      <c r="L281" s="23">
        <f t="shared" si="33"/>
        <v>0</v>
      </c>
      <c r="M281" s="24">
        <v>320</v>
      </c>
      <c r="N281" s="23">
        <f t="shared" si="34"/>
        <v>1</v>
      </c>
    </row>
    <row r="282" spans="1:14" x14ac:dyDescent="0.2">
      <c r="A282" s="37" t="s">
        <v>425</v>
      </c>
      <c r="B282" s="25">
        <f t="shared" si="28"/>
        <v>4</v>
      </c>
      <c r="C282" s="24" t="s">
        <v>105</v>
      </c>
      <c r="D282" s="23">
        <f t="shared" si="29"/>
        <v>0</v>
      </c>
      <c r="E282" s="24" t="s">
        <v>108</v>
      </c>
      <c r="F282" s="23">
        <f t="shared" si="30"/>
        <v>0</v>
      </c>
      <c r="G282" s="24" t="s">
        <v>44</v>
      </c>
      <c r="H282" s="23">
        <f t="shared" si="31"/>
        <v>0</v>
      </c>
      <c r="I282" s="24">
        <v>10</v>
      </c>
      <c r="J282" s="23">
        <f t="shared" si="32"/>
        <v>3</v>
      </c>
      <c r="K282" s="24" t="s">
        <v>34</v>
      </c>
      <c r="L282" s="23">
        <f t="shared" si="33"/>
        <v>0</v>
      </c>
      <c r="M282" s="24">
        <v>327</v>
      </c>
      <c r="N282" s="23">
        <f t="shared" si="34"/>
        <v>1</v>
      </c>
    </row>
    <row r="283" spans="1:14" x14ac:dyDescent="0.2">
      <c r="A283" s="37" t="s">
        <v>422</v>
      </c>
      <c r="B283" s="25">
        <f t="shared" si="28"/>
        <v>4</v>
      </c>
      <c r="C283" s="24" t="s">
        <v>83</v>
      </c>
      <c r="D283" s="23">
        <f t="shared" si="29"/>
        <v>0</v>
      </c>
      <c r="E283" s="24" t="s">
        <v>115</v>
      </c>
      <c r="F283" s="23">
        <f t="shared" si="30"/>
        <v>0</v>
      </c>
      <c r="G283" s="24" t="s">
        <v>44</v>
      </c>
      <c r="H283" s="23">
        <f t="shared" si="31"/>
        <v>0</v>
      </c>
      <c r="I283" s="24">
        <v>11</v>
      </c>
      <c r="J283" s="23">
        <f t="shared" si="32"/>
        <v>1</v>
      </c>
      <c r="K283" s="24" t="s">
        <v>36</v>
      </c>
      <c r="L283" s="23">
        <f t="shared" si="33"/>
        <v>0</v>
      </c>
      <c r="M283" s="24">
        <v>308</v>
      </c>
      <c r="N283" s="23">
        <f t="shared" si="34"/>
        <v>3</v>
      </c>
    </row>
    <row r="284" spans="1:14" x14ac:dyDescent="0.2">
      <c r="A284" s="37" t="s">
        <v>546</v>
      </c>
      <c r="B284" s="25">
        <f t="shared" si="28"/>
        <v>4</v>
      </c>
      <c r="C284" s="24" t="s">
        <v>83</v>
      </c>
      <c r="D284" s="23">
        <f t="shared" si="29"/>
        <v>0</v>
      </c>
      <c r="E284" s="24" t="s">
        <v>115</v>
      </c>
      <c r="F284" s="23">
        <f t="shared" si="30"/>
        <v>0</v>
      </c>
      <c r="G284" s="24" t="s">
        <v>105</v>
      </c>
      <c r="H284" s="23">
        <f t="shared" si="31"/>
        <v>0</v>
      </c>
      <c r="I284" s="24">
        <v>9</v>
      </c>
      <c r="J284" s="23">
        <f t="shared" si="32"/>
        <v>3</v>
      </c>
      <c r="K284" s="24" t="s">
        <v>36</v>
      </c>
      <c r="L284" s="23">
        <f t="shared" si="33"/>
        <v>0</v>
      </c>
      <c r="M284" s="24">
        <v>340</v>
      </c>
      <c r="N284" s="23">
        <f t="shared" si="34"/>
        <v>1</v>
      </c>
    </row>
    <row r="285" spans="1:14" x14ac:dyDescent="0.2">
      <c r="A285" s="37" t="s">
        <v>371</v>
      </c>
      <c r="B285" s="25">
        <f t="shared" si="28"/>
        <v>4</v>
      </c>
      <c r="C285" s="24" t="s">
        <v>118</v>
      </c>
      <c r="D285" s="23">
        <f t="shared" si="29"/>
        <v>0</v>
      </c>
      <c r="E285" s="24" t="s">
        <v>115</v>
      </c>
      <c r="F285" s="23">
        <f t="shared" si="30"/>
        <v>0</v>
      </c>
      <c r="G285" s="24" t="s">
        <v>105</v>
      </c>
      <c r="H285" s="23">
        <f t="shared" si="31"/>
        <v>0</v>
      </c>
      <c r="I285" s="24">
        <v>6</v>
      </c>
      <c r="J285" s="23">
        <f t="shared" si="32"/>
        <v>3</v>
      </c>
      <c r="K285" s="24" t="s">
        <v>36</v>
      </c>
      <c r="L285" s="23">
        <f t="shared" si="33"/>
        <v>0</v>
      </c>
      <c r="M285" s="24">
        <v>322</v>
      </c>
      <c r="N285" s="23">
        <f t="shared" si="34"/>
        <v>1</v>
      </c>
    </row>
    <row r="286" spans="1:14" x14ac:dyDescent="0.2">
      <c r="A286" s="37" t="s">
        <v>633</v>
      </c>
      <c r="B286" s="25">
        <f t="shared" si="28"/>
        <v>4</v>
      </c>
      <c r="C286" s="10" t="s">
        <v>118</v>
      </c>
      <c r="D286" s="23">
        <f t="shared" si="29"/>
        <v>0</v>
      </c>
      <c r="E286" s="10" t="s">
        <v>83</v>
      </c>
      <c r="F286" s="23">
        <f t="shared" si="30"/>
        <v>0</v>
      </c>
      <c r="G286" s="10" t="s">
        <v>44</v>
      </c>
      <c r="H286" s="23">
        <f t="shared" si="31"/>
        <v>0</v>
      </c>
      <c r="I286" s="10">
        <v>7</v>
      </c>
      <c r="J286" s="23">
        <f t="shared" si="32"/>
        <v>3</v>
      </c>
      <c r="K286" s="10" t="s">
        <v>36</v>
      </c>
      <c r="L286" s="23">
        <f t="shared" si="33"/>
        <v>0</v>
      </c>
      <c r="M286" s="10">
        <v>319</v>
      </c>
      <c r="N286" s="23">
        <f t="shared" si="34"/>
        <v>1</v>
      </c>
    </row>
    <row r="287" spans="1:14" x14ac:dyDescent="0.2">
      <c r="A287" s="37" t="s">
        <v>378</v>
      </c>
      <c r="B287" s="25">
        <f t="shared" si="28"/>
        <v>4</v>
      </c>
      <c r="C287" s="10" t="s">
        <v>83</v>
      </c>
      <c r="D287" s="23">
        <f t="shared" si="29"/>
        <v>0</v>
      </c>
      <c r="E287" s="10" t="s">
        <v>115</v>
      </c>
      <c r="F287" s="23">
        <f t="shared" si="30"/>
        <v>0</v>
      </c>
      <c r="G287" s="10" t="s">
        <v>118</v>
      </c>
      <c r="H287" s="23">
        <f t="shared" si="31"/>
        <v>0</v>
      </c>
      <c r="I287" s="10">
        <v>9</v>
      </c>
      <c r="J287" s="23">
        <f t="shared" si="32"/>
        <v>3</v>
      </c>
      <c r="K287" s="10" t="s">
        <v>36</v>
      </c>
      <c r="L287" s="23">
        <f t="shared" si="33"/>
        <v>0</v>
      </c>
      <c r="M287" s="10">
        <v>321</v>
      </c>
      <c r="N287" s="23">
        <f t="shared" si="34"/>
        <v>1</v>
      </c>
    </row>
    <row r="288" spans="1:14" x14ac:dyDescent="0.2">
      <c r="A288" s="37" t="s">
        <v>276</v>
      </c>
      <c r="B288" s="25">
        <f t="shared" si="28"/>
        <v>4</v>
      </c>
      <c r="C288" s="10" t="s">
        <v>83</v>
      </c>
      <c r="D288" s="23">
        <f t="shared" si="29"/>
        <v>0</v>
      </c>
      <c r="E288" s="10" t="s">
        <v>105</v>
      </c>
      <c r="F288" s="23">
        <f t="shared" si="30"/>
        <v>0</v>
      </c>
      <c r="G288" s="10" t="s">
        <v>44</v>
      </c>
      <c r="H288" s="23">
        <f t="shared" si="31"/>
        <v>0</v>
      </c>
      <c r="I288" s="10">
        <v>9</v>
      </c>
      <c r="J288" s="23">
        <f t="shared" si="32"/>
        <v>3</v>
      </c>
      <c r="K288" s="10" t="s">
        <v>36</v>
      </c>
      <c r="L288" s="23">
        <f t="shared" si="33"/>
        <v>0</v>
      </c>
      <c r="M288" s="10">
        <v>325</v>
      </c>
      <c r="N288" s="23">
        <f t="shared" si="34"/>
        <v>1</v>
      </c>
    </row>
    <row r="289" spans="1:14" x14ac:dyDescent="0.2">
      <c r="A289" s="37" t="s">
        <v>232</v>
      </c>
      <c r="B289" s="25">
        <f t="shared" si="28"/>
        <v>2</v>
      </c>
      <c r="C289" s="24" t="s">
        <v>83</v>
      </c>
      <c r="D289" s="23">
        <f t="shared" si="29"/>
        <v>0</v>
      </c>
      <c r="E289" s="24" t="s">
        <v>105</v>
      </c>
      <c r="F289" s="23">
        <f t="shared" si="30"/>
        <v>0</v>
      </c>
      <c r="G289" s="24" t="s">
        <v>118</v>
      </c>
      <c r="H289" s="23">
        <f t="shared" si="31"/>
        <v>0</v>
      </c>
      <c r="I289" s="24">
        <v>12</v>
      </c>
      <c r="J289" s="23">
        <f t="shared" si="32"/>
        <v>1</v>
      </c>
      <c r="K289" s="24" t="s">
        <v>36</v>
      </c>
      <c r="L289" s="23">
        <f t="shared" si="33"/>
        <v>0</v>
      </c>
      <c r="M289" s="24">
        <v>335</v>
      </c>
      <c r="N289" s="23">
        <f t="shared" si="34"/>
        <v>1</v>
      </c>
    </row>
    <row r="290" spans="1:14" x14ac:dyDescent="0.2">
      <c r="A290" s="37" t="s">
        <v>141</v>
      </c>
      <c r="B290" s="25">
        <f t="shared" si="28"/>
        <v>2</v>
      </c>
      <c r="C290" s="24" t="s">
        <v>83</v>
      </c>
      <c r="D290" s="23">
        <f t="shared" si="29"/>
        <v>0</v>
      </c>
      <c r="E290" s="24" t="s">
        <v>115</v>
      </c>
      <c r="F290" s="23">
        <f t="shared" si="30"/>
        <v>0</v>
      </c>
      <c r="G290" s="24" t="s">
        <v>105</v>
      </c>
      <c r="H290" s="23">
        <f t="shared" si="31"/>
        <v>0</v>
      </c>
      <c r="I290" s="24">
        <v>12</v>
      </c>
      <c r="J290" s="23">
        <f t="shared" si="32"/>
        <v>1</v>
      </c>
      <c r="K290" s="24" t="s">
        <v>36</v>
      </c>
      <c r="L290" s="23">
        <f t="shared" si="33"/>
        <v>0</v>
      </c>
      <c r="M290" s="24">
        <v>333</v>
      </c>
      <c r="N290" s="23">
        <f t="shared" si="34"/>
        <v>1</v>
      </c>
    </row>
    <row r="291" spans="1:14" x14ac:dyDescent="0.2">
      <c r="A291" s="37" t="s">
        <v>292</v>
      </c>
      <c r="B291" s="25">
        <f t="shared" si="28"/>
        <v>2</v>
      </c>
      <c r="C291" s="24" t="s">
        <v>115</v>
      </c>
      <c r="D291" s="23">
        <f t="shared" si="29"/>
        <v>0</v>
      </c>
      <c r="E291" s="24" t="s">
        <v>83</v>
      </c>
      <c r="F291" s="23">
        <f t="shared" si="30"/>
        <v>0</v>
      </c>
      <c r="G291" s="24" t="s">
        <v>44</v>
      </c>
      <c r="H291" s="23">
        <f t="shared" si="31"/>
        <v>0</v>
      </c>
      <c r="I291" s="24">
        <v>12</v>
      </c>
      <c r="J291" s="23">
        <f t="shared" si="32"/>
        <v>1</v>
      </c>
      <c r="K291" s="24" t="s">
        <v>36</v>
      </c>
      <c r="L291" s="23">
        <f t="shared" si="33"/>
        <v>0</v>
      </c>
      <c r="M291" s="24">
        <v>320</v>
      </c>
      <c r="N291" s="23">
        <f t="shared" si="34"/>
        <v>1</v>
      </c>
    </row>
    <row r="292" spans="1:14" x14ac:dyDescent="0.2">
      <c r="A292" s="37" t="s">
        <v>736</v>
      </c>
      <c r="B292" s="25">
        <f t="shared" si="28"/>
        <v>2</v>
      </c>
      <c r="C292" s="24" t="s">
        <v>83</v>
      </c>
      <c r="D292" s="23">
        <f t="shared" si="29"/>
        <v>0</v>
      </c>
      <c r="E292" s="24" t="s">
        <v>44</v>
      </c>
      <c r="F292" s="23">
        <f t="shared" si="30"/>
        <v>0</v>
      </c>
      <c r="G292" s="24" t="s">
        <v>115</v>
      </c>
      <c r="H292" s="23">
        <f t="shared" si="31"/>
        <v>0</v>
      </c>
      <c r="I292" s="24">
        <v>13</v>
      </c>
      <c r="J292" s="23">
        <f t="shared" si="32"/>
        <v>1</v>
      </c>
      <c r="K292" s="24" t="s">
        <v>34</v>
      </c>
      <c r="L292" s="23">
        <f t="shared" si="33"/>
        <v>0</v>
      </c>
      <c r="M292" s="24">
        <v>333</v>
      </c>
      <c r="N292" s="23">
        <f t="shared" si="34"/>
        <v>1</v>
      </c>
    </row>
    <row r="293" spans="1:14" x14ac:dyDescent="0.2">
      <c r="A293" s="37" t="s">
        <v>186</v>
      </c>
      <c r="B293" s="25">
        <f t="shared" si="28"/>
        <v>2</v>
      </c>
      <c r="C293" s="24" t="s">
        <v>105</v>
      </c>
      <c r="D293" s="23">
        <f t="shared" si="29"/>
        <v>0</v>
      </c>
      <c r="E293" s="24" t="s">
        <v>108</v>
      </c>
      <c r="F293" s="23">
        <f t="shared" si="30"/>
        <v>0</v>
      </c>
      <c r="G293" s="24" t="s">
        <v>44</v>
      </c>
      <c r="H293" s="23">
        <f t="shared" si="31"/>
        <v>0</v>
      </c>
      <c r="I293" s="24">
        <v>12</v>
      </c>
      <c r="J293" s="23">
        <f t="shared" si="32"/>
        <v>1</v>
      </c>
      <c r="K293" s="24" t="s">
        <v>34</v>
      </c>
      <c r="L293" s="23">
        <f t="shared" si="33"/>
        <v>0</v>
      </c>
      <c r="M293" s="24">
        <v>320</v>
      </c>
      <c r="N293" s="23">
        <f t="shared" si="34"/>
        <v>1</v>
      </c>
    </row>
    <row r="294" spans="1:14" x14ac:dyDescent="0.2">
      <c r="A294" s="37" t="s">
        <v>390</v>
      </c>
      <c r="B294" s="25">
        <f t="shared" si="28"/>
        <v>2</v>
      </c>
      <c r="C294" s="24" t="s">
        <v>115</v>
      </c>
      <c r="D294" s="23">
        <f t="shared" si="29"/>
        <v>0</v>
      </c>
      <c r="E294" s="24" t="s">
        <v>83</v>
      </c>
      <c r="F294" s="23">
        <f t="shared" si="30"/>
        <v>0</v>
      </c>
      <c r="G294" s="24" t="s">
        <v>118</v>
      </c>
      <c r="H294" s="23">
        <f t="shared" si="31"/>
        <v>0</v>
      </c>
      <c r="I294" s="24">
        <v>12</v>
      </c>
      <c r="J294" s="23">
        <f t="shared" si="32"/>
        <v>1</v>
      </c>
      <c r="K294" s="24" t="s">
        <v>36</v>
      </c>
      <c r="L294" s="23">
        <f t="shared" si="33"/>
        <v>0</v>
      </c>
      <c r="M294" s="24">
        <v>326</v>
      </c>
      <c r="N294" s="23">
        <f t="shared" si="34"/>
        <v>1</v>
      </c>
    </row>
    <row r="295" spans="1:14" x14ac:dyDescent="0.2">
      <c r="A295" s="37" t="s">
        <v>620</v>
      </c>
      <c r="B295" s="25">
        <f t="shared" si="28"/>
        <v>2</v>
      </c>
      <c r="C295" s="24" t="s">
        <v>105</v>
      </c>
      <c r="D295" s="23">
        <f t="shared" si="29"/>
        <v>0</v>
      </c>
      <c r="E295" s="24" t="s">
        <v>44</v>
      </c>
      <c r="F295" s="23">
        <f t="shared" si="30"/>
        <v>0</v>
      </c>
      <c r="G295" s="24" t="s">
        <v>115</v>
      </c>
      <c r="H295" s="23">
        <f t="shared" si="31"/>
        <v>0</v>
      </c>
      <c r="I295" s="24">
        <v>11</v>
      </c>
      <c r="J295" s="23">
        <f t="shared" si="32"/>
        <v>1</v>
      </c>
      <c r="K295" s="24" t="s">
        <v>34</v>
      </c>
      <c r="L295" s="23">
        <f t="shared" si="33"/>
        <v>0</v>
      </c>
      <c r="M295" s="24">
        <v>328</v>
      </c>
      <c r="N295" s="23">
        <f t="shared" si="34"/>
        <v>1</v>
      </c>
    </row>
    <row r="296" spans="1:14" x14ac:dyDescent="0.2">
      <c r="A296" s="37" t="s">
        <v>600</v>
      </c>
      <c r="B296" s="25">
        <f t="shared" si="28"/>
        <v>1</v>
      </c>
      <c r="C296" s="24" t="s">
        <v>118</v>
      </c>
      <c r="D296" s="23">
        <f t="shared" si="29"/>
        <v>0</v>
      </c>
      <c r="E296" s="24" t="s">
        <v>115</v>
      </c>
      <c r="F296" s="23">
        <f t="shared" si="30"/>
        <v>0</v>
      </c>
      <c r="G296" s="24" t="s">
        <v>44</v>
      </c>
      <c r="H296" s="23">
        <f t="shared" si="31"/>
        <v>0</v>
      </c>
      <c r="I296" s="24">
        <v>15</v>
      </c>
      <c r="J296" s="23">
        <f t="shared" si="32"/>
        <v>0</v>
      </c>
      <c r="K296" s="24" t="s">
        <v>34</v>
      </c>
      <c r="L296" s="23">
        <f t="shared" si="33"/>
        <v>0</v>
      </c>
      <c r="M296" s="24">
        <v>330</v>
      </c>
      <c r="N296" s="23">
        <f t="shared" si="34"/>
        <v>1</v>
      </c>
    </row>
    <row r="297" spans="1:14" x14ac:dyDescent="0.2">
      <c r="A297" s="37" t="s">
        <v>654</v>
      </c>
      <c r="B297" s="25">
        <f t="shared" si="28"/>
        <v>0</v>
      </c>
      <c r="C297" s="24" t="s">
        <v>105</v>
      </c>
      <c r="D297" s="23">
        <f t="shared" si="29"/>
        <v>0</v>
      </c>
      <c r="E297" s="24" t="s">
        <v>44</v>
      </c>
      <c r="F297" s="23">
        <f t="shared" si="30"/>
        <v>0</v>
      </c>
      <c r="G297" s="24" t="s">
        <v>480</v>
      </c>
      <c r="H297" s="23">
        <f t="shared" si="31"/>
        <v>0</v>
      </c>
      <c r="I297" s="24">
        <v>0</v>
      </c>
      <c r="J297" s="23">
        <f t="shared" si="32"/>
        <v>0</v>
      </c>
      <c r="K297" s="24" t="s">
        <v>481</v>
      </c>
      <c r="L297" s="23">
        <f t="shared" si="33"/>
        <v>0</v>
      </c>
      <c r="M297" s="24">
        <v>500</v>
      </c>
      <c r="N297" s="23">
        <f t="shared" si="34"/>
        <v>0</v>
      </c>
    </row>
    <row r="298" spans="1:14" x14ac:dyDescent="0.2">
      <c r="A298" s="37" t="s">
        <v>410</v>
      </c>
      <c r="B298" s="25">
        <f t="shared" si="28"/>
        <v>0</v>
      </c>
      <c r="C298" s="24" t="s">
        <v>115</v>
      </c>
      <c r="D298" s="23">
        <f t="shared" si="29"/>
        <v>0</v>
      </c>
      <c r="E298" s="24" t="s">
        <v>83</v>
      </c>
      <c r="F298" s="23">
        <f t="shared" si="30"/>
        <v>0</v>
      </c>
      <c r="G298" s="24" t="s">
        <v>105</v>
      </c>
      <c r="H298" s="23">
        <f t="shared" si="31"/>
        <v>0</v>
      </c>
      <c r="I298" s="24">
        <v>14</v>
      </c>
      <c r="J298" s="23">
        <f t="shared" si="32"/>
        <v>0</v>
      </c>
      <c r="K298" s="24" t="s">
        <v>78</v>
      </c>
      <c r="L298" s="23">
        <f t="shared" si="33"/>
        <v>0</v>
      </c>
      <c r="M298" s="24">
        <v>384</v>
      </c>
      <c r="N298" s="23">
        <f t="shared" si="34"/>
        <v>0</v>
      </c>
    </row>
    <row r="300" spans="1:14" x14ac:dyDescent="0.2">
      <c r="A300" s="36" t="s">
        <v>145</v>
      </c>
      <c r="B300" s="70">
        <f>AVERAGE(B5:B298)</f>
        <v>12.547619047619047</v>
      </c>
    </row>
  </sheetData>
  <sortState xmlns:xlrd2="http://schemas.microsoft.com/office/spreadsheetml/2017/richdata2" ref="A5:N298">
    <sortCondition descending="1" ref="B5:B298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0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1.42578125" style="45" customWidth="1"/>
    <col min="2" max="2" width="21.42578125" customWidth="1"/>
    <col min="3" max="3" width="17.85546875" style="10" customWidth="1"/>
    <col min="4" max="4" width="7.140625" style="23" customWidth="1"/>
    <col min="5" max="5" width="17.85546875" style="10" customWidth="1"/>
    <col min="6" max="6" width="7.140625" style="23" customWidth="1"/>
    <col min="7" max="7" width="17.85546875" style="10" customWidth="1"/>
    <col min="8" max="8" width="7.140625" style="23" customWidth="1"/>
    <col min="9" max="9" width="17.85546875" style="10" customWidth="1"/>
    <col min="10" max="10" width="7.140625" style="23" customWidth="1"/>
    <col min="11" max="11" width="17.85546875" style="10" customWidth="1"/>
    <col min="12" max="12" width="7.140625" style="23" customWidth="1"/>
    <col min="13" max="13" width="17.85546875" style="10" customWidth="1"/>
    <col min="14" max="14" width="7.140625" style="23" customWidth="1"/>
  </cols>
  <sheetData>
    <row r="1" spans="1:14" ht="15.75" x14ac:dyDescent="0.25">
      <c r="A1" s="4" t="s">
        <v>39</v>
      </c>
      <c r="B1" s="1" t="s">
        <v>70</v>
      </c>
      <c r="C1" s="25" t="s">
        <v>11</v>
      </c>
      <c r="D1" s="26" t="s">
        <v>23</v>
      </c>
      <c r="E1" s="25" t="s">
        <v>12</v>
      </c>
      <c r="F1" s="26" t="s">
        <v>23</v>
      </c>
      <c r="G1" s="25" t="s">
        <v>24</v>
      </c>
      <c r="H1" s="26" t="s">
        <v>23</v>
      </c>
      <c r="I1" s="25" t="s">
        <v>25</v>
      </c>
      <c r="J1" s="26" t="s">
        <v>23</v>
      </c>
      <c r="K1" s="25" t="s">
        <v>26</v>
      </c>
      <c r="L1" s="26" t="s">
        <v>23</v>
      </c>
      <c r="M1" s="25" t="s">
        <v>27</v>
      </c>
      <c r="N1" s="26" t="s">
        <v>23</v>
      </c>
    </row>
    <row r="2" spans="1:14" x14ac:dyDescent="0.2">
      <c r="B2" s="2"/>
    </row>
    <row r="3" spans="1:14" x14ac:dyDescent="0.2">
      <c r="A3" s="46" t="s">
        <v>28</v>
      </c>
      <c r="B3" s="28"/>
      <c r="C3" s="29" t="s">
        <v>79</v>
      </c>
      <c r="D3" s="42">
        <v>5</v>
      </c>
      <c r="E3" s="29" t="s">
        <v>82</v>
      </c>
      <c r="F3" s="30">
        <v>5</v>
      </c>
      <c r="G3" s="29" t="s">
        <v>81</v>
      </c>
      <c r="H3" s="30">
        <v>5</v>
      </c>
      <c r="I3" s="29">
        <v>9</v>
      </c>
      <c r="J3" s="31" t="s">
        <v>29</v>
      </c>
      <c r="K3" s="29" t="s">
        <v>34</v>
      </c>
      <c r="L3" s="30">
        <v>3</v>
      </c>
      <c r="M3" s="29">
        <v>278</v>
      </c>
      <c r="N3" s="32" t="s">
        <v>30</v>
      </c>
    </row>
    <row r="4" spans="1:14" x14ac:dyDescent="0.2">
      <c r="B4" s="2"/>
    </row>
    <row r="5" spans="1:14" x14ac:dyDescent="0.2">
      <c r="A5" s="37" t="s">
        <v>415</v>
      </c>
      <c r="B5" s="25">
        <f t="shared" ref="B5:B68" si="0">D5+F5+H5+J5+L5+N5</f>
        <v>19</v>
      </c>
      <c r="C5" s="10" t="s">
        <v>98</v>
      </c>
      <c r="D5" s="23">
        <f t="shared" ref="D5:D68" si="1">IF(C5=C$3, 5,) + IF(AND(C5=E$3, E5=C$3), 2.5, 0)</f>
        <v>0</v>
      </c>
      <c r="E5" s="10" t="s">
        <v>82</v>
      </c>
      <c r="F5" s="23">
        <f t="shared" ref="F5:F68" si="2">IF(E5=E$3,5, 0) + IF(AND(E5=C$3, C5=E$3), 2.5, 0)</f>
        <v>5</v>
      </c>
      <c r="G5" s="10" t="s">
        <v>81</v>
      </c>
      <c r="H5" s="23">
        <f t="shared" ref="H5:H68" si="3">IF(G5=G$3, 5, 0)</f>
        <v>5</v>
      </c>
      <c r="I5" s="10">
        <v>10</v>
      </c>
      <c r="J5" s="23">
        <f t="shared" ref="J5:J68" si="4">IF(I5=I$3, 5, 0) + IF(AND(I5&gt;=(I$3-2), I5&lt;=(I$3+2), I5&lt;&gt;I$3), 3, 0) + IF(AND(I5&gt;=(I$3-5), I5&lt;(I$3-2)), 1, 0) + IF(AND(I5&gt;(I$3+2), I5&lt;=(I$3+5)), 1, 0)</f>
        <v>3</v>
      </c>
      <c r="K5" s="10" t="s">
        <v>34</v>
      </c>
      <c r="L5" s="23">
        <f t="shared" ref="L5:L68" si="5">IF(K5=K$3, 3, 0)</f>
        <v>3</v>
      </c>
      <c r="M5" s="10">
        <v>303</v>
      </c>
      <c r="N5" s="23">
        <f t="shared" ref="N5:N68" si="6">IF(M5=M$3, 10, 0) + IF(AND(M5&gt;=(M$3-10), M5&lt;=(M$3+10), M5&lt;&gt;M$3), 5, 0) + IF(AND(M5&gt;=(M$3-25), M5&lt;(M$3-10)), 3, 0) + IF(AND(M5&gt;(M$3+10), M5&lt;=(M$3+25)), 3, 0) +  IF(AND(M5&gt;=(M$3-50), M5&lt;(M$3-25)), 1, 0) +  IF(AND(M5&gt;(M$3+25), M5&lt;=(M$3+50)), 1, 0)</f>
        <v>3</v>
      </c>
    </row>
    <row r="6" spans="1:14" x14ac:dyDescent="0.2">
      <c r="A6" s="37" t="s">
        <v>215</v>
      </c>
      <c r="B6" s="25">
        <f t="shared" si="0"/>
        <v>17</v>
      </c>
      <c r="C6" s="24" t="s">
        <v>98</v>
      </c>
      <c r="D6" s="23">
        <f t="shared" si="1"/>
        <v>0</v>
      </c>
      <c r="E6" s="24" t="s">
        <v>82</v>
      </c>
      <c r="F6" s="23">
        <f t="shared" si="2"/>
        <v>5</v>
      </c>
      <c r="G6" s="24" t="s">
        <v>81</v>
      </c>
      <c r="H6" s="23">
        <f t="shared" si="3"/>
        <v>5</v>
      </c>
      <c r="I6" s="24">
        <v>11</v>
      </c>
      <c r="J6" s="23">
        <f t="shared" si="4"/>
        <v>3</v>
      </c>
      <c r="K6" s="24" t="s">
        <v>34</v>
      </c>
      <c r="L6" s="23">
        <f t="shared" si="5"/>
        <v>3</v>
      </c>
      <c r="M6" s="24">
        <v>322</v>
      </c>
      <c r="N6" s="23">
        <f t="shared" si="6"/>
        <v>1</v>
      </c>
    </row>
    <row r="7" spans="1:14" x14ac:dyDescent="0.2">
      <c r="A7" s="37" t="s">
        <v>432</v>
      </c>
      <c r="B7" s="25">
        <f t="shared" si="0"/>
        <v>17</v>
      </c>
      <c r="C7" s="24" t="s">
        <v>98</v>
      </c>
      <c r="D7" s="23">
        <f t="shared" si="1"/>
        <v>0</v>
      </c>
      <c r="E7" s="24" t="s">
        <v>82</v>
      </c>
      <c r="F7" s="23">
        <f t="shared" si="2"/>
        <v>5</v>
      </c>
      <c r="G7" s="24" t="s">
        <v>81</v>
      </c>
      <c r="H7" s="23">
        <f t="shared" si="3"/>
        <v>5</v>
      </c>
      <c r="I7" s="24">
        <v>10</v>
      </c>
      <c r="J7" s="23">
        <f t="shared" si="4"/>
        <v>3</v>
      </c>
      <c r="K7" s="24" t="s">
        <v>34</v>
      </c>
      <c r="L7" s="23">
        <f t="shared" si="5"/>
        <v>3</v>
      </c>
      <c r="M7" s="24">
        <v>319</v>
      </c>
      <c r="N7" s="23">
        <f t="shared" si="6"/>
        <v>1</v>
      </c>
    </row>
    <row r="8" spans="1:14" x14ac:dyDescent="0.2">
      <c r="A8" s="37" t="s">
        <v>637</v>
      </c>
      <c r="B8" s="25">
        <f t="shared" si="0"/>
        <v>16</v>
      </c>
      <c r="C8" s="24" t="s">
        <v>98</v>
      </c>
      <c r="D8" s="23">
        <f t="shared" si="1"/>
        <v>0</v>
      </c>
      <c r="E8" s="24" t="s">
        <v>82</v>
      </c>
      <c r="F8" s="23">
        <f t="shared" si="2"/>
        <v>5</v>
      </c>
      <c r="G8" s="24" t="s">
        <v>81</v>
      </c>
      <c r="H8" s="23">
        <f t="shared" si="3"/>
        <v>5</v>
      </c>
      <c r="I8" s="24">
        <v>11</v>
      </c>
      <c r="J8" s="23">
        <f t="shared" si="4"/>
        <v>3</v>
      </c>
      <c r="K8" s="24" t="s">
        <v>37</v>
      </c>
      <c r="L8" s="23">
        <f t="shared" si="5"/>
        <v>0</v>
      </c>
      <c r="M8" s="24">
        <v>290</v>
      </c>
      <c r="N8" s="23">
        <f t="shared" si="6"/>
        <v>3</v>
      </c>
    </row>
    <row r="9" spans="1:14" x14ac:dyDescent="0.2">
      <c r="A9" s="37" t="s">
        <v>476</v>
      </c>
      <c r="B9" s="25">
        <f t="shared" si="0"/>
        <v>15</v>
      </c>
      <c r="C9" s="24" t="s">
        <v>41</v>
      </c>
      <c r="D9" s="23">
        <f t="shared" si="1"/>
        <v>0</v>
      </c>
      <c r="E9" s="24" t="s">
        <v>82</v>
      </c>
      <c r="F9" s="23">
        <f t="shared" si="2"/>
        <v>5</v>
      </c>
      <c r="G9" s="24" t="s">
        <v>81</v>
      </c>
      <c r="H9" s="23">
        <f t="shared" si="3"/>
        <v>5</v>
      </c>
      <c r="I9" s="24">
        <v>12</v>
      </c>
      <c r="J9" s="23">
        <f t="shared" si="4"/>
        <v>1</v>
      </c>
      <c r="K9" s="24" t="s">
        <v>34</v>
      </c>
      <c r="L9" s="23">
        <f t="shared" si="5"/>
        <v>3</v>
      </c>
      <c r="M9" s="24">
        <v>307</v>
      </c>
      <c r="N9" s="23">
        <f t="shared" si="6"/>
        <v>1</v>
      </c>
    </row>
    <row r="10" spans="1:14" x14ac:dyDescent="0.2">
      <c r="A10" s="37" t="s">
        <v>176</v>
      </c>
      <c r="B10" s="25">
        <f t="shared" si="0"/>
        <v>14</v>
      </c>
      <c r="C10" s="24" t="s">
        <v>41</v>
      </c>
      <c r="D10" s="23">
        <f t="shared" si="1"/>
        <v>0</v>
      </c>
      <c r="E10" s="24" t="s">
        <v>82</v>
      </c>
      <c r="F10" s="23">
        <f t="shared" si="2"/>
        <v>5</v>
      </c>
      <c r="G10" s="24" t="s">
        <v>79</v>
      </c>
      <c r="H10" s="23">
        <f t="shared" si="3"/>
        <v>0</v>
      </c>
      <c r="I10" s="24">
        <v>9</v>
      </c>
      <c r="J10" s="23">
        <f t="shared" si="4"/>
        <v>5</v>
      </c>
      <c r="K10" s="24" t="s">
        <v>34</v>
      </c>
      <c r="L10" s="23">
        <f t="shared" si="5"/>
        <v>3</v>
      </c>
      <c r="M10" s="24">
        <v>320</v>
      </c>
      <c r="N10" s="23">
        <f t="shared" si="6"/>
        <v>1</v>
      </c>
    </row>
    <row r="11" spans="1:14" x14ac:dyDescent="0.2">
      <c r="A11" s="37" t="s">
        <v>303</v>
      </c>
      <c r="B11" s="25">
        <f t="shared" si="0"/>
        <v>14</v>
      </c>
      <c r="C11" s="24" t="s">
        <v>104</v>
      </c>
      <c r="D11" s="23">
        <f t="shared" si="1"/>
        <v>0</v>
      </c>
      <c r="E11" s="24" t="s">
        <v>82</v>
      </c>
      <c r="F11" s="23">
        <f t="shared" si="2"/>
        <v>5</v>
      </c>
      <c r="G11" s="24" t="s">
        <v>79</v>
      </c>
      <c r="H11" s="23">
        <f t="shared" si="3"/>
        <v>0</v>
      </c>
      <c r="I11" s="24">
        <v>9</v>
      </c>
      <c r="J11" s="23">
        <f t="shared" si="4"/>
        <v>5</v>
      </c>
      <c r="K11" s="24" t="s">
        <v>34</v>
      </c>
      <c r="L11" s="23">
        <f t="shared" si="5"/>
        <v>3</v>
      </c>
      <c r="M11" s="24">
        <v>311</v>
      </c>
      <c r="N11" s="23">
        <f t="shared" si="6"/>
        <v>1</v>
      </c>
    </row>
    <row r="12" spans="1:14" x14ac:dyDescent="0.2">
      <c r="A12" s="37" t="s">
        <v>541</v>
      </c>
      <c r="B12" s="25">
        <f t="shared" si="0"/>
        <v>14</v>
      </c>
      <c r="C12" s="24" t="s">
        <v>41</v>
      </c>
      <c r="D12" s="23">
        <f t="shared" si="1"/>
        <v>0</v>
      </c>
      <c r="E12" s="24" t="s">
        <v>98</v>
      </c>
      <c r="F12" s="23">
        <f t="shared" si="2"/>
        <v>0</v>
      </c>
      <c r="G12" s="24" t="s">
        <v>81</v>
      </c>
      <c r="H12" s="23">
        <f t="shared" si="3"/>
        <v>5</v>
      </c>
      <c r="I12" s="24">
        <v>11</v>
      </c>
      <c r="J12" s="23">
        <f t="shared" si="4"/>
        <v>3</v>
      </c>
      <c r="K12" s="24" t="s">
        <v>34</v>
      </c>
      <c r="L12" s="23">
        <f t="shared" si="5"/>
        <v>3</v>
      </c>
      <c r="M12" s="24">
        <v>302</v>
      </c>
      <c r="N12" s="23">
        <f t="shared" si="6"/>
        <v>3</v>
      </c>
    </row>
    <row r="13" spans="1:14" x14ac:dyDescent="0.2">
      <c r="A13" s="37" t="s">
        <v>319</v>
      </c>
      <c r="B13" s="25">
        <f t="shared" si="0"/>
        <v>14</v>
      </c>
      <c r="C13" s="10" t="s">
        <v>98</v>
      </c>
      <c r="D13" s="23">
        <f t="shared" si="1"/>
        <v>0</v>
      </c>
      <c r="E13" s="10" t="s">
        <v>41</v>
      </c>
      <c r="F13" s="23">
        <f t="shared" si="2"/>
        <v>0</v>
      </c>
      <c r="G13" s="10" t="s">
        <v>81</v>
      </c>
      <c r="H13" s="23">
        <f t="shared" si="3"/>
        <v>5</v>
      </c>
      <c r="I13" s="10">
        <v>9</v>
      </c>
      <c r="J13" s="23">
        <f t="shared" si="4"/>
        <v>5</v>
      </c>
      <c r="K13" s="10" t="s">
        <v>34</v>
      </c>
      <c r="L13" s="23">
        <f t="shared" si="5"/>
        <v>3</v>
      </c>
      <c r="M13" s="10">
        <v>311</v>
      </c>
      <c r="N13" s="23">
        <f t="shared" si="6"/>
        <v>1</v>
      </c>
    </row>
    <row r="14" spans="1:14" x14ac:dyDescent="0.2">
      <c r="A14" s="37" t="s">
        <v>455</v>
      </c>
      <c r="B14" s="25">
        <f t="shared" si="0"/>
        <v>14</v>
      </c>
      <c r="C14" s="10" t="s">
        <v>98</v>
      </c>
      <c r="D14" s="23">
        <f t="shared" si="1"/>
        <v>0</v>
      </c>
      <c r="E14" s="10" t="s">
        <v>82</v>
      </c>
      <c r="F14" s="23">
        <f t="shared" si="2"/>
        <v>5</v>
      </c>
      <c r="G14" s="10" t="s">
        <v>81</v>
      </c>
      <c r="H14" s="23">
        <f t="shared" si="3"/>
        <v>5</v>
      </c>
      <c r="I14" s="10">
        <v>12</v>
      </c>
      <c r="J14" s="23">
        <f t="shared" si="4"/>
        <v>1</v>
      </c>
      <c r="K14" s="10" t="s">
        <v>34</v>
      </c>
      <c r="L14" s="23">
        <f t="shared" si="5"/>
        <v>3</v>
      </c>
      <c r="M14" s="10">
        <v>333</v>
      </c>
      <c r="N14" s="23">
        <f t="shared" si="6"/>
        <v>0</v>
      </c>
    </row>
    <row r="15" spans="1:14" x14ac:dyDescent="0.2">
      <c r="A15" s="37" t="s">
        <v>723</v>
      </c>
      <c r="B15" s="25">
        <f t="shared" si="0"/>
        <v>14</v>
      </c>
      <c r="C15" s="10" t="s">
        <v>79</v>
      </c>
      <c r="D15" s="23">
        <f t="shared" si="1"/>
        <v>5</v>
      </c>
      <c r="E15" s="10" t="s">
        <v>82</v>
      </c>
      <c r="F15" s="23">
        <f t="shared" si="2"/>
        <v>5</v>
      </c>
      <c r="G15" s="10" t="s">
        <v>104</v>
      </c>
      <c r="H15" s="23">
        <f t="shared" si="3"/>
        <v>0</v>
      </c>
      <c r="I15" s="10">
        <v>10</v>
      </c>
      <c r="J15" s="23">
        <f t="shared" si="4"/>
        <v>3</v>
      </c>
      <c r="K15" s="10" t="s">
        <v>36</v>
      </c>
      <c r="L15" s="23">
        <f t="shared" si="5"/>
        <v>0</v>
      </c>
      <c r="M15" s="10">
        <v>305</v>
      </c>
      <c r="N15" s="23">
        <f t="shared" si="6"/>
        <v>1</v>
      </c>
    </row>
    <row r="16" spans="1:14" x14ac:dyDescent="0.2">
      <c r="A16" s="37" t="s">
        <v>726</v>
      </c>
      <c r="B16" s="25">
        <f t="shared" si="0"/>
        <v>14</v>
      </c>
      <c r="C16" s="10" t="s">
        <v>81</v>
      </c>
      <c r="D16" s="23">
        <f t="shared" si="1"/>
        <v>0</v>
      </c>
      <c r="E16" s="10" t="s">
        <v>82</v>
      </c>
      <c r="F16" s="23">
        <f t="shared" si="2"/>
        <v>5</v>
      </c>
      <c r="G16" s="10" t="s">
        <v>104</v>
      </c>
      <c r="H16" s="23">
        <f t="shared" si="3"/>
        <v>0</v>
      </c>
      <c r="I16" s="10">
        <v>11</v>
      </c>
      <c r="J16" s="23">
        <f t="shared" si="4"/>
        <v>3</v>
      </c>
      <c r="K16" s="10" t="s">
        <v>34</v>
      </c>
      <c r="L16" s="23">
        <f t="shared" si="5"/>
        <v>3</v>
      </c>
      <c r="M16" s="10">
        <v>303</v>
      </c>
      <c r="N16" s="23">
        <f t="shared" si="6"/>
        <v>3</v>
      </c>
    </row>
    <row r="17" spans="1:14" x14ac:dyDescent="0.2">
      <c r="A17" s="37" t="s">
        <v>564</v>
      </c>
      <c r="B17" s="25">
        <f t="shared" si="0"/>
        <v>13</v>
      </c>
      <c r="C17" s="24" t="s">
        <v>82</v>
      </c>
      <c r="D17" s="23">
        <f t="shared" si="1"/>
        <v>2.5</v>
      </c>
      <c r="E17" s="24" t="s">
        <v>79</v>
      </c>
      <c r="F17" s="23">
        <f t="shared" si="2"/>
        <v>2.5</v>
      </c>
      <c r="G17" s="24" t="s">
        <v>104</v>
      </c>
      <c r="H17" s="23">
        <f t="shared" si="3"/>
        <v>0</v>
      </c>
      <c r="I17" s="24">
        <v>9</v>
      </c>
      <c r="J17" s="23">
        <f t="shared" si="4"/>
        <v>5</v>
      </c>
      <c r="K17" s="24" t="s">
        <v>34</v>
      </c>
      <c r="L17" s="23">
        <f t="shared" si="5"/>
        <v>3</v>
      </c>
      <c r="M17" s="24">
        <v>330</v>
      </c>
      <c r="N17" s="23">
        <f t="shared" si="6"/>
        <v>0</v>
      </c>
    </row>
    <row r="18" spans="1:14" x14ac:dyDescent="0.2">
      <c r="A18" s="37" t="s">
        <v>718</v>
      </c>
      <c r="B18" s="25">
        <f t="shared" si="0"/>
        <v>13</v>
      </c>
      <c r="C18" s="24" t="s">
        <v>82</v>
      </c>
      <c r="D18" s="23">
        <f t="shared" si="1"/>
        <v>0</v>
      </c>
      <c r="E18" s="24" t="s">
        <v>104</v>
      </c>
      <c r="F18" s="23">
        <f t="shared" si="2"/>
        <v>0</v>
      </c>
      <c r="G18" s="24" t="s">
        <v>81</v>
      </c>
      <c r="H18" s="23">
        <f t="shared" si="3"/>
        <v>5</v>
      </c>
      <c r="I18" s="24">
        <v>8</v>
      </c>
      <c r="J18" s="23">
        <f t="shared" si="4"/>
        <v>3</v>
      </c>
      <c r="K18" s="24" t="s">
        <v>37</v>
      </c>
      <c r="L18" s="23">
        <f t="shared" si="5"/>
        <v>0</v>
      </c>
      <c r="M18" s="24">
        <v>285</v>
      </c>
      <c r="N18" s="23">
        <f t="shared" si="6"/>
        <v>5</v>
      </c>
    </row>
    <row r="19" spans="1:14" x14ac:dyDescent="0.2">
      <c r="A19" s="37" t="s">
        <v>160</v>
      </c>
      <c r="B19" s="25">
        <f t="shared" si="0"/>
        <v>13</v>
      </c>
      <c r="C19" s="24" t="s">
        <v>98</v>
      </c>
      <c r="D19" s="23">
        <f t="shared" si="1"/>
        <v>0</v>
      </c>
      <c r="E19" s="24" t="s">
        <v>82</v>
      </c>
      <c r="F19" s="23">
        <f t="shared" si="2"/>
        <v>5</v>
      </c>
      <c r="G19" s="24" t="s">
        <v>81</v>
      </c>
      <c r="H19" s="23">
        <f t="shared" si="3"/>
        <v>5</v>
      </c>
      <c r="I19" s="24">
        <v>10</v>
      </c>
      <c r="J19" s="23">
        <f t="shared" si="4"/>
        <v>3</v>
      </c>
      <c r="K19" s="24" t="s">
        <v>36</v>
      </c>
      <c r="L19" s="23">
        <f t="shared" si="5"/>
        <v>0</v>
      </c>
      <c r="M19" s="24">
        <v>333</v>
      </c>
      <c r="N19" s="23">
        <f t="shared" si="6"/>
        <v>0</v>
      </c>
    </row>
    <row r="20" spans="1:14" x14ac:dyDescent="0.2">
      <c r="A20" s="37" t="s">
        <v>201</v>
      </c>
      <c r="B20" s="25">
        <f t="shared" si="0"/>
        <v>12</v>
      </c>
      <c r="C20" s="24" t="s">
        <v>104</v>
      </c>
      <c r="D20" s="23">
        <f t="shared" si="1"/>
        <v>0</v>
      </c>
      <c r="E20" s="24" t="s">
        <v>82</v>
      </c>
      <c r="F20" s="23">
        <f t="shared" si="2"/>
        <v>5</v>
      </c>
      <c r="G20" s="24" t="s">
        <v>79</v>
      </c>
      <c r="H20" s="23">
        <f t="shared" si="3"/>
        <v>0</v>
      </c>
      <c r="I20" s="24">
        <v>13</v>
      </c>
      <c r="J20" s="23">
        <f t="shared" si="4"/>
        <v>1</v>
      </c>
      <c r="K20" s="24" t="s">
        <v>34</v>
      </c>
      <c r="L20" s="23">
        <f t="shared" si="5"/>
        <v>3</v>
      </c>
      <c r="M20" s="24">
        <v>300</v>
      </c>
      <c r="N20" s="23">
        <f t="shared" si="6"/>
        <v>3</v>
      </c>
    </row>
    <row r="21" spans="1:14" x14ac:dyDescent="0.2">
      <c r="A21" s="37" t="s">
        <v>270</v>
      </c>
      <c r="B21" s="25">
        <f t="shared" si="0"/>
        <v>12</v>
      </c>
      <c r="C21" s="24" t="s">
        <v>98</v>
      </c>
      <c r="D21" s="23">
        <f t="shared" si="1"/>
        <v>0</v>
      </c>
      <c r="E21" s="24" t="s">
        <v>41</v>
      </c>
      <c r="F21" s="23">
        <f t="shared" si="2"/>
        <v>0</v>
      </c>
      <c r="G21" s="24" t="s">
        <v>81</v>
      </c>
      <c r="H21" s="23">
        <f t="shared" si="3"/>
        <v>5</v>
      </c>
      <c r="I21" s="24">
        <v>11</v>
      </c>
      <c r="J21" s="23">
        <f t="shared" si="4"/>
        <v>3</v>
      </c>
      <c r="K21" s="24" t="s">
        <v>34</v>
      </c>
      <c r="L21" s="23">
        <f t="shared" si="5"/>
        <v>3</v>
      </c>
      <c r="M21" s="24">
        <v>315</v>
      </c>
      <c r="N21" s="23">
        <f t="shared" si="6"/>
        <v>1</v>
      </c>
    </row>
    <row r="22" spans="1:14" x14ac:dyDescent="0.2">
      <c r="A22" s="37" t="s">
        <v>412</v>
      </c>
      <c r="B22" s="25">
        <f t="shared" si="0"/>
        <v>12</v>
      </c>
      <c r="C22" s="24" t="s">
        <v>98</v>
      </c>
      <c r="D22" s="23">
        <f t="shared" si="1"/>
        <v>0</v>
      </c>
      <c r="E22" s="24" t="s">
        <v>104</v>
      </c>
      <c r="F22" s="23">
        <f t="shared" si="2"/>
        <v>0</v>
      </c>
      <c r="G22" s="24" t="s">
        <v>81</v>
      </c>
      <c r="H22" s="23">
        <f t="shared" si="3"/>
        <v>5</v>
      </c>
      <c r="I22" s="24">
        <v>11</v>
      </c>
      <c r="J22" s="23">
        <f t="shared" si="4"/>
        <v>3</v>
      </c>
      <c r="K22" s="24" t="s">
        <v>34</v>
      </c>
      <c r="L22" s="23">
        <f t="shared" si="5"/>
        <v>3</v>
      </c>
      <c r="M22" s="24">
        <v>315</v>
      </c>
      <c r="N22" s="23">
        <f t="shared" si="6"/>
        <v>1</v>
      </c>
    </row>
    <row r="23" spans="1:14" x14ac:dyDescent="0.2">
      <c r="A23" s="37" t="s">
        <v>425</v>
      </c>
      <c r="B23" s="25">
        <f t="shared" si="0"/>
        <v>12</v>
      </c>
      <c r="C23" s="24" t="s">
        <v>81</v>
      </c>
      <c r="D23" s="23">
        <f t="shared" si="1"/>
        <v>0</v>
      </c>
      <c r="E23" s="24" t="s">
        <v>82</v>
      </c>
      <c r="F23" s="23">
        <f t="shared" si="2"/>
        <v>5</v>
      </c>
      <c r="G23" s="24" t="s">
        <v>41</v>
      </c>
      <c r="H23" s="23">
        <f t="shared" si="3"/>
        <v>0</v>
      </c>
      <c r="I23" s="24">
        <v>11</v>
      </c>
      <c r="J23" s="23">
        <f t="shared" si="4"/>
        <v>3</v>
      </c>
      <c r="K23" s="24" t="s">
        <v>34</v>
      </c>
      <c r="L23" s="23">
        <f t="shared" si="5"/>
        <v>3</v>
      </c>
      <c r="M23" s="24">
        <v>327</v>
      </c>
      <c r="N23" s="23">
        <f t="shared" si="6"/>
        <v>1</v>
      </c>
    </row>
    <row r="24" spans="1:14" x14ac:dyDescent="0.2">
      <c r="A24" s="37" t="s">
        <v>513</v>
      </c>
      <c r="B24" s="25">
        <f t="shared" si="0"/>
        <v>12</v>
      </c>
      <c r="C24" s="10" t="s">
        <v>81</v>
      </c>
      <c r="D24" s="23">
        <f t="shared" si="1"/>
        <v>0</v>
      </c>
      <c r="E24" s="10" t="s">
        <v>82</v>
      </c>
      <c r="F24" s="23">
        <f t="shared" si="2"/>
        <v>5</v>
      </c>
      <c r="G24" s="10" t="s">
        <v>41</v>
      </c>
      <c r="H24" s="23">
        <f t="shared" si="3"/>
        <v>0</v>
      </c>
      <c r="I24" s="10">
        <v>13</v>
      </c>
      <c r="J24" s="23">
        <f t="shared" si="4"/>
        <v>1</v>
      </c>
      <c r="K24" s="10" t="s">
        <v>34</v>
      </c>
      <c r="L24" s="23">
        <f t="shared" si="5"/>
        <v>3</v>
      </c>
      <c r="M24" s="10">
        <v>300</v>
      </c>
      <c r="N24" s="23">
        <f t="shared" si="6"/>
        <v>3</v>
      </c>
    </row>
    <row r="25" spans="1:14" x14ac:dyDescent="0.2">
      <c r="A25" s="37" t="s">
        <v>563</v>
      </c>
      <c r="B25" s="25">
        <f t="shared" si="0"/>
        <v>11</v>
      </c>
      <c r="C25" s="24" t="s">
        <v>98</v>
      </c>
      <c r="D25" s="23">
        <f t="shared" si="1"/>
        <v>0</v>
      </c>
      <c r="E25" s="24" t="s">
        <v>82</v>
      </c>
      <c r="F25" s="23">
        <f t="shared" si="2"/>
        <v>5</v>
      </c>
      <c r="G25" s="24" t="s">
        <v>104</v>
      </c>
      <c r="H25" s="23">
        <f t="shared" si="3"/>
        <v>0</v>
      </c>
      <c r="I25" s="24">
        <v>9</v>
      </c>
      <c r="J25" s="23">
        <f t="shared" si="4"/>
        <v>5</v>
      </c>
      <c r="K25" s="24" t="s">
        <v>36</v>
      </c>
      <c r="L25" s="23">
        <f t="shared" si="5"/>
        <v>0</v>
      </c>
      <c r="M25" s="24">
        <v>319</v>
      </c>
      <c r="N25" s="23">
        <f t="shared" si="6"/>
        <v>1</v>
      </c>
    </row>
    <row r="26" spans="1:14" x14ac:dyDescent="0.2">
      <c r="A26" s="37" t="s">
        <v>509</v>
      </c>
      <c r="B26" s="25">
        <f t="shared" si="0"/>
        <v>11</v>
      </c>
      <c r="C26" s="24" t="s">
        <v>41</v>
      </c>
      <c r="D26" s="23">
        <f t="shared" si="1"/>
        <v>0</v>
      </c>
      <c r="E26" s="24" t="s">
        <v>82</v>
      </c>
      <c r="F26" s="23">
        <f t="shared" si="2"/>
        <v>5</v>
      </c>
      <c r="G26" s="24" t="s">
        <v>81</v>
      </c>
      <c r="H26" s="23">
        <f t="shared" si="3"/>
        <v>5</v>
      </c>
      <c r="I26" s="24">
        <v>12</v>
      </c>
      <c r="J26" s="23">
        <f t="shared" si="4"/>
        <v>1</v>
      </c>
      <c r="K26" s="24" t="s">
        <v>36</v>
      </c>
      <c r="L26" s="23">
        <f t="shared" si="5"/>
        <v>0</v>
      </c>
      <c r="M26" s="24">
        <v>330</v>
      </c>
      <c r="N26" s="23">
        <f t="shared" si="6"/>
        <v>0</v>
      </c>
    </row>
    <row r="27" spans="1:14" x14ac:dyDescent="0.2">
      <c r="A27" s="37" t="s">
        <v>152</v>
      </c>
      <c r="B27" s="25">
        <f t="shared" si="0"/>
        <v>11</v>
      </c>
      <c r="C27" s="24" t="s">
        <v>82</v>
      </c>
      <c r="D27" s="23">
        <f t="shared" si="1"/>
        <v>2.5</v>
      </c>
      <c r="E27" s="24" t="s">
        <v>79</v>
      </c>
      <c r="F27" s="23">
        <f t="shared" si="2"/>
        <v>2.5</v>
      </c>
      <c r="G27" s="24" t="s">
        <v>41</v>
      </c>
      <c r="H27" s="23">
        <f t="shared" si="3"/>
        <v>0</v>
      </c>
      <c r="I27" s="24">
        <v>10</v>
      </c>
      <c r="J27" s="23">
        <f t="shared" si="4"/>
        <v>3</v>
      </c>
      <c r="K27" s="24" t="s">
        <v>37</v>
      </c>
      <c r="L27" s="23">
        <f t="shared" si="5"/>
        <v>0</v>
      </c>
      <c r="M27" s="24">
        <v>301</v>
      </c>
      <c r="N27" s="23">
        <f t="shared" si="6"/>
        <v>3</v>
      </c>
    </row>
    <row r="28" spans="1:14" x14ac:dyDescent="0.2">
      <c r="A28" s="37" t="s">
        <v>409</v>
      </c>
      <c r="B28" s="25">
        <f t="shared" si="0"/>
        <v>11</v>
      </c>
      <c r="C28" s="24" t="s">
        <v>41</v>
      </c>
      <c r="D28" s="23">
        <f t="shared" si="1"/>
        <v>0</v>
      </c>
      <c r="E28" s="24" t="s">
        <v>82</v>
      </c>
      <c r="F28" s="23">
        <f t="shared" si="2"/>
        <v>5</v>
      </c>
      <c r="G28" s="24" t="s">
        <v>104</v>
      </c>
      <c r="H28" s="23">
        <f t="shared" si="3"/>
        <v>0</v>
      </c>
      <c r="I28" s="24">
        <v>11</v>
      </c>
      <c r="J28" s="23">
        <f t="shared" si="4"/>
        <v>3</v>
      </c>
      <c r="K28" s="24" t="s">
        <v>34</v>
      </c>
      <c r="L28" s="23">
        <f t="shared" si="5"/>
        <v>3</v>
      </c>
      <c r="M28" s="24">
        <v>372</v>
      </c>
      <c r="N28" s="23">
        <f t="shared" si="6"/>
        <v>0</v>
      </c>
    </row>
    <row r="29" spans="1:14" x14ac:dyDescent="0.2">
      <c r="A29" s="37" t="s">
        <v>720</v>
      </c>
      <c r="B29" s="25">
        <f t="shared" si="0"/>
        <v>11</v>
      </c>
      <c r="C29" s="24" t="s">
        <v>79</v>
      </c>
      <c r="D29" s="23">
        <f t="shared" si="1"/>
        <v>5</v>
      </c>
      <c r="E29" s="24" t="s">
        <v>41</v>
      </c>
      <c r="F29" s="23">
        <f t="shared" si="2"/>
        <v>0</v>
      </c>
      <c r="G29" s="24" t="s">
        <v>98</v>
      </c>
      <c r="H29" s="23">
        <f t="shared" si="3"/>
        <v>0</v>
      </c>
      <c r="I29" s="24">
        <v>14</v>
      </c>
      <c r="J29" s="23">
        <f t="shared" si="4"/>
        <v>1</v>
      </c>
      <c r="K29" s="24" t="s">
        <v>78</v>
      </c>
      <c r="L29" s="23">
        <f t="shared" si="5"/>
        <v>0</v>
      </c>
      <c r="M29" s="24">
        <v>275</v>
      </c>
      <c r="N29" s="23">
        <f t="shared" si="6"/>
        <v>5</v>
      </c>
    </row>
    <row r="30" spans="1:14" x14ac:dyDescent="0.2">
      <c r="A30" s="37" t="s">
        <v>208</v>
      </c>
      <c r="B30" s="25">
        <f t="shared" si="0"/>
        <v>11</v>
      </c>
      <c r="C30" s="24" t="s">
        <v>79</v>
      </c>
      <c r="D30" s="23">
        <f t="shared" si="1"/>
        <v>5</v>
      </c>
      <c r="E30" s="24" t="s">
        <v>98</v>
      </c>
      <c r="F30" s="23">
        <f t="shared" si="2"/>
        <v>0</v>
      </c>
      <c r="G30" s="24" t="s">
        <v>81</v>
      </c>
      <c r="H30" s="23">
        <f t="shared" si="3"/>
        <v>5</v>
      </c>
      <c r="I30" s="24">
        <v>12</v>
      </c>
      <c r="J30" s="23">
        <f t="shared" si="4"/>
        <v>1</v>
      </c>
      <c r="K30" s="24" t="s">
        <v>36</v>
      </c>
      <c r="L30" s="23">
        <f t="shared" si="5"/>
        <v>0</v>
      </c>
      <c r="M30" s="24">
        <v>331</v>
      </c>
      <c r="N30" s="23">
        <f t="shared" si="6"/>
        <v>0</v>
      </c>
    </row>
    <row r="31" spans="1:14" x14ac:dyDescent="0.2">
      <c r="A31" s="37" t="s">
        <v>475</v>
      </c>
      <c r="B31" s="25">
        <f t="shared" si="0"/>
        <v>11</v>
      </c>
      <c r="C31" s="24" t="s">
        <v>82</v>
      </c>
      <c r="D31" s="23">
        <f t="shared" si="1"/>
        <v>0</v>
      </c>
      <c r="E31" s="24" t="s">
        <v>41</v>
      </c>
      <c r="F31" s="23">
        <f t="shared" si="2"/>
        <v>0</v>
      </c>
      <c r="G31" s="24" t="s">
        <v>81</v>
      </c>
      <c r="H31" s="23">
        <f t="shared" si="3"/>
        <v>5</v>
      </c>
      <c r="I31" s="24">
        <v>13</v>
      </c>
      <c r="J31" s="23">
        <f t="shared" si="4"/>
        <v>1</v>
      </c>
      <c r="K31" s="24" t="s">
        <v>37</v>
      </c>
      <c r="L31" s="23">
        <f t="shared" si="5"/>
        <v>0</v>
      </c>
      <c r="M31" s="24">
        <v>288</v>
      </c>
      <c r="N31" s="23">
        <f t="shared" si="6"/>
        <v>5</v>
      </c>
    </row>
    <row r="32" spans="1:14" x14ac:dyDescent="0.2">
      <c r="A32" s="93" t="s">
        <v>325</v>
      </c>
      <c r="B32" s="25">
        <f t="shared" si="0"/>
        <v>11</v>
      </c>
      <c r="C32" s="24" t="s">
        <v>82</v>
      </c>
      <c r="D32" s="23">
        <f t="shared" si="1"/>
        <v>0</v>
      </c>
      <c r="E32" s="24" t="s">
        <v>98</v>
      </c>
      <c r="F32" s="23">
        <f t="shared" si="2"/>
        <v>0</v>
      </c>
      <c r="G32" s="24" t="s">
        <v>81</v>
      </c>
      <c r="H32" s="23">
        <f t="shared" si="3"/>
        <v>5</v>
      </c>
      <c r="I32" s="24">
        <v>9</v>
      </c>
      <c r="J32" s="23">
        <f t="shared" si="4"/>
        <v>5</v>
      </c>
      <c r="K32" s="24" t="s">
        <v>37</v>
      </c>
      <c r="L32" s="23">
        <f t="shared" si="5"/>
        <v>0</v>
      </c>
      <c r="M32" s="24">
        <v>308</v>
      </c>
      <c r="N32" s="23">
        <f t="shared" si="6"/>
        <v>1</v>
      </c>
    </row>
    <row r="33" spans="1:14" x14ac:dyDescent="0.2">
      <c r="A33" s="37" t="s">
        <v>248</v>
      </c>
      <c r="B33" s="25">
        <f t="shared" si="0"/>
        <v>11</v>
      </c>
      <c r="C33" s="24" t="s">
        <v>82</v>
      </c>
      <c r="D33" s="23">
        <f t="shared" si="1"/>
        <v>2.5</v>
      </c>
      <c r="E33" s="24" t="s">
        <v>79</v>
      </c>
      <c r="F33" s="23">
        <f t="shared" si="2"/>
        <v>2.5</v>
      </c>
      <c r="G33" s="24" t="s">
        <v>104</v>
      </c>
      <c r="H33" s="23">
        <f t="shared" si="3"/>
        <v>0</v>
      </c>
      <c r="I33" s="24">
        <v>7</v>
      </c>
      <c r="J33" s="23">
        <f t="shared" si="4"/>
        <v>3</v>
      </c>
      <c r="K33" s="24" t="s">
        <v>37</v>
      </c>
      <c r="L33" s="23">
        <f t="shared" si="5"/>
        <v>0</v>
      </c>
      <c r="M33" s="24">
        <v>267</v>
      </c>
      <c r="N33" s="23">
        <f t="shared" si="6"/>
        <v>3</v>
      </c>
    </row>
    <row r="34" spans="1:14" x14ac:dyDescent="0.2">
      <c r="A34" s="37" t="s">
        <v>172</v>
      </c>
      <c r="B34" s="25">
        <f t="shared" si="0"/>
        <v>10</v>
      </c>
      <c r="C34" s="24" t="s">
        <v>98</v>
      </c>
      <c r="D34" s="23">
        <f t="shared" si="1"/>
        <v>0</v>
      </c>
      <c r="E34" s="24" t="s">
        <v>41</v>
      </c>
      <c r="F34" s="23">
        <f t="shared" si="2"/>
        <v>0</v>
      </c>
      <c r="G34" s="24" t="s">
        <v>81</v>
      </c>
      <c r="H34" s="23">
        <f t="shared" si="3"/>
        <v>5</v>
      </c>
      <c r="I34" s="24">
        <v>9</v>
      </c>
      <c r="J34" s="23">
        <f t="shared" si="4"/>
        <v>5</v>
      </c>
      <c r="K34" s="24" t="s">
        <v>36</v>
      </c>
      <c r="L34" s="23">
        <f t="shared" si="5"/>
        <v>0</v>
      </c>
      <c r="M34" s="24">
        <v>347</v>
      </c>
      <c r="N34" s="23">
        <f t="shared" si="6"/>
        <v>0</v>
      </c>
    </row>
    <row r="35" spans="1:14" x14ac:dyDescent="0.2">
      <c r="A35" s="37" t="s">
        <v>407</v>
      </c>
      <c r="B35" s="25">
        <f t="shared" si="0"/>
        <v>10</v>
      </c>
      <c r="C35" s="24" t="s">
        <v>98</v>
      </c>
      <c r="D35" s="23">
        <f t="shared" si="1"/>
        <v>0</v>
      </c>
      <c r="E35" s="24" t="s">
        <v>82</v>
      </c>
      <c r="F35" s="23">
        <f t="shared" si="2"/>
        <v>5</v>
      </c>
      <c r="G35" s="24" t="s">
        <v>79</v>
      </c>
      <c r="H35" s="23">
        <f t="shared" si="3"/>
        <v>0</v>
      </c>
      <c r="I35" s="24">
        <v>12</v>
      </c>
      <c r="J35" s="23">
        <f t="shared" si="4"/>
        <v>1</v>
      </c>
      <c r="K35" s="24" t="s">
        <v>34</v>
      </c>
      <c r="L35" s="23">
        <f t="shared" si="5"/>
        <v>3</v>
      </c>
      <c r="M35" s="24">
        <v>310</v>
      </c>
      <c r="N35" s="23">
        <f t="shared" si="6"/>
        <v>1</v>
      </c>
    </row>
    <row r="36" spans="1:14" x14ac:dyDescent="0.2">
      <c r="A36" s="37" t="s">
        <v>527</v>
      </c>
      <c r="B36" s="25">
        <f t="shared" si="0"/>
        <v>10</v>
      </c>
      <c r="C36" s="24" t="s">
        <v>98</v>
      </c>
      <c r="D36" s="23">
        <f t="shared" si="1"/>
        <v>0</v>
      </c>
      <c r="E36" s="24" t="s">
        <v>82</v>
      </c>
      <c r="F36" s="23">
        <f t="shared" si="2"/>
        <v>5</v>
      </c>
      <c r="G36" s="24" t="s">
        <v>79</v>
      </c>
      <c r="H36" s="23">
        <f t="shared" si="3"/>
        <v>0</v>
      </c>
      <c r="I36" s="24">
        <v>12</v>
      </c>
      <c r="J36" s="23">
        <f t="shared" si="4"/>
        <v>1</v>
      </c>
      <c r="K36" s="24" t="s">
        <v>34</v>
      </c>
      <c r="L36" s="23">
        <f t="shared" si="5"/>
        <v>3</v>
      </c>
      <c r="M36" s="24">
        <v>320</v>
      </c>
      <c r="N36" s="23">
        <f t="shared" si="6"/>
        <v>1</v>
      </c>
    </row>
    <row r="37" spans="1:14" x14ac:dyDescent="0.2">
      <c r="A37" s="37" t="s">
        <v>299</v>
      </c>
      <c r="B37" s="25">
        <f t="shared" si="0"/>
        <v>10</v>
      </c>
      <c r="C37" s="24" t="s">
        <v>98</v>
      </c>
      <c r="D37" s="23">
        <f t="shared" si="1"/>
        <v>0</v>
      </c>
      <c r="E37" s="24" t="s">
        <v>82</v>
      </c>
      <c r="F37" s="23">
        <f t="shared" si="2"/>
        <v>5</v>
      </c>
      <c r="G37" s="24" t="s">
        <v>79</v>
      </c>
      <c r="H37" s="23">
        <f t="shared" si="3"/>
        <v>0</v>
      </c>
      <c r="I37" s="24">
        <v>13</v>
      </c>
      <c r="J37" s="23">
        <f t="shared" si="4"/>
        <v>1</v>
      </c>
      <c r="K37" s="24" t="s">
        <v>34</v>
      </c>
      <c r="L37" s="23">
        <f t="shared" si="5"/>
        <v>3</v>
      </c>
      <c r="M37" s="24">
        <v>315</v>
      </c>
      <c r="N37" s="23">
        <f t="shared" si="6"/>
        <v>1</v>
      </c>
    </row>
    <row r="38" spans="1:14" x14ac:dyDescent="0.2">
      <c r="A38" s="37" t="s">
        <v>677</v>
      </c>
      <c r="B38" s="25">
        <f t="shared" si="0"/>
        <v>10</v>
      </c>
      <c r="C38" s="24" t="s">
        <v>79</v>
      </c>
      <c r="D38" s="23">
        <f t="shared" si="1"/>
        <v>5</v>
      </c>
      <c r="E38" s="24" t="s">
        <v>81</v>
      </c>
      <c r="F38" s="23">
        <f t="shared" si="2"/>
        <v>0</v>
      </c>
      <c r="G38" s="24" t="s">
        <v>41</v>
      </c>
      <c r="H38" s="23">
        <f t="shared" si="3"/>
        <v>0</v>
      </c>
      <c r="I38" s="24">
        <v>12</v>
      </c>
      <c r="J38" s="23">
        <f t="shared" si="4"/>
        <v>1</v>
      </c>
      <c r="K38" s="24" t="s">
        <v>34</v>
      </c>
      <c r="L38" s="23">
        <f t="shared" si="5"/>
        <v>3</v>
      </c>
      <c r="M38" s="24">
        <v>308</v>
      </c>
      <c r="N38" s="23">
        <f t="shared" si="6"/>
        <v>1</v>
      </c>
    </row>
    <row r="39" spans="1:14" x14ac:dyDescent="0.2">
      <c r="A39" s="37" t="s">
        <v>186</v>
      </c>
      <c r="B39" s="25">
        <f t="shared" si="0"/>
        <v>10</v>
      </c>
      <c r="C39" s="24" t="s">
        <v>81</v>
      </c>
      <c r="D39" s="23">
        <f t="shared" si="1"/>
        <v>0</v>
      </c>
      <c r="E39" s="24" t="s">
        <v>82</v>
      </c>
      <c r="F39" s="23">
        <f t="shared" si="2"/>
        <v>5</v>
      </c>
      <c r="G39" s="24" t="s">
        <v>41</v>
      </c>
      <c r="H39" s="23">
        <f t="shared" si="3"/>
        <v>0</v>
      </c>
      <c r="I39" s="24">
        <v>13</v>
      </c>
      <c r="J39" s="23">
        <f t="shared" si="4"/>
        <v>1</v>
      </c>
      <c r="K39" s="24" t="s">
        <v>34</v>
      </c>
      <c r="L39" s="23">
        <f t="shared" si="5"/>
        <v>3</v>
      </c>
      <c r="M39" s="24">
        <v>318</v>
      </c>
      <c r="N39" s="23">
        <f t="shared" si="6"/>
        <v>1</v>
      </c>
    </row>
    <row r="40" spans="1:14" x14ac:dyDescent="0.2">
      <c r="A40" s="37" t="s">
        <v>548</v>
      </c>
      <c r="B40" s="25">
        <f t="shared" si="0"/>
        <v>10</v>
      </c>
      <c r="C40" s="10" t="s">
        <v>41</v>
      </c>
      <c r="D40" s="23">
        <f t="shared" si="1"/>
        <v>0</v>
      </c>
      <c r="E40" s="10" t="s">
        <v>82</v>
      </c>
      <c r="F40" s="23">
        <f t="shared" si="2"/>
        <v>5</v>
      </c>
      <c r="G40" s="10" t="s">
        <v>79</v>
      </c>
      <c r="H40" s="23">
        <f t="shared" si="3"/>
        <v>0</v>
      </c>
      <c r="I40" s="10">
        <v>12</v>
      </c>
      <c r="J40" s="23">
        <f t="shared" si="4"/>
        <v>1</v>
      </c>
      <c r="K40" s="10" t="s">
        <v>34</v>
      </c>
      <c r="L40" s="23">
        <f t="shared" si="5"/>
        <v>3</v>
      </c>
      <c r="M40" s="10">
        <v>325</v>
      </c>
      <c r="N40" s="23">
        <f t="shared" si="6"/>
        <v>1</v>
      </c>
    </row>
    <row r="41" spans="1:14" x14ac:dyDescent="0.2">
      <c r="A41" s="37" t="s">
        <v>618</v>
      </c>
      <c r="B41" s="25">
        <f t="shared" si="0"/>
        <v>10</v>
      </c>
      <c r="C41" s="10" t="s">
        <v>81</v>
      </c>
      <c r="D41" s="23">
        <f t="shared" si="1"/>
        <v>0</v>
      </c>
      <c r="E41" s="10" t="s">
        <v>82</v>
      </c>
      <c r="F41" s="23">
        <f t="shared" si="2"/>
        <v>5</v>
      </c>
      <c r="G41" s="10" t="s">
        <v>79</v>
      </c>
      <c r="H41" s="23">
        <f t="shared" si="3"/>
        <v>0</v>
      </c>
      <c r="I41" s="10">
        <v>14</v>
      </c>
      <c r="J41" s="23">
        <f t="shared" si="4"/>
        <v>1</v>
      </c>
      <c r="K41" s="10" t="s">
        <v>34</v>
      </c>
      <c r="L41" s="23">
        <f t="shared" si="5"/>
        <v>3</v>
      </c>
      <c r="M41" s="10">
        <v>315</v>
      </c>
      <c r="N41" s="23">
        <f t="shared" si="6"/>
        <v>1</v>
      </c>
    </row>
    <row r="42" spans="1:14" x14ac:dyDescent="0.2">
      <c r="A42" s="37" t="s">
        <v>610</v>
      </c>
      <c r="B42" s="25">
        <f t="shared" si="0"/>
        <v>9</v>
      </c>
      <c r="C42" s="24" t="s">
        <v>41</v>
      </c>
      <c r="D42" s="23">
        <f t="shared" si="1"/>
        <v>0</v>
      </c>
      <c r="E42" s="24" t="s">
        <v>82</v>
      </c>
      <c r="F42" s="23">
        <f t="shared" si="2"/>
        <v>5</v>
      </c>
      <c r="G42" s="24" t="s">
        <v>98</v>
      </c>
      <c r="H42" s="23">
        <f t="shared" si="3"/>
        <v>0</v>
      </c>
      <c r="I42" s="24">
        <v>10</v>
      </c>
      <c r="J42" s="23">
        <f t="shared" si="4"/>
        <v>3</v>
      </c>
      <c r="K42" s="24" t="s">
        <v>36</v>
      </c>
      <c r="L42" s="23">
        <f t="shared" si="5"/>
        <v>0</v>
      </c>
      <c r="M42" s="24">
        <v>310</v>
      </c>
      <c r="N42" s="23">
        <f t="shared" si="6"/>
        <v>1</v>
      </c>
    </row>
    <row r="43" spans="1:14" x14ac:dyDescent="0.2">
      <c r="A43" s="37" t="s">
        <v>231</v>
      </c>
      <c r="B43" s="25">
        <f t="shared" si="0"/>
        <v>9</v>
      </c>
      <c r="C43" s="24" t="s">
        <v>81</v>
      </c>
      <c r="D43" s="23">
        <f t="shared" si="1"/>
        <v>0</v>
      </c>
      <c r="E43" s="24" t="s">
        <v>82</v>
      </c>
      <c r="F43" s="23">
        <f t="shared" si="2"/>
        <v>5</v>
      </c>
      <c r="G43" s="24" t="s">
        <v>79</v>
      </c>
      <c r="H43" s="23">
        <f t="shared" si="3"/>
        <v>0</v>
      </c>
      <c r="I43" s="24">
        <v>8</v>
      </c>
      <c r="J43" s="23">
        <f t="shared" si="4"/>
        <v>3</v>
      </c>
      <c r="K43" s="24" t="s">
        <v>36</v>
      </c>
      <c r="L43" s="23">
        <f t="shared" si="5"/>
        <v>0</v>
      </c>
      <c r="M43" s="24">
        <v>321</v>
      </c>
      <c r="N43" s="23">
        <f t="shared" si="6"/>
        <v>1</v>
      </c>
    </row>
    <row r="44" spans="1:14" x14ac:dyDescent="0.2">
      <c r="A44" s="37" t="s">
        <v>269</v>
      </c>
      <c r="B44" s="25">
        <f t="shared" si="0"/>
        <v>9</v>
      </c>
      <c r="C44" s="24" t="s">
        <v>81</v>
      </c>
      <c r="D44" s="23">
        <f t="shared" si="1"/>
        <v>0</v>
      </c>
      <c r="E44" s="24" t="s">
        <v>82</v>
      </c>
      <c r="F44" s="23">
        <f t="shared" si="2"/>
        <v>5</v>
      </c>
      <c r="G44" s="24" t="s">
        <v>79</v>
      </c>
      <c r="H44" s="23">
        <f t="shared" si="3"/>
        <v>0</v>
      </c>
      <c r="I44" s="24">
        <v>11</v>
      </c>
      <c r="J44" s="23">
        <f t="shared" si="4"/>
        <v>3</v>
      </c>
      <c r="K44" s="24" t="s">
        <v>36</v>
      </c>
      <c r="L44" s="23">
        <f t="shared" si="5"/>
        <v>0</v>
      </c>
      <c r="M44" s="24">
        <v>320</v>
      </c>
      <c r="N44" s="23">
        <f t="shared" si="6"/>
        <v>1</v>
      </c>
    </row>
    <row r="45" spans="1:14" x14ac:dyDescent="0.2">
      <c r="A45" s="37" t="s">
        <v>608</v>
      </c>
      <c r="B45" s="25">
        <f t="shared" si="0"/>
        <v>9</v>
      </c>
      <c r="C45" s="24" t="s">
        <v>81</v>
      </c>
      <c r="D45" s="23">
        <f t="shared" si="1"/>
        <v>0</v>
      </c>
      <c r="E45" s="24" t="s">
        <v>82</v>
      </c>
      <c r="F45" s="23">
        <f t="shared" si="2"/>
        <v>5</v>
      </c>
      <c r="G45" s="24" t="s">
        <v>79</v>
      </c>
      <c r="H45" s="23">
        <f t="shared" si="3"/>
        <v>0</v>
      </c>
      <c r="I45" s="24">
        <v>11</v>
      </c>
      <c r="J45" s="23">
        <f t="shared" si="4"/>
        <v>3</v>
      </c>
      <c r="K45" s="24" t="s">
        <v>36</v>
      </c>
      <c r="L45" s="23">
        <f t="shared" si="5"/>
        <v>0</v>
      </c>
      <c r="M45" s="24">
        <v>320</v>
      </c>
      <c r="N45" s="23">
        <f t="shared" si="6"/>
        <v>1</v>
      </c>
    </row>
    <row r="46" spans="1:14" x14ac:dyDescent="0.2">
      <c r="A46" s="37" t="s">
        <v>173</v>
      </c>
      <c r="B46" s="25">
        <f t="shared" si="0"/>
        <v>9</v>
      </c>
      <c r="C46" s="24" t="s">
        <v>98</v>
      </c>
      <c r="D46" s="23">
        <f t="shared" si="1"/>
        <v>0</v>
      </c>
      <c r="E46" s="24" t="s">
        <v>104</v>
      </c>
      <c r="F46" s="23">
        <f t="shared" si="2"/>
        <v>0</v>
      </c>
      <c r="G46" s="24" t="s">
        <v>81</v>
      </c>
      <c r="H46" s="23">
        <f t="shared" si="3"/>
        <v>5</v>
      </c>
      <c r="I46" s="24">
        <v>10</v>
      </c>
      <c r="J46" s="23">
        <f t="shared" si="4"/>
        <v>3</v>
      </c>
      <c r="K46" s="24" t="s">
        <v>36</v>
      </c>
      <c r="L46" s="23">
        <f t="shared" si="5"/>
        <v>0</v>
      </c>
      <c r="M46" s="24">
        <v>325</v>
      </c>
      <c r="N46" s="23">
        <f t="shared" si="6"/>
        <v>1</v>
      </c>
    </row>
    <row r="47" spans="1:14" x14ac:dyDescent="0.2">
      <c r="A47" s="37" t="s">
        <v>187</v>
      </c>
      <c r="B47" s="25">
        <f t="shared" si="0"/>
        <v>9</v>
      </c>
      <c r="C47" s="24" t="s">
        <v>41</v>
      </c>
      <c r="D47" s="23">
        <f t="shared" si="1"/>
        <v>0</v>
      </c>
      <c r="E47" s="24" t="s">
        <v>104</v>
      </c>
      <c r="F47" s="23">
        <f t="shared" si="2"/>
        <v>0</v>
      </c>
      <c r="G47" s="24" t="s">
        <v>81</v>
      </c>
      <c r="H47" s="23">
        <f t="shared" si="3"/>
        <v>5</v>
      </c>
      <c r="I47" s="24">
        <v>13</v>
      </c>
      <c r="J47" s="23">
        <f t="shared" si="4"/>
        <v>1</v>
      </c>
      <c r="K47" s="24" t="s">
        <v>34</v>
      </c>
      <c r="L47" s="23">
        <f t="shared" si="5"/>
        <v>3</v>
      </c>
      <c r="M47" s="24">
        <v>367</v>
      </c>
      <c r="N47" s="23">
        <f t="shared" si="6"/>
        <v>0</v>
      </c>
    </row>
    <row r="48" spans="1:14" x14ac:dyDescent="0.2">
      <c r="A48" s="37" t="s">
        <v>241</v>
      </c>
      <c r="B48" s="25">
        <f t="shared" si="0"/>
        <v>9</v>
      </c>
      <c r="C48" s="24" t="s">
        <v>79</v>
      </c>
      <c r="D48" s="23">
        <f t="shared" si="1"/>
        <v>5</v>
      </c>
      <c r="E48" s="24" t="s">
        <v>98</v>
      </c>
      <c r="F48" s="23">
        <f t="shared" si="2"/>
        <v>0</v>
      </c>
      <c r="G48" s="24" t="s">
        <v>104</v>
      </c>
      <c r="H48" s="23">
        <f t="shared" si="3"/>
        <v>0</v>
      </c>
      <c r="I48" s="24">
        <v>8</v>
      </c>
      <c r="J48" s="23">
        <f t="shared" si="4"/>
        <v>3</v>
      </c>
      <c r="K48" s="24" t="s">
        <v>36</v>
      </c>
      <c r="L48" s="23">
        <f t="shared" si="5"/>
        <v>0</v>
      </c>
      <c r="M48" s="24">
        <v>309</v>
      </c>
      <c r="N48" s="23">
        <f t="shared" si="6"/>
        <v>1</v>
      </c>
    </row>
    <row r="49" spans="1:14" x14ac:dyDescent="0.2">
      <c r="A49" s="37" t="s">
        <v>236</v>
      </c>
      <c r="B49" s="25">
        <f t="shared" si="0"/>
        <v>9</v>
      </c>
      <c r="C49" s="24" t="s">
        <v>79</v>
      </c>
      <c r="D49" s="23">
        <f t="shared" si="1"/>
        <v>5</v>
      </c>
      <c r="E49" s="24" t="s">
        <v>98</v>
      </c>
      <c r="F49" s="23">
        <f t="shared" si="2"/>
        <v>0</v>
      </c>
      <c r="G49" s="24" t="s">
        <v>82</v>
      </c>
      <c r="H49" s="23">
        <f t="shared" si="3"/>
        <v>0</v>
      </c>
      <c r="I49" s="24">
        <v>10</v>
      </c>
      <c r="J49" s="23">
        <f t="shared" si="4"/>
        <v>3</v>
      </c>
      <c r="K49" s="24" t="s">
        <v>36</v>
      </c>
      <c r="L49" s="23">
        <f t="shared" si="5"/>
        <v>0</v>
      </c>
      <c r="M49" s="24">
        <v>310</v>
      </c>
      <c r="N49" s="23">
        <f t="shared" si="6"/>
        <v>1</v>
      </c>
    </row>
    <row r="50" spans="1:14" x14ac:dyDescent="0.2">
      <c r="A50" s="37" t="s">
        <v>423</v>
      </c>
      <c r="B50" s="25">
        <f t="shared" si="0"/>
        <v>9</v>
      </c>
      <c r="C50" s="24" t="s">
        <v>81</v>
      </c>
      <c r="D50" s="23">
        <f t="shared" si="1"/>
        <v>0</v>
      </c>
      <c r="E50" s="24" t="s">
        <v>41</v>
      </c>
      <c r="F50" s="23">
        <f t="shared" si="2"/>
        <v>0</v>
      </c>
      <c r="G50" s="24" t="s">
        <v>79</v>
      </c>
      <c r="H50" s="23">
        <f t="shared" si="3"/>
        <v>0</v>
      </c>
      <c r="I50" s="24">
        <v>9</v>
      </c>
      <c r="J50" s="23">
        <f t="shared" si="4"/>
        <v>5</v>
      </c>
      <c r="K50" s="24" t="s">
        <v>34</v>
      </c>
      <c r="L50" s="23">
        <f t="shared" si="5"/>
        <v>3</v>
      </c>
      <c r="M50" s="24">
        <v>320</v>
      </c>
      <c r="N50" s="23">
        <f t="shared" si="6"/>
        <v>1</v>
      </c>
    </row>
    <row r="51" spans="1:14" x14ac:dyDescent="0.2">
      <c r="A51" s="37" t="s">
        <v>392</v>
      </c>
      <c r="B51" s="25">
        <f t="shared" si="0"/>
        <v>9</v>
      </c>
      <c r="C51" s="24" t="s">
        <v>41</v>
      </c>
      <c r="D51" s="23">
        <f t="shared" si="1"/>
        <v>0</v>
      </c>
      <c r="E51" s="24" t="s">
        <v>82</v>
      </c>
      <c r="F51" s="23">
        <f t="shared" si="2"/>
        <v>5</v>
      </c>
      <c r="G51" s="24" t="s">
        <v>79</v>
      </c>
      <c r="H51" s="23">
        <f t="shared" si="3"/>
        <v>0</v>
      </c>
      <c r="I51" s="24">
        <v>12</v>
      </c>
      <c r="J51" s="23">
        <f t="shared" si="4"/>
        <v>1</v>
      </c>
      <c r="K51" s="24" t="s">
        <v>34</v>
      </c>
      <c r="L51" s="23">
        <f t="shared" si="5"/>
        <v>3</v>
      </c>
      <c r="M51" s="24">
        <v>332</v>
      </c>
      <c r="N51" s="23">
        <f t="shared" si="6"/>
        <v>0</v>
      </c>
    </row>
    <row r="52" spans="1:14" x14ac:dyDescent="0.2">
      <c r="A52" s="37" t="s">
        <v>309</v>
      </c>
      <c r="B52" s="25">
        <f t="shared" si="0"/>
        <v>9</v>
      </c>
      <c r="C52" s="24" t="s">
        <v>98</v>
      </c>
      <c r="D52" s="23">
        <f t="shared" si="1"/>
        <v>0</v>
      </c>
      <c r="E52" s="24" t="s">
        <v>82</v>
      </c>
      <c r="F52" s="23">
        <f t="shared" si="2"/>
        <v>5</v>
      </c>
      <c r="G52" s="24" t="s">
        <v>41</v>
      </c>
      <c r="H52" s="23">
        <f t="shared" si="3"/>
        <v>0</v>
      </c>
      <c r="I52" s="24">
        <v>13</v>
      </c>
      <c r="J52" s="23">
        <f t="shared" si="4"/>
        <v>1</v>
      </c>
      <c r="K52" s="24" t="s">
        <v>34</v>
      </c>
      <c r="L52" s="23">
        <f t="shared" si="5"/>
        <v>3</v>
      </c>
      <c r="M52" s="24">
        <v>330</v>
      </c>
      <c r="N52" s="23">
        <f t="shared" si="6"/>
        <v>0</v>
      </c>
    </row>
    <row r="53" spans="1:14" x14ac:dyDescent="0.2">
      <c r="A53" s="37" t="s">
        <v>630</v>
      </c>
      <c r="B53" s="25">
        <f t="shared" si="0"/>
        <v>9</v>
      </c>
      <c r="C53" s="24" t="s">
        <v>79</v>
      </c>
      <c r="D53" s="23">
        <f t="shared" si="1"/>
        <v>5</v>
      </c>
      <c r="E53" s="24" t="s">
        <v>81</v>
      </c>
      <c r="F53" s="23">
        <f t="shared" si="2"/>
        <v>0</v>
      </c>
      <c r="G53" s="24" t="s">
        <v>82</v>
      </c>
      <c r="H53" s="23">
        <f t="shared" si="3"/>
        <v>0</v>
      </c>
      <c r="I53" s="24">
        <v>8</v>
      </c>
      <c r="J53" s="23">
        <f t="shared" si="4"/>
        <v>3</v>
      </c>
      <c r="K53" s="24" t="s">
        <v>36</v>
      </c>
      <c r="L53" s="23">
        <f t="shared" si="5"/>
        <v>0</v>
      </c>
      <c r="M53" s="24">
        <v>311</v>
      </c>
      <c r="N53" s="23">
        <f t="shared" si="6"/>
        <v>1</v>
      </c>
    </row>
    <row r="54" spans="1:14" x14ac:dyDescent="0.2">
      <c r="A54" s="37" t="s">
        <v>719</v>
      </c>
      <c r="B54" s="25">
        <f t="shared" si="0"/>
        <v>9</v>
      </c>
      <c r="C54" s="24" t="s">
        <v>79</v>
      </c>
      <c r="D54" s="23">
        <f t="shared" si="1"/>
        <v>5</v>
      </c>
      <c r="E54" s="24" t="s">
        <v>81</v>
      </c>
      <c r="F54" s="23">
        <f t="shared" si="2"/>
        <v>0</v>
      </c>
      <c r="G54" s="24" t="s">
        <v>104</v>
      </c>
      <c r="H54" s="23">
        <f t="shared" si="3"/>
        <v>0</v>
      </c>
      <c r="I54" s="24">
        <v>10</v>
      </c>
      <c r="J54" s="23">
        <f t="shared" si="4"/>
        <v>3</v>
      </c>
      <c r="K54" s="24" t="s">
        <v>36</v>
      </c>
      <c r="L54" s="23">
        <f t="shared" si="5"/>
        <v>0</v>
      </c>
      <c r="M54" s="24">
        <v>325</v>
      </c>
      <c r="N54" s="23">
        <f t="shared" si="6"/>
        <v>1</v>
      </c>
    </row>
    <row r="55" spans="1:14" x14ac:dyDescent="0.2">
      <c r="A55" s="37" t="s">
        <v>191</v>
      </c>
      <c r="B55" s="25">
        <f t="shared" si="0"/>
        <v>9</v>
      </c>
      <c r="C55" s="24" t="s">
        <v>104</v>
      </c>
      <c r="D55" s="23">
        <f t="shared" si="1"/>
        <v>0</v>
      </c>
      <c r="E55" s="24" t="s">
        <v>82</v>
      </c>
      <c r="F55" s="23">
        <f t="shared" si="2"/>
        <v>5</v>
      </c>
      <c r="G55" s="24" t="s">
        <v>79</v>
      </c>
      <c r="H55" s="23">
        <f t="shared" si="3"/>
        <v>0</v>
      </c>
      <c r="I55" s="24">
        <v>10</v>
      </c>
      <c r="J55" s="23">
        <f t="shared" si="4"/>
        <v>3</v>
      </c>
      <c r="K55" s="24" t="s">
        <v>36</v>
      </c>
      <c r="L55" s="23">
        <f t="shared" si="5"/>
        <v>0</v>
      </c>
      <c r="M55" s="24">
        <v>310</v>
      </c>
      <c r="N55" s="23">
        <f t="shared" si="6"/>
        <v>1</v>
      </c>
    </row>
    <row r="56" spans="1:14" x14ac:dyDescent="0.2">
      <c r="A56" s="37" t="s">
        <v>383</v>
      </c>
      <c r="B56" s="25">
        <f t="shared" si="0"/>
        <v>9</v>
      </c>
      <c r="C56" s="24" t="s">
        <v>79</v>
      </c>
      <c r="D56" s="23">
        <f t="shared" si="1"/>
        <v>5</v>
      </c>
      <c r="E56" s="24" t="s">
        <v>98</v>
      </c>
      <c r="F56" s="23">
        <f t="shared" si="2"/>
        <v>0</v>
      </c>
      <c r="G56" s="24" t="s">
        <v>41</v>
      </c>
      <c r="H56" s="23">
        <f t="shared" si="3"/>
        <v>0</v>
      </c>
      <c r="I56" s="24">
        <v>10</v>
      </c>
      <c r="J56" s="23">
        <f t="shared" si="4"/>
        <v>3</v>
      </c>
      <c r="K56" s="24" t="s">
        <v>36</v>
      </c>
      <c r="L56" s="23">
        <f t="shared" si="5"/>
        <v>0</v>
      </c>
      <c r="M56" s="24">
        <v>315</v>
      </c>
      <c r="N56" s="23">
        <f t="shared" si="6"/>
        <v>1</v>
      </c>
    </row>
    <row r="57" spans="1:14" x14ac:dyDescent="0.2">
      <c r="A57" s="37" t="s">
        <v>330</v>
      </c>
      <c r="B57" s="25">
        <f t="shared" si="0"/>
        <v>9</v>
      </c>
      <c r="C57" s="24" t="s">
        <v>82</v>
      </c>
      <c r="D57" s="23">
        <f t="shared" si="1"/>
        <v>0</v>
      </c>
      <c r="E57" s="24" t="s">
        <v>98</v>
      </c>
      <c r="F57" s="23">
        <f t="shared" si="2"/>
        <v>0</v>
      </c>
      <c r="G57" s="24" t="s">
        <v>81</v>
      </c>
      <c r="H57" s="23">
        <f t="shared" si="3"/>
        <v>5</v>
      </c>
      <c r="I57" s="24">
        <v>11</v>
      </c>
      <c r="J57" s="23">
        <f t="shared" si="4"/>
        <v>3</v>
      </c>
      <c r="K57" s="24" t="s">
        <v>37</v>
      </c>
      <c r="L57" s="23">
        <f t="shared" si="5"/>
        <v>0</v>
      </c>
      <c r="M57" s="24">
        <v>306</v>
      </c>
      <c r="N57" s="23">
        <f t="shared" si="6"/>
        <v>1</v>
      </c>
    </row>
    <row r="58" spans="1:14" x14ac:dyDescent="0.2">
      <c r="A58" s="37" t="s">
        <v>396</v>
      </c>
      <c r="B58" s="25">
        <f t="shared" si="0"/>
        <v>9</v>
      </c>
      <c r="C58" s="24" t="s">
        <v>81</v>
      </c>
      <c r="D58" s="23">
        <f t="shared" si="1"/>
        <v>0</v>
      </c>
      <c r="E58" s="24" t="s">
        <v>82</v>
      </c>
      <c r="F58" s="23">
        <f t="shared" si="2"/>
        <v>5</v>
      </c>
      <c r="G58" s="24" t="s">
        <v>79</v>
      </c>
      <c r="H58" s="23">
        <f t="shared" si="3"/>
        <v>0</v>
      </c>
      <c r="I58" s="24">
        <v>6</v>
      </c>
      <c r="J58" s="23">
        <f t="shared" si="4"/>
        <v>1</v>
      </c>
      <c r="K58" s="24" t="s">
        <v>37</v>
      </c>
      <c r="L58" s="23">
        <f t="shared" si="5"/>
        <v>0</v>
      </c>
      <c r="M58" s="24">
        <v>295</v>
      </c>
      <c r="N58" s="23">
        <f t="shared" si="6"/>
        <v>3</v>
      </c>
    </row>
    <row r="59" spans="1:14" x14ac:dyDescent="0.2">
      <c r="A59" s="37" t="s">
        <v>352</v>
      </c>
      <c r="B59" s="25">
        <f t="shared" si="0"/>
        <v>9</v>
      </c>
      <c r="C59" s="24" t="s">
        <v>81</v>
      </c>
      <c r="D59" s="23">
        <f t="shared" si="1"/>
        <v>0</v>
      </c>
      <c r="E59" s="24" t="s">
        <v>82</v>
      </c>
      <c r="F59" s="23">
        <f t="shared" si="2"/>
        <v>5</v>
      </c>
      <c r="G59" s="24" t="s">
        <v>79</v>
      </c>
      <c r="H59" s="23">
        <f t="shared" si="3"/>
        <v>0</v>
      </c>
      <c r="I59" s="24">
        <v>11</v>
      </c>
      <c r="J59" s="23">
        <f t="shared" si="4"/>
        <v>3</v>
      </c>
      <c r="K59" s="24" t="s">
        <v>36</v>
      </c>
      <c r="L59" s="23">
        <f t="shared" si="5"/>
        <v>0</v>
      </c>
      <c r="M59" s="24">
        <v>317</v>
      </c>
      <c r="N59" s="23">
        <f t="shared" si="6"/>
        <v>1</v>
      </c>
    </row>
    <row r="60" spans="1:14" x14ac:dyDescent="0.2">
      <c r="A60" s="37" t="s">
        <v>277</v>
      </c>
      <c r="B60" s="25">
        <f t="shared" si="0"/>
        <v>9</v>
      </c>
      <c r="C60" s="24" t="s">
        <v>104</v>
      </c>
      <c r="D60" s="23">
        <f t="shared" si="1"/>
        <v>0</v>
      </c>
      <c r="E60" s="24" t="s">
        <v>41</v>
      </c>
      <c r="F60" s="23">
        <f t="shared" si="2"/>
        <v>0</v>
      </c>
      <c r="G60" s="24" t="s">
        <v>81</v>
      </c>
      <c r="H60" s="23">
        <f t="shared" si="3"/>
        <v>5</v>
      </c>
      <c r="I60" s="24">
        <v>11</v>
      </c>
      <c r="J60" s="23">
        <f t="shared" si="4"/>
        <v>3</v>
      </c>
      <c r="K60" s="24" t="s">
        <v>36</v>
      </c>
      <c r="L60" s="23">
        <f t="shared" si="5"/>
        <v>0</v>
      </c>
      <c r="M60" s="24">
        <v>315</v>
      </c>
      <c r="N60" s="23">
        <f t="shared" si="6"/>
        <v>1</v>
      </c>
    </row>
    <row r="61" spans="1:14" x14ac:dyDescent="0.2">
      <c r="A61" s="37" t="s">
        <v>620</v>
      </c>
      <c r="B61" s="25">
        <f t="shared" si="0"/>
        <v>9</v>
      </c>
      <c r="C61" s="24" t="s">
        <v>41</v>
      </c>
      <c r="D61" s="23">
        <f t="shared" si="1"/>
        <v>0</v>
      </c>
      <c r="E61" s="24" t="s">
        <v>98</v>
      </c>
      <c r="F61" s="23">
        <f t="shared" si="2"/>
        <v>0</v>
      </c>
      <c r="G61" s="24" t="s">
        <v>81</v>
      </c>
      <c r="H61" s="23">
        <f t="shared" si="3"/>
        <v>5</v>
      </c>
      <c r="I61" s="24">
        <v>13</v>
      </c>
      <c r="J61" s="23">
        <f t="shared" si="4"/>
        <v>1</v>
      </c>
      <c r="K61" s="24" t="s">
        <v>34</v>
      </c>
      <c r="L61" s="23">
        <f t="shared" si="5"/>
        <v>3</v>
      </c>
      <c r="M61" s="24">
        <v>338</v>
      </c>
      <c r="N61" s="23">
        <f t="shared" si="6"/>
        <v>0</v>
      </c>
    </row>
    <row r="62" spans="1:14" x14ac:dyDescent="0.2">
      <c r="A62" s="37" t="s">
        <v>345</v>
      </c>
      <c r="B62" s="25">
        <f t="shared" si="0"/>
        <v>9</v>
      </c>
      <c r="C62" s="24" t="s">
        <v>98</v>
      </c>
      <c r="D62" s="23">
        <f t="shared" si="1"/>
        <v>0</v>
      </c>
      <c r="E62" s="24" t="s">
        <v>41</v>
      </c>
      <c r="F62" s="23">
        <f t="shared" si="2"/>
        <v>0</v>
      </c>
      <c r="G62" s="24" t="s">
        <v>79</v>
      </c>
      <c r="H62" s="23">
        <f t="shared" si="3"/>
        <v>0</v>
      </c>
      <c r="I62" s="24">
        <v>9</v>
      </c>
      <c r="J62" s="23">
        <f t="shared" si="4"/>
        <v>5</v>
      </c>
      <c r="K62" s="24" t="s">
        <v>34</v>
      </c>
      <c r="L62" s="23">
        <f t="shared" si="5"/>
        <v>3</v>
      </c>
      <c r="M62" s="24">
        <v>310</v>
      </c>
      <c r="N62" s="23">
        <f t="shared" si="6"/>
        <v>1</v>
      </c>
    </row>
    <row r="63" spans="1:14" x14ac:dyDescent="0.2">
      <c r="A63" s="37" t="s">
        <v>346</v>
      </c>
      <c r="B63" s="25">
        <f t="shared" si="0"/>
        <v>9</v>
      </c>
      <c r="C63" s="24" t="s">
        <v>79</v>
      </c>
      <c r="D63" s="23">
        <f t="shared" si="1"/>
        <v>5</v>
      </c>
      <c r="E63" s="24" t="s">
        <v>81</v>
      </c>
      <c r="F63" s="23">
        <f t="shared" si="2"/>
        <v>0</v>
      </c>
      <c r="G63" s="24" t="s">
        <v>104</v>
      </c>
      <c r="H63" s="23">
        <f t="shared" si="3"/>
        <v>0</v>
      </c>
      <c r="I63" s="24">
        <v>8</v>
      </c>
      <c r="J63" s="23">
        <f t="shared" si="4"/>
        <v>3</v>
      </c>
      <c r="K63" s="24" t="s">
        <v>36</v>
      </c>
      <c r="L63" s="23">
        <f t="shared" si="5"/>
        <v>0</v>
      </c>
      <c r="M63" s="24">
        <v>317</v>
      </c>
      <c r="N63" s="23">
        <f t="shared" si="6"/>
        <v>1</v>
      </c>
    </row>
    <row r="64" spans="1:14" x14ac:dyDescent="0.2">
      <c r="A64" s="37" t="s">
        <v>693</v>
      </c>
      <c r="B64" s="25">
        <f t="shared" si="0"/>
        <v>9</v>
      </c>
      <c r="C64" s="24" t="s">
        <v>81</v>
      </c>
      <c r="D64" s="23">
        <f t="shared" si="1"/>
        <v>0</v>
      </c>
      <c r="E64" s="24" t="s">
        <v>104</v>
      </c>
      <c r="F64" s="23">
        <f t="shared" si="2"/>
        <v>0</v>
      </c>
      <c r="G64" s="24" t="s">
        <v>79</v>
      </c>
      <c r="H64" s="23">
        <f t="shared" si="3"/>
        <v>0</v>
      </c>
      <c r="I64" s="24">
        <v>9</v>
      </c>
      <c r="J64" s="23">
        <f t="shared" si="4"/>
        <v>5</v>
      </c>
      <c r="K64" s="24" t="s">
        <v>34</v>
      </c>
      <c r="L64" s="23">
        <f t="shared" si="5"/>
        <v>3</v>
      </c>
      <c r="M64" s="24">
        <v>304</v>
      </c>
      <c r="N64" s="23">
        <f t="shared" si="6"/>
        <v>1</v>
      </c>
    </row>
    <row r="65" spans="1:14" x14ac:dyDescent="0.2">
      <c r="A65" s="37" t="s">
        <v>633</v>
      </c>
      <c r="B65" s="25">
        <f t="shared" si="0"/>
        <v>9</v>
      </c>
      <c r="C65" s="24" t="s">
        <v>79</v>
      </c>
      <c r="D65" s="23">
        <f t="shared" si="1"/>
        <v>5</v>
      </c>
      <c r="E65" s="24" t="s">
        <v>81</v>
      </c>
      <c r="F65" s="23">
        <f t="shared" si="2"/>
        <v>0</v>
      </c>
      <c r="G65" s="24" t="s">
        <v>82</v>
      </c>
      <c r="H65" s="23">
        <f t="shared" si="3"/>
        <v>0</v>
      </c>
      <c r="I65" s="24">
        <v>10</v>
      </c>
      <c r="J65" s="23">
        <f t="shared" si="4"/>
        <v>3</v>
      </c>
      <c r="K65" s="24" t="s">
        <v>36</v>
      </c>
      <c r="L65" s="23">
        <f t="shared" si="5"/>
        <v>0</v>
      </c>
      <c r="M65" s="24">
        <v>320</v>
      </c>
      <c r="N65" s="23">
        <f t="shared" si="6"/>
        <v>1</v>
      </c>
    </row>
    <row r="66" spans="1:14" x14ac:dyDescent="0.2">
      <c r="A66" s="37" t="s">
        <v>209</v>
      </c>
      <c r="B66" s="25">
        <f t="shared" si="0"/>
        <v>9</v>
      </c>
      <c r="C66" s="24" t="s">
        <v>98</v>
      </c>
      <c r="D66" s="23">
        <f t="shared" si="1"/>
        <v>0</v>
      </c>
      <c r="E66" s="24" t="s">
        <v>104</v>
      </c>
      <c r="F66" s="23">
        <f t="shared" si="2"/>
        <v>0</v>
      </c>
      <c r="G66" s="24" t="s">
        <v>81</v>
      </c>
      <c r="H66" s="23">
        <f t="shared" si="3"/>
        <v>5</v>
      </c>
      <c r="I66" s="24">
        <v>10</v>
      </c>
      <c r="J66" s="23">
        <f t="shared" si="4"/>
        <v>3</v>
      </c>
      <c r="K66" s="24" t="s">
        <v>36</v>
      </c>
      <c r="L66" s="23">
        <f t="shared" si="5"/>
        <v>0</v>
      </c>
      <c r="M66" s="24">
        <v>318</v>
      </c>
      <c r="N66" s="23">
        <f t="shared" si="6"/>
        <v>1</v>
      </c>
    </row>
    <row r="67" spans="1:14" x14ac:dyDescent="0.2">
      <c r="A67" s="37" t="s">
        <v>461</v>
      </c>
      <c r="B67" s="25">
        <f t="shared" si="0"/>
        <v>9</v>
      </c>
      <c r="C67" s="24" t="s">
        <v>81</v>
      </c>
      <c r="D67" s="23">
        <f t="shared" si="1"/>
        <v>0</v>
      </c>
      <c r="E67" s="24" t="s">
        <v>82</v>
      </c>
      <c r="F67" s="23">
        <f t="shared" si="2"/>
        <v>5</v>
      </c>
      <c r="G67" s="24" t="s">
        <v>98</v>
      </c>
      <c r="H67" s="23">
        <f t="shared" si="3"/>
        <v>0</v>
      </c>
      <c r="I67" s="24">
        <v>10</v>
      </c>
      <c r="J67" s="23">
        <f t="shared" si="4"/>
        <v>3</v>
      </c>
      <c r="K67" s="24" t="s">
        <v>36</v>
      </c>
      <c r="L67" s="23">
        <f t="shared" si="5"/>
        <v>0</v>
      </c>
      <c r="M67" s="24">
        <v>315</v>
      </c>
      <c r="N67" s="23">
        <f t="shared" si="6"/>
        <v>1</v>
      </c>
    </row>
    <row r="68" spans="1:14" x14ac:dyDescent="0.2">
      <c r="A68" s="37" t="s">
        <v>320</v>
      </c>
      <c r="B68" s="25">
        <f t="shared" si="0"/>
        <v>9</v>
      </c>
      <c r="C68" s="24" t="s">
        <v>82</v>
      </c>
      <c r="D68" s="23">
        <f t="shared" si="1"/>
        <v>2.5</v>
      </c>
      <c r="E68" s="24" t="s">
        <v>79</v>
      </c>
      <c r="F68" s="23">
        <f t="shared" si="2"/>
        <v>2.5</v>
      </c>
      <c r="G68" s="24" t="s">
        <v>98</v>
      </c>
      <c r="H68" s="23">
        <f t="shared" si="3"/>
        <v>0</v>
      </c>
      <c r="I68" s="24">
        <v>8</v>
      </c>
      <c r="J68" s="23">
        <f t="shared" si="4"/>
        <v>3</v>
      </c>
      <c r="K68" s="24" t="s">
        <v>36</v>
      </c>
      <c r="L68" s="23">
        <f t="shared" si="5"/>
        <v>0</v>
      </c>
      <c r="M68" s="24">
        <v>320</v>
      </c>
      <c r="N68" s="23">
        <f t="shared" si="6"/>
        <v>1</v>
      </c>
    </row>
    <row r="69" spans="1:14" x14ac:dyDescent="0.2">
      <c r="A69" s="37" t="s">
        <v>307</v>
      </c>
      <c r="B69" s="25">
        <f t="shared" ref="B69:B132" si="7">D69+F69+H69+J69+L69+N69</f>
        <v>9</v>
      </c>
      <c r="C69" s="24" t="s">
        <v>104</v>
      </c>
      <c r="D69" s="23">
        <f t="shared" ref="D69:D132" si="8">IF(C69=C$3, 5,) + IF(AND(C69=E$3, E69=C$3), 2.5, 0)</f>
        <v>0</v>
      </c>
      <c r="E69" s="24" t="s">
        <v>82</v>
      </c>
      <c r="F69" s="23">
        <f t="shared" ref="F69:F132" si="9">IF(E69=E$3,5, 0) + IF(AND(E69=C$3, C69=E$3), 2.5, 0)</f>
        <v>5</v>
      </c>
      <c r="G69" s="24" t="s">
        <v>79</v>
      </c>
      <c r="H69" s="23">
        <f t="shared" ref="H69:H132" si="10">IF(G69=G$3, 5, 0)</f>
        <v>0</v>
      </c>
      <c r="I69" s="24">
        <v>12</v>
      </c>
      <c r="J69" s="23">
        <f t="shared" ref="J69:J132" si="11">IF(I69=I$3, 5, 0) + IF(AND(I69&gt;=(I$3-2), I69&lt;=(I$3+2), I69&lt;&gt;I$3), 3, 0) + IF(AND(I69&gt;=(I$3-5), I69&lt;(I$3-2)), 1, 0) + IF(AND(I69&gt;(I$3+2), I69&lt;=(I$3+5)), 1, 0)</f>
        <v>1</v>
      </c>
      <c r="K69" s="24" t="s">
        <v>34</v>
      </c>
      <c r="L69" s="23">
        <f t="shared" ref="L69:L132" si="12">IF(K69=K$3, 3, 0)</f>
        <v>3</v>
      </c>
      <c r="M69" s="24">
        <v>345</v>
      </c>
      <c r="N69" s="23">
        <f t="shared" ref="N69:N132" si="13">IF(M69=M$3, 10, 0) + IF(AND(M69&gt;=(M$3-10), M69&lt;=(M$3+10), M69&lt;&gt;M$3), 5, 0) + IF(AND(M69&gt;=(M$3-25), M69&lt;(M$3-10)), 3, 0) + IF(AND(M69&gt;(M$3+10), M69&lt;=(M$3+25)), 3, 0) +  IF(AND(M69&gt;=(M$3-50), M69&lt;(M$3-25)), 1, 0) +  IF(AND(M69&gt;(M$3+25), M69&lt;=(M$3+50)), 1, 0)</f>
        <v>0</v>
      </c>
    </row>
    <row r="70" spans="1:14" x14ac:dyDescent="0.2">
      <c r="A70" s="37" t="s">
        <v>416</v>
      </c>
      <c r="B70" s="25">
        <f t="shared" si="7"/>
        <v>9</v>
      </c>
      <c r="C70" s="24" t="s">
        <v>81</v>
      </c>
      <c r="D70" s="23">
        <f t="shared" si="8"/>
        <v>0</v>
      </c>
      <c r="E70" s="24" t="s">
        <v>82</v>
      </c>
      <c r="F70" s="23">
        <f t="shared" si="9"/>
        <v>5</v>
      </c>
      <c r="G70" s="24" t="s">
        <v>79</v>
      </c>
      <c r="H70" s="23">
        <f t="shared" si="10"/>
        <v>0</v>
      </c>
      <c r="I70" s="24">
        <v>10</v>
      </c>
      <c r="J70" s="23">
        <f t="shared" si="11"/>
        <v>3</v>
      </c>
      <c r="K70" s="24" t="s">
        <v>36</v>
      </c>
      <c r="L70" s="23">
        <f t="shared" si="12"/>
        <v>0</v>
      </c>
      <c r="M70" s="24">
        <v>325</v>
      </c>
      <c r="N70" s="23">
        <f t="shared" si="13"/>
        <v>1</v>
      </c>
    </row>
    <row r="71" spans="1:14" x14ac:dyDescent="0.2">
      <c r="A71" s="37" t="s">
        <v>143</v>
      </c>
      <c r="B71" s="25">
        <f t="shared" si="7"/>
        <v>9</v>
      </c>
      <c r="C71" s="24" t="s">
        <v>98</v>
      </c>
      <c r="D71" s="23">
        <f t="shared" si="8"/>
        <v>0</v>
      </c>
      <c r="E71" s="24" t="s">
        <v>104</v>
      </c>
      <c r="F71" s="23">
        <f t="shared" si="9"/>
        <v>0</v>
      </c>
      <c r="G71" s="24" t="s">
        <v>79</v>
      </c>
      <c r="H71" s="23">
        <f t="shared" si="10"/>
        <v>0</v>
      </c>
      <c r="I71" s="24">
        <v>11</v>
      </c>
      <c r="J71" s="23">
        <f t="shared" si="11"/>
        <v>3</v>
      </c>
      <c r="K71" s="24" t="s">
        <v>34</v>
      </c>
      <c r="L71" s="23">
        <f t="shared" si="12"/>
        <v>3</v>
      </c>
      <c r="M71" s="24">
        <v>302</v>
      </c>
      <c r="N71" s="23">
        <f t="shared" si="13"/>
        <v>3</v>
      </c>
    </row>
    <row r="72" spans="1:14" x14ac:dyDescent="0.2">
      <c r="A72" s="37" t="s">
        <v>471</v>
      </c>
      <c r="B72" s="25">
        <f t="shared" si="7"/>
        <v>9</v>
      </c>
      <c r="C72" s="24" t="s">
        <v>81</v>
      </c>
      <c r="D72" s="23">
        <f t="shared" si="8"/>
        <v>0</v>
      </c>
      <c r="E72" s="24" t="s">
        <v>82</v>
      </c>
      <c r="F72" s="23">
        <f t="shared" si="9"/>
        <v>5</v>
      </c>
      <c r="G72" s="24" t="s">
        <v>79</v>
      </c>
      <c r="H72" s="23">
        <f t="shared" si="10"/>
        <v>0</v>
      </c>
      <c r="I72" s="24">
        <v>10</v>
      </c>
      <c r="J72" s="23">
        <f t="shared" si="11"/>
        <v>3</v>
      </c>
      <c r="K72" s="24" t="s">
        <v>36</v>
      </c>
      <c r="L72" s="23">
        <f t="shared" si="12"/>
        <v>0</v>
      </c>
      <c r="M72" s="24">
        <v>325</v>
      </c>
      <c r="N72" s="23">
        <f t="shared" si="13"/>
        <v>1</v>
      </c>
    </row>
    <row r="73" spans="1:14" x14ac:dyDescent="0.2">
      <c r="A73" s="37" t="s">
        <v>337</v>
      </c>
      <c r="B73" s="25">
        <f t="shared" si="7"/>
        <v>9</v>
      </c>
      <c r="C73" s="24" t="s">
        <v>98</v>
      </c>
      <c r="D73" s="23">
        <f t="shared" si="8"/>
        <v>0</v>
      </c>
      <c r="E73" s="24" t="s">
        <v>41</v>
      </c>
      <c r="F73" s="23">
        <f t="shared" si="9"/>
        <v>0</v>
      </c>
      <c r="G73" s="24" t="s">
        <v>82</v>
      </c>
      <c r="H73" s="23">
        <f t="shared" si="10"/>
        <v>0</v>
      </c>
      <c r="I73" s="24">
        <v>11</v>
      </c>
      <c r="J73" s="23">
        <f t="shared" si="11"/>
        <v>3</v>
      </c>
      <c r="K73" s="24" t="s">
        <v>34</v>
      </c>
      <c r="L73" s="23">
        <f t="shared" si="12"/>
        <v>3</v>
      </c>
      <c r="M73" s="24">
        <v>300</v>
      </c>
      <c r="N73" s="23">
        <f t="shared" si="13"/>
        <v>3</v>
      </c>
    </row>
    <row r="74" spans="1:14" x14ac:dyDescent="0.2">
      <c r="A74" s="37" t="s">
        <v>399</v>
      </c>
      <c r="B74" s="25">
        <f t="shared" si="7"/>
        <v>9</v>
      </c>
      <c r="C74" s="24" t="s">
        <v>81</v>
      </c>
      <c r="D74" s="23">
        <f t="shared" si="8"/>
        <v>0</v>
      </c>
      <c r="E74" s="24" t="s">
        <v>82</v>
      </c>
      <c r="F74" s="23">
        <f t="shared" si="9"/>
        <v>5</v>
      </c>
      <c r="G74" s="24" t="s">
        <v>79</v>
      </c>
      <c r="H74" s="23">
        <f t="shared" si="10"/>
        <v>0</v>
      </c>
      <c r="I74" s="24">
        <v>10</v>
      </c>
      <c r="J74" s="23">
        <f t="shared" si="11"/>
        <v>3</v>
      </c>
      <c r="K74" s="24" t="s">
        <v>36</v>
      </c>
      <c r="L74" s="23">
        <f t="shared" si="12"/>
        <v>0</v>
      </c>
      <c r="M74" s="24">
        <v>324</v>
      </c>
      <c r="N74" s="23">
        <f t="shared" si="13"/>
        <v>1</v>
      </c>
    </row>
    <row r="75" spans="1:14" x14ac:dyDescent="0.2">
      <c r="A75" s="37" t="s">
        <v>292</v>
      </c>
      <c r="B75" s="25">
        <f t="shared" si="7"/>
        <v>9</v>
      </c>
      <c r="C75" s="24" t="s">
        <v>81</v>
      </c>
      <c r="D75" s="23">
        <f t="shared" si="8"/>
        <v>0</v>
      </c>
      <c r="E75" s="24" t="s">
        <v>82</v>
      </c>
      <c r="F75" s="23">
        <f t="shared" si="9"/>
        <v>5</v>
      </c>
      <c r="G75" s="24" t="s">
        <v>41</v>
      </c>
      <c r="H75" s="23">
        <f t="shared" si="10"/>
        <v>0</v>
      </c>
      <c r="I75" s="24">
        <v>12</v>
      </c>
      <c r="J75" s="23">
        <f t="shared" si="11"/>
        <v>1</v>
      </c>
      <c r="K75" s="24" t="s">
        <v>36</v>
      </c>
      <c r="L75" s="23">
        <f t="shared" si="12"/>
        <v>0</v>
      </c>
      <c r="M75" s="24">
        <v>300</v>
      </c>
      <c r="N75" s="23">
        <f t="shared" si="13"/>
        <v>3</v>
      </c>
    </row>
    <row r="76" spans="1:14" x14ac:dyDescent="0.2">
      <c r="A76" s="37" t="s">
        <v>447</v>
      </c>
      <c r="B76" s="25">
        <f t="shared" si="7"/>
        <v>9</v>
      </c>
      <c r="C76" s="24" t="s">
        <v>82</v>
      </c>
      <c r="D76" s="23">
        <f t="shared" si="8"/>
        <v>0</v>
      </c>
      <c r="E76" s="24" t="s">
        <v>98</v>
      </c>
      <c r="F76" s="23">
        <f t="shared" si="9"/>
        <v>0</v>
      </c>
      <c r="G76" s="24" t="s">
        <v>81</v>
      </c>
      <c r="H76" s="23">
        <f t="shared" si="10"/>
        <v>5</v>
      </c>
      <c r="I76" s="24">
        <v>12</v>
      </c>
      <c r="J76" s="23">
        <f t="shared" si="11"/>
        <v>1</v>
      </c>
      <c r="K76" s="24" t="s">
        <v>37</v>
      </c>
      <c r="L76" s="23">
        <f t="shared" si="12"/>
        <v>0</v>
      </c>
      <c r="M76" s="24">
        <v>303</v>
      </c>
      <c r="N76" s="23">
        <f t="shared" si="13"/>
        <v>3</v>
      </c>
    </row>
    <row r="77" spans="1:14" x14ac:dyDescent="0.2">
      <c r="A77" s="37" t="s">
        <v>371</v>
      </c>
      <c r="B77" s="25">
        <f t="shared" si="7"/>
        <v>9</v>
      </c>
      <c r="C77" s="24" t="s">
        <v>98</v>
      </c>
      <c r="D77" s="23">
        <f t="shared" si="8"/>
        <v>0</v>
      </c>
      <c r="E77" s="24" t="s">
        <v>82</v>
      </c>
      <c r="F77" s="23">
        <f t="shared" si="9"/>
        <v>5</v>
      </c>
      <c r="G77" s="24" t="s">
        <v>79</v>
      </c>
      <c r="H77" s="23">
        <f t="shared" si="10"/>
        <v>0</v>
      </c>
      <c r="I77" s="24">
        <v>8</v>
      </c>
      <c r="J77" s="23">
        <f t="shared" si="11"/>
        <v>3</v>
      </c>
      <c r="K77" s="24" t="s">
        <v>36</v>
      </c>
      <c r="L77" s="23">
        <f t="shared" si="12"/>
        <v>0</v>
      </c>
      <c r="M77" s="24">
        <v>326</v>
      </c>
      <c r="N77" s="23">
        <f t="shared" si="13"/>
        <v>1</v>
      </c>
    </row>
    <row r="78" spans="1:14" x14ac:dyDescent="0.2">
      <c r="A78" s="37" t="s">
        <v>433</v>
      </c>
      <c r="B78" s="25">
        <f t="shared" si="7"/>
        <v>9</v>
      </c>
      <c r="C78" s="24" t="s">
        <v>104</v>
      </c>
      <c r="D78" s="23">
        <f t="shared" si="8"/>
        <v>0</v>
      </c>
      <c r="E78" s="24" t="s">
        <v>82</v>
      </c>
      <c r="F78" s="23">
        <f t="shared" si="9"/>
        <v>5</v>
      </c>
      <c r="G78" s="24" t="s">
        <v>79</v>
      </c>
      <c r="H78" s="23">
        <f t="shared" si="10"/>
        <v>0</v>
      </c>
      <c r="I78" s="24">
        <v>11</v>
      </c>
      <c r="J78" s="23">
        <f t="shared" si="11"/>
        <v>3</v>
      </c>
      <c r="K78" s="24" t="s">
        <v>36</v>
      </c>
      <c r="L78" s="23">
        <f t="shared" si="12"/>
        <v>0</v>
      </c>
      <c r="M78" s="24">
        <v>322</v>
      </c>
      <c r="N78" s="23">
        <f t="shared" si="13"/>
        <v>1</v>
      </c>
    </row>
    <row r="79" spans="1:14" x14ac:dyDescent="0.2">
      <c r="A79" s="37" t="s">
        <v>377</v>
      </c>
      <c r="B79" s="25">
        <f t="shared" si="7"/>
        <v>9</v>
      </c>
      <c r="C79" s="24" t="s">
        <v>81</v>
      </c>
      <c r="D79" s="23">
        <f t="shared" si="8"/>
        <v>0</v>
      </c>
      <c r="E79" s="24" t="s">
        <v>82</v>
      </c>
      <c r="F79" s="23">
        <f t="shared" si="9"/>
        <v>5</v>
      </c>
      <c r="G79" s="24" t="s">
        <v>79</v>
      </c>
      <c r="H79" s="23">
        <f t="shared" si="10"/>
        <v>0</v>
      </c>
      <c r="I79" s="24">
        <v>11</v>
      </c>
      <c r="J79" s="23">
        <f t="shared" si="11"/>
        <v>3</v>
      </c>
      <c r="K79" s="24" t="s">
        <v>36</v>
      </c>
      <c r="L79" s="23">
        <f t="shared" si="12"/>
        <v>0</v>
      </c>
      <c r="M79" s="24">
        <v>316</v>
      </c>
      <c r="N79" s="23">
        <f t="shared" si="13"/>
        <v>1</v>
      </c>
    </row>
    <row r="80" spans="1:14" x14ac:dyDescent="0.2">
      <c r="A80" s="37" t="s">
        <v>321</v>
      </c>
      <c r="B80" s="25">
        <f t="shared" si="7"/>
        <v>9</v>
      </c>
      <c r="C80" s="24" t="s">
        <v>81</v>
      </c>
      <c r="D80" s="23">
        <f t="shared" si="8"/>
        <v>0</v>
      </c>
      <c r="E80" s="24" t="s">
        <v>98</v>
      </c>
      <c r="F80" s="23">
        <f t="shared" si="9"/>
        <v>0</v>
      </c>
      <c r="G80" s="24" t="s">
        <v>79</v>
      </c>
      <c r="H80" s="23">
        <f t="shared" si="10"/>
        <v>0</v>
      </c>
      <c r="I80" s="24">
        <v>9</v>
      </c>
      <c r="J80" s="23">
        <f t="shared" si="11"/>
        <v>5</v>
      </c>
      <c r="K80" s="24" t="s">
        <v>34</v>
      </c>
      <c r="L80" s="23">
        <f t="shared" si="12"/>
        <v>3</v>
      </c>
      <c r="M80" s="24">
        <v>321</v>
      </c>
      <c r="N80" s="23">
        <f t="shared" si="13"/>
        <v>1</v>
      </c>
    </row>
    <row r="81" spans="1:14" x14ac:dyDescent="0.2">
      <c r="A81" s="37" t="s">
        <v>385</v>
      </c>
      <c r="B81" s="25">
        <f t="shared" si="7"/>
        <v>9</v>
      </c>
      <c r="C81" s="24" t="s">
        <v>82</v>
      </c>
      <c r="D81" s="23">
        <f t="shared" si="8"/>
        <v>0</v>
      </c>
      <c r="E81" s="24" t="s">
        <v>41</v>
      </c>
      <c r="F81" s="23">
        <f t="shared" si="9"/>
        <v>0</v>
      </c>
      <c r="G81" s="24" t="s">
        <v>81</v>
      </c>
      <c r="H81" s="23">
        <f t="shared" si="10"/>
        <v>5</v>
      </c>
      <c r="I81" s="24">
        <v>10</v>
      </c>
      <c r="J81" s="23">
        <f t="shared" si="11"/>
        <v>3</v>
      </c>
      <c r="K81" s="24" t="s">
        <v>37</v>
      </c>
      <c r="L81" s="23">
        <f t="shared" si="12"/>
        <v>0</v>
      </c>
      <c r="M81" s="24">
        <v>310</v>
      </c>
      <c r="N81" s="23">
        <f t="shared" si="13"/>
        <v>1</v>
      </c>
    </row>
    <row r="82" spans="1:14" x14ac:dyDescent="0.2">
      <c r="A82" s="37" t="s">
        <v>354</v>
      </c>
      <c r="B82" s="25">
        <f t="shared" si="7"/>
        <v>9</v>
      </c>
      <c r="C82" s="24" t="s">
        <v>82</v>
      </c>
      <c r="D82" s="23">
        <f t="shared" si="8"/>
        <v>0</v>
      </c>
      <c r="E82" s="24" t="s">
        <v>98</v>
      </c>
      <c r="F82" s="23">
        <f t="shared" si="9"/>
        <v>0</v>
      </c>
      <c r="G82" s="24" t="s">
        <v>79</v>
      </c>
      <c r="H82" s="23">
        <f t="shared" si="10"/>
        <v>0</v>
      </c>
      <c r="I82" s="24">
        <v>9</v>
      </c>
      <c r="J82" s="23">
        <f t="shared" si="11"/>
        <v>5</v>
      </c>
      <c r="K82" s="24" t="s">
        <v>34</v>
      </c>
      <c r="L82" s="23">
        <f t="shared" si="12"/>
        <v>3</v>
      </c>
      <c r="M82" s="24">
        <v>326</v>
      </c>
      <c r="N82" s="23">
        <f t="shared" si="13"/>
        <v>1</v>
      </c>
    </row>
    <row r="83" spans="1:14" x14ac:dyDescent="0.2">
      <c r="A83" s="37" t="s">
        <v>679</v>
      </c>
      <c r="B83" s="25">
        <f t="shared" si="7"/>
        <v>9</v>
      </c>
      <c r="C83" s="24" t="s">
        <v>98</v>
      </c>
      <c r="D83" s="23">
        <f t="shared" si="8"/>
        <v>0</v>
      </c>
      <c r="E83" s="24" t="s">
        <v>82</v>
      </c>
      <c r="F83" s="23">
        <f t="shared" si="9"/>
        <v>5</v>
      </c>
      <c r="G83" s="24" t="s">
        <v>79</v>
      </c>
      <c r="H83" s="23">
        <f t="shared" si="10"/>
        <v>0</v>
      </c>
      <c r="I83" s="24">
        <v>10</v>
      </c>
      <c r="J83" s="23">
        <f t="shared" si="11"/>
        <v>3</v>
      </c>
      <c r="K83" s="24" t="s">
        <v>36</v>
      </c>
      <c r="L83" s="23">
        <f t="shared" si="12"/>
        <v>0</v>
      </c>
      <c r="M83" s="24">
        <v>313</v>
      </c>
      <c r="N83" s="23">
        <f t="shared" si="13"/>
        <v>1</v>
      </c>
    </row>
    <row r="84" spans="1:14" x14ac:dyDescent="0.2">
      <c r="A84" s="37" t="s">
        <v>197</v>
      </c>
      <c r="B84" s="25">
        <f t="shared" si="7"/>
        <v>9</v>
      </c>
      <c r="C84" s="10" t="s">
        <v>82</v>
      </c>
      <c r="D84" s="23">
        <f t="shared" si="8"/>
        <v>2.5</v>
      </c>
      <c r="E84" s="10" t="s">
        <v>79</v>
      </c>
      <c r="F84" s="23">
        <f t="shared" si="9"/>
        <v>2.5</v>
      </c>
      <c r="G84" s="10" t="s">
        <v>98</v>
      </c>
      <c r="H84" s="23">
        <f t="shared" si="10"/>
        <v>0</v>
      </c>
      <c r="I84" s="10">
        <v>10</v>
      </c>
      <c r="J84" s="23">
        <f t="shared" si="11"/>
        <v>3</v>
      </c>
      <c r="K84" s="10" t="s">
        <v>36</v>
      </c>
      <c r="L84" s="23">
        <f t="shared" si="12"/>
        <v>0</v>
      </c>
      <c r="M84" s="10">
        <v>310</v>
      </c>
      <c r="N84" s="23">
        <f t="shared" si="13"/>
        <v>1</v>
      </c>
    </row>
    <row r="85" spans="1:14" x14ac:dyDescent="0.2">
      <c r="A85" s="37" t="s">
        <v>378</v>
      </c>
      <c r="B85" s="25">
        <f t="shared" si="7"/>
        <v>9</v>
      </c>
      <c r="C85" s="10" t="s">
        <v>79</v>
      </c>
      <c r="D85" s="23">
        <f t="shared" si="8"/>
        <v>5</v>
      </c>
      <c r="E85" s="10" t="s">
        <v>98</v>
      </c>
      <c r="F85" s="23">
        <f t="shared" si="9"/>
        <v>0</v>
      </c>
      <c r="G85" s="10" t="s">
        <v>104</v>
      </c>
      <c r="H85" s="23">
        <f t="shared" si="10"/>
        <v>0</v>
      </c>
      <c r="I85" s="10">
        <v>10</v>
      </c>
      <c r="J85" s="23">
        <f t="shared" si="11"/>
        <v>3</v>
      </c>
      <c r="K85" s="10" t="s">
        <v>36</v>
      </c>
      <c r="L85" s="23">
        <f t="shared" si="12"/>
        <v>0</v>
      </c>
      <c r="M85" s="10">
        <v>306</v>
      </c>
      <c r="N85" s="23">
        <f t="shared" si="13"/>
        <v>1</v>
      </c>
    </row>
    <row r="86" spans="1:14" x14ac:dyDescent="0.2">
      <c r="A86" s="37" t="s">
        <v>263</v>
      </c>
      <c r="B86" s="25">
        <f t="shared" si="7"/>
        <v>9</v>
      </c>
      <c r="C86" s="10" t="s">
        <v>98</v>
      </c>
      <c r="D86" s="23">
        <f t="shared" si="8"/>
        <v>0</v>
      </c>
      <c r="E86" s="10" t="s">
        <v>82</v>
      </c>
      <c r="F86" s="23">
        <f t="shared" si="9"/>
        <v>5</v>
      </c>
      <c r="G86" s="10" t="s">
        <v>79</v>
      </c>
      <c r="H86" s="23">
        <f t="shared" si="10"/>
        <v>0</v>
      </c>
      <c r="I86" s="10">
        <v>11</v>
      </c>
      <c r="J86" s="23">
        <f t="shared" si="11"/>
        <v>3</v>
      </c>
      <c r="K86" s="10" t="s">
        <v>36</v>
      </c>
      <c r="L86" s="23">
        <f t="shared" si="12"/>
        <v>0</v>
      </c>
      <c r="M86" s="10">
        <v>324</v>
      </c>
      <c r="N86" s="23">
        <f t="shared" si="13"/>
        <v>1</v>
      </c>
    </row>
    <row r="87" spans="1:14" x14ac:dyDescent="0.2">
      <c r="A87" s="37" t="s">
        <v>722</v>
      </c>
      <c r="B87" s="25">
        <f t="shared" si="7"/>
        <v>9</v>
      </c>
      <c r="C87" s="10" t="s">
        <v>98</v>
      </c>
      <c r="D87" s="23">
        <f t="shared" si="8"/>
        <v>0</v>
      </c>
      <c r="E87" s="10" t="s">
        <v>82</v>
      </c>
      <c r="F87" s="23">
        <f t="shared" si="9"/>
        <v>5</v>
      </c>
      <c r="G87" s="10" t="s">
        <v>79</v>
      </c>
      <c r="H87" s="23">
        <f t="shared" si="10"/>
        <v>0</v>
      </c>
      <c r="I87" s="10">
        <v>12</v>
      </c>
      <c r="J87" s="23">
        <f t="shared" si="11"/>
        <v>1</v>
      </c>
      <c r="K87" s="10" t="s">
        <v>34</v>
      </c>
      <c r="L87" s="23">
        <f t="shared" si="12"/>
        <v>3</v>
      </c>
      <c r="M87" s="10">
        <v>330</v>
      </c>
      <c r="N87" s="23">
        <f t="shared" si="13"/>
        <v>0</v>
      </c>
    </row>
    <row r="88" spans="1:14" x14ac:dyDescent="0.2">
      <c r="A88" s="37" t="s">
        <v>725</v>
      </c>
      <c r="B88" s="25">
        <f t="shared" si="7"/>
        <v>9</v>
      </c>
      <c r="C88" s="10" t="s">
        <v>79</v>
      </c>
      <c r="D88" s="23">
        <f t="shared" si="8"/>
        <v>5</v>
      </c>
      <c r="E88" s="10" t="s">
        <v>79</v>
      </c>
      <c r="F88" s="23">
        <f t="shared" si="9"/>
        <v>0</v>
      </c>
      <c r="G88" s="10" t="s">
        <v>79</v>
      </c>
      <c r="H88" s="23">
        <f t="shared" si="10"/>
        <v>0</v>
      </c>
      <c r="I88" s="10">
        <v>94</v>
      </c>
      <c r="J88" s="23">
        <f t="shared" si="11"/>
        <v>0</v>
      </c>
      <c r="K88" s="10" t="s">
        <v>34</v>
      </c>
      <c r="L88" s="23">
        <f t="shared" si="12"/>
        <v>3</v>
      </c>
      <c r="M88" s="10">
        <v>314</v>
      </c>
      <c r="N88" s="23">
        <f t="shared" si="13"/>
        <v>1</v>
      </c>
    </row>
    <row r="89" spans="1:14" x14ac:dyDescent="0.2">
      <c r="A89" s="37" t="s">
        <v>144</v>
      </c>
      <c r="B89" s="25">
        <f t="shared" si="7"/>
        <v>8</v>
      </c>
      <c r="C89" s="24" t="s">
        <v>81</v>
      </c>
      <c r="D89" s="23">
        <f t="shared" si="8"/>
        <v>0</v>
      </c>
      <c r="E89" s="24" t="s">
        <v>98</v>
      </c>
      <c r="F89" s="23">
        <f t="shared" si="9"/>
        <v>0</v>
      </c>
      <c r="G89" s="24" t="s">
        <v>79</v>
      </c>
      <c r="H89" s="23">
        <f t="shared" si="10"/>
        <v>0</v>
      </c>
      <c r="I89" s="24">
        <v>9</v>
      </c>
      <c r="J89" s="23">
        <f t="shared" si="11"/>
        <v>5</v>
      </c>
      <c r="K89" s="24" t="s">
        <v>36</v>
      </c>
      <c r="L89" s="23">
        <f t="shared" si="12"/>
        <v>0</v>
      </c>
      <c r="M89" s="24">
        <v>302</v>
      </c>
      <c r="N89" s="23">
        <f t="shared" si="13"/>
        <v>3</v>
      </c>
    </row>
    <row r="90" spans="1:14" x14ac:dyDescent="0.2">
      <c r="A90" s="37" t="s">
        <v>303</v>
      </c>
      <c r="B90" s="25">
        <f t="shared" si="7"/>
        <v>8</v>
      </c>
      <c r="C90" s="24" t="s">
        <v>79</v>
      </c>
      <c r="D90" s="23">
        <f t="shared" si="8"/>
        <v>5</v>
      </c>
      <c r="E90" s="24" t="s">
        <v>81</v>
      </c>
      <c r="F90" s="23">
        <f t="shared" si="9"/>
        <v>0</v>
      </c>
      <c r="G90" s="24" t="s">
        <v>104</v>
      </c>
      <c r="H90" s="23">
        <f t="shared" si="10"/>
        <v>0</v>
      </c>
      <c r="I90" s="24">
        <v>11</v>
      </c>
      <c r="J90" s="23">
        <f t="shared" si="11"/>
        <v>3</v>
      </c>
      <c r="K90" s="24" t="s">
        <v>36</v>
      </c>
      <c r="L90" s="23">
        <f t="shared" si="12"/>
        <v>0</v>
      </c>
      <c r="M90" s="24">
        <v>334</v>
      </c>
      <c r="N90" s="23">
        <f t="shared" si="13"/>
        <v>0</v>
      </c>
    </row>
    <row r="91" spans="1:14" x14ac:dyDescent="0.2">
      <c r="A91" s="37" t="s">
        <v>235</v>
      </c>
      <c r="B91" s="25">
        <f t="shared" si="7"/>
        <v>8</v>
      </c>
      <c r="C91" s="24" t="s">
        <v>81</v>
      </c>
      <c r="D91" s="23">
        <f t="shared" si="8"/>
        <v>0</v>
      </c>
      <c r="E91" s="24" t="s">
        <v>82</v>
      </c>
      <c r="F91" s="23">
        <f t="shared" si="9"/>
        <v>5</v>
      </c>
      <c r="G91" s="24" t="s">
        <v>79</v>
      </c>
      <c r="H91" s="23">
        <f t="shared" si="10"/>
        <v>0</v>
      </c>
      <c r="I91" s="24">
        <v>10</v>
      </c>
      <c r="J91" s="23">
        <f t="shared" si="11"/>
        <v>3</v>
      </c>
      <c r="K91" s="24" t="s">
        <v>36</v>
      </c>
      <c r="L91" s="23">
        <f t="shared" si="12"/>
        <v>0</v>
      </c>
      <c r="M91" s="24">
        <v>330</v>
      </c>
      <c r="N91" s="23">
        <f t="shared" si="13"/>
        <v>0</v>
      </c>
    </row>
    <row r="92" spans="1:14" x14ac:dyDescent="0.2">
      <c r="A92" s="37" t="s">
        <v>393</v>
      </c>
      <c r="B92" s="25">
        <f t="shared" si="7"/>
        <v>8</v>
      </c>
      <c r="C92" s="24" t="s">
        <v>82</v>
      </c>
      <c r="D92" s="23">
        <f t="shared" si="8"/>
        <v>0</v>
      </c>
      <c r="E92" s="24" t="s">
        <v>98</v>
      </c>
      <c r="F92" s="23">
        <f t="shared" si="9"/>
        <v>0</v>
      </c>
      <c r="G92" s="24" t="s">
        <v>79</v>
      </c>
      <c r="H92" s="23">
        <f t="shared" si="10"/>
        <v>0</v>
      </c>
      <c r="I92" s="24">
        <v>9</v>
      </c>
      <c r="J92" s="23">
        <f t="shared" si="11"/>
        <v>5</v>
      </c>
      <c r="K92" s="24" t="s">
        <v>36</v>
      </c>
      <c r="L92" s="23">
        <f t="shared" si="12"/>
        <v>0</v>
      </c>
      <c r="M92" s="24">
        <v>295</v>
      </c>
      <c r="N92" s="23">
        <f t="shared" si="13"/>
        <v>3</v>
      </c>
    </row>
    <row r="93" spans="1:14" x14ac:dyDescent="0.2">
      <c r="A93" s="37" t="s">
        <v>255</v>
      </c>
      <c r="B93" s="25">
        <f t="shared" si="7"/>
        <v>8</v>
      </c>
      <c r="C93" s="24" t="s">
        <v>79</v>
      </c>
      <c r="D93" s="23">
        <f t="shared" si="8"/>
        <v>5</v>
      </c>
      <c r="E93" s="24" t="s">
        <v>98</v>
      </c>
      <c r="F93" s="23">
        <f t="shared" si="9"/>
        <v>0</v>
      </c>
      <c r="G93" s="24" t="s">
        <v>41</v>
      </c>
      <c r="H93" s="23">
        <f t="shared" si="10"/>
        <v>0</v>
      </c>
      <c r="I93" s="24">
        <v>10</v>
      </c>
      <c r="J93" s="23">
        <f t="shared" si="11"/>
        <v>3</v>
      </c>
      <c r="K93" s="24" t="s">
        <v>36</v>
      </c>
      <c r="L93" s="23">
        <f t="shared" si="12"/>
        <v>0</v>
      </c>
      <c r="M93" s="24">
        <v>333</v>
      </c>
      <c r="N93" s="23">
        <f t="shared" si="13"/>
        <v>0</v>
      </c>
    </row>
    <row r="94" spans="1:14" x14ac:dyDescent="0.2">
      <c r="A94" s="37" t="s">
        <v>196</v>
      </c>
      <c r="B94" s="25">
        <f t="shared" si="7"/>
        <v>8</v>
      </c>
      <c r="C94" s="24" t="s">
        <v>82</v>
      </c>
      <c r="D94" s="23">
        <f t="shared" si="8"/>
        <v>0</v>
      </c>
      <c r="E94" s="24" t="s">
        <v>81</v>
      </c>
      <c r="F94" s="23">
        <f t="shared" si="9"/>
        <v>0</v>
      </c>
      <c r="G94" s="24" t="s">
        <v>79</v>
      </c>
      <c r="H94" s="23">
        <f t="shared" si="10"/>
        <v>0</v>
      </c>
      <c r="I94" s="24">
        <v>9</v>
      </c>
      <c r="J94" s="23">
        <f t="shared" si="11"/>
        <v>5</v>
      </c>
      <c r="K94" s="24" t="s">
        <v>37</v>
      </c>
      <c r="L94" s="23">
        <f t="shared" si="12"/>
        <v>0</v>
      </c>
      <c r="M94" s="24">
        <v>298</v>
      </c>
      <c r="N94" s="23">
        <f t="shared" si="13"/>
        <v>3</v>
      </c>
    </row>
    <row r="95" spans="1:14" x14ac:dyDescent="0.2">
      <c r="A95" s="37" t="s">
        <v>489</v>
      </c>
      <c r="B95" s="25">
        <f t="shared" si="7"/>
        <v>8</v>
      </c>
      <c r="C95" s="24" t="s">
        <v>82</v>
      </c>
      <c r="D95" s="23">
        <f t="shared" si="8"/>
        <v>0</v>
      </c>
      <c r="E95" s="24" t="s">
        <v>98</v>
      </c>
      <c r="F95" s="23">
        <f t="shared" si="9"/>
        <v>0</v>
      </c>
      <c r="G95" s="24" t="s">
        <v>79</v>
      </c>
      <c r="H95" s="23">
        <f t="shared" si="10"/>
        <v>0</v>
      </c>
      <c r="I95" s="24">
        <v>9</v>
      </c>
      <c r="J95" s="23">
        <f t="shared" si="11"/>
        <v>5</v>
      </c>
      <c r="K95" s="24" t="s">
        <v>37</v>
      </c>
      <c r="L95" s="23">
        <f t="shared" si="12"/>
        <v>0</v>
      </c>
      <c r="M95" s="24">
        <v>300</v>
      </c>
      <c r="N95" s="23">
        <f t="shared" si="13"/>
        <v>3</v>
      </c>
    </row>
    <row r="96" spans="1:14" x14ac:dyDescent="0.2">
      <c r="A96" s="37" t="s">
        <v>536</v>
      </c>
      <c r="B96" s="25">
        <f t="shared" si="7"/>
        <v>8</v>
      </c>
      <c r="C96" s="24" t="s">
        <v>98</v>
      </c>
      <c r="D96" s="23">
        <f t="shared" si="8"/>
        <v>0</v>
      </c>
      <c r="E96" s="24" t="s">
        <v>82</v>
      </c>
      <c r="F96" s="23">
        <f t="shared" si="9"/>
        <v>5</v>
      </c>
      <c r="G96" s="24" t="s">
        <v>79</v>
      </c>
      <c r="H96" s="23">
        <f t="shared" si="10"/>
        <v>0</v>
      </c>
      <c r="I96" s="24">
        <v>11</v>
      </c>
      <c r="J96" s="23">
        <f t="shared" si="11"/>
        <v>3</v>
      </c>
      <c r="K96" s="24" t="s">
        <v>36</v>
      </c>
      <c r="L96" s="23">
        <f t="shared" si="12"/>
        <v>0</v>
      </c>
      <c r="M96" s="24">
        <v>331</v>
      </c>
      <c r="N96" s="23">
        <f t="shared" si="13"/>
        <v>0</v>
      </c>
    </row>
    <row r="97" spans="1:14" x14ac:dyDescent="0.2">
      <c r="A97" s="37" t="s">
        <v>404</v>
      </c>
      <c r="B97" s="25">
        <f t="shared" si="7"/>
        <v>8</v>
      </c>
      <c r="C97" s="24" t="s">
        <v>98</v>
      </c>
      <c r="D97" s="23">
        <f t="shared" si="8"/>
        <v>0</v>
      </c>
      <c r="E97" s="24" t="s">
        <v>82</v>
      </c>
      <c r="F97" s="23">
        <f t="shared" si="9"/>
        <v>5</v>
      </c>
      <c r="G97" s="24" t="s">
        <v>79</v>
      </c>
      <c r="H97" s="23">
        <f t="shared" si="10"/>
        <v>0</v>
      </c>
      <c r="I97" s="24">
        <v>11</v>
      </c>
      <c r="J97" s="23">
        <f t="shared" si="11"/>
        <v>3</v>
      </c>
      <c r="K97" s="24" t="s">
        <v>36</v>
      </c>
      <c r="L97" s="23">
        <f t="shared" si="12"/>
        <v>0</v>
      </c>
      <c r="M97" s="24">
        <v>333</v>
      </c>
      <c r="N97" s="23">
        <f t="shared" si="13"/>
        <v>0</v>
      </c>
    </row>
    <row r="98" spans="1:14" x14ac:dyDescent="0.2">
      <c r="A98" s="37" t="s">
        <v>437</v>
      </c>
      <c r="B98" s="25">
        <f t="shared" si="7"/>
        <v>8</v>
      </c>
      <c r="C98" s="24" t="s">
        <v>81</v>
      </c>
      <c r="D98" s="23">
        <f t="shared" si="8"/>
        <v>0</v>
      </c>
      <c r="E98" s="24" t="s">
        <v>82</v>
      </c>
      <c r="F98" s="23">
        <f t="shared" si="9"/>
        <v>5</v>
      </c>
      <c r="G98" s="24" t="s">
        <v>79</v>
      </c>
      <c r="H98" s="23">
        <f t="shared" si="10"/>
        <v>0</v>
      </c>
      <c r="I98" s="24">
        <v>11</v>
      </c>
      <c r="J98" s="23">
        <f t="shared" si="11"/>
        <v>3</v>
      </c>
      <c r="K98" s="24" t="s">
        <v>36</v>
      </c>
      <c r="L98" s="23">
        <f t="shared" si="12"/>
        <v>0</v>
      </c>
      <c r="M98" s="24">
        <v>330</v>
      </c>
      <c r="N98" s="23">
        <f t="shared" si="13"/>
        <v>0</v>
      </c>
    </row>
    <row r="99" spans="1:14" x14ac:dyDescent="0.2">
      <c r="A99" s="37" t="s">
        <v>169</v>
      </c>
      <c r="B99" s="25">
        <f t="shared" si="7"/>
        <v>7</v>
      </c>
      <c r="C99" s="24" t="s">
        <v>81</v>
      </c>
      <c r="D99" s="23">
        <f t="shared" si="8"/>
        <v>0</v>
      </c>
      <c r="E99" s="24" t="s">
        <v>82</v>
      </c>
      <c r="F99" s="23">
        <f t="shared" si="9"/>
        <v>5</v>
      </c>
      <c r="G99" s="24" t="s">
        <v>79</v>
      </c>
      <c r="H99" s="23">
        <f t="shared" si="10"/>
        <v>0</v>
      </c>
      <c r="I99" s="24">
        <v>12</v>
      </c>
      <c r="J99" s="23">
        <f t="shared" si="11"/>
        <v>1</v>
      </c>
      <c r="K99" s="24" t="s">
        <v>36</v>
      </c>
      <c r="L99" s="23">
        <f t="shared" si="12"/>
        <v>0</v>
      </c>
      <c r="M99" s="24">
        <v>326</v>
      </c>
      <c r="N99" s="23">
        <f t="shared" si="13"/>
        <v>1</v>
      </c>
    </row>
    <row r="100" spans="1:14" x14ac:dyDescent="0.2">
      <c r="A100" s="37" t="s">
        <v>498</v>
      </c>
      <c r="B100" s="25">
        <f t="shared" si="7"/>
        <v>7</v>
      </c>
      <c r="C100" s="24" t="s">
        <v>79</v>
      </c>
      <c r="D100" s="23">
        <f t="shared" si="8"/>
        <v>5</v>
      </c>
      <c r="E100" s="24" t="s">
        <v>81</v>
      </c>
      <c r="F100" s="23">
        <f t="shared" si="9"/>
        <v>0</v>
      </c>
      <c r="G100" s="24" t="s">
        <v>41</v>
      </c>
      <c r="H100" s="23">
        <f t="shared" si="10"/>
        <v>0</v>
      </c>
      <c r="I100" s="24">
        <v>13</v>
      </c>
      <c r="J100" s="23">
        <f t="shared" si="11"/>
        <v>1</v>
      </c>
      <c r="K100" s="24" t="s">
        <v>36</v>
      </c>
      <c r="L100" s="23">
        <f t="shared" si="12"/>
        <v>0</v>
      </c>
      <c r="M100" s="24">
        <v>313</v>
      </c>
      <c r="N100" s="23">
        <f t="shared" si="13"/>
        <v>1</v>
      </c>
    </row>
    <row r="101" spans="1:14" x14ac:dyDescent="0.2">
      <c r="A101" s="37" t="s">
        <v>264</v>
      </c>
      <c r="B101" s="25">
        <f t="shared" si="7"/>
        <v>7</v>
      </c>
      <c r="C101" s="24" t="s">
        <v>98</v>
      </c>
      <c r="D101" s="23">
        <f t="shared" si="8"/>
        <v>0</v>
      </c>
      <c r="E101" s="24" t="s">
        <v>41</v>
      </c>
      <c r="F101" s="23">
        <f t="shared" si="9"/>
        <v>0</v>
      </c>
      <c r="G101" s="24" t="s">
        <v>79</v>
      </c>
      <c r="H101" s="23">
        <f t="shared" si="10"/>
        <v>0</v>
      </c>
      <c r="I101" s="24">
        <v>11</v>
      </c>
      <c r="J101" s="23">
        <f t="shared" si="11"/>
        <v>3</v>
      </c>
      <c r="K101" s="24" t="s">
        <v>34</v>
      </c>
      <c r="L101" s="23">
        <f t="shared" si="12"/>
        <v>3</v>
      </c>
      <c r="M101" s="24">
        <v>320</v>
      </c>
      <c r="N101" s="23">
        <f t="shared" si="13"/>
        <v>1</v>
      </c>
    </row>
    <row r="102" spans="1:14" x14ac:dyDescent="0.2">
      <c r="A102" s="37" t="s">
        <v>193</v>
      </c>
      <c r="B102" s="25">
        <f t="shared" si="7"/>
        <v>7</v>
      </c>
      <c r="C102" s="24" t="s">
        <v>81</v>
      </c>
      <c r="D102" s="23">
        <f t="shared" si="8"/>
        <v>0</v>
      </c>
      <c r="E102" s="24" t="s">
        <v>98</v>
      </c>
      <c r="F102" s="23">
        <f t="shared" si="9"/>
        <v>0</v>
      </c>
      <c r="G102" s="24" t="s">
        <v>79</v>
      </c>
      <c r="H102" s="23">
        <f t="shared" si="10"/>
        <v>0</v>
      </c>
      <c r="I102" s="24">
        <v>11</v>
      </c>
      <c r="J102" s="23">
        <f t="shared" si="11"/>
        <v>3</v>
      </c>
      <c r="K102" s="24" t="s">
        <v>34</v>
      </c>
      <c r="L102" s="23">
        <f t="shared" si="12"/>
        <v>3</v>
      </c>
      <c r="M102" s="24">
        <v>315</v>
      </c>
      <c r="N102" s="23">
        <f t="shared" si="13"/>
        <v>1</v>
      </c>
    </row>
    <row r="103" spans="1:14" x14ac:dyDescent="0.2">
      <c r="A103" s="37" t="s">
        <v>501</v>
      </c>
      <c r="B103" s="25">
        <f t="shared" si="7"/>
        <v>7</v>
      </c>
      <c r="C103" s="24" t="s">
        <v>104</v>
      </c>
      <c r="D103" s="23">
        <f t="shared" si="8"/>
        <v>0</v>
      </c>
      <c r="E103" s="24" t="s">
        <v>98</v>
      </c>
      <c r="F103" s="23">
        <f t="shared" si="9"/>
        <v>0</v>
      </c>
      <c r="G103" s="24" t="s">
        <v>79</v>
      </c>
      <c r="H103" s="23">
        <f t="shared" si="10"/>
        <v>0</v>
      </c>
      <c r="I103" s="24">
        <v>11</v>
      </c>
      <c r="J103" s="23">
        <f t="shared" si="11"/>
        <v>3</v>
      </c>
      <c r="K103" s="24" t="s">
        <v>34</v>
      </c>
      <c r="L103" s="23">
        <f t="shared" si="12"/>
        <v>3</v>
      </c>
      <c r="M103" s="24">
        <v>314</v>
      </c>
      <c r="N103" s="23">
        <f t="shared" si="13"/>
        <v>1</v>
      </c>
    </row>
    <row r="104" spans="1:14" x14ac:dyDescent="0.2">
      <c r="A104" s="37" t="s">
        <v>136</v>
      </c>
      <c r="B104" s="25">
        <f t="shared" si="7"/>
        <v>7</v>
      </c>
      <c r="C104" s="24" t="s">
        <v>41</v>
      </c>
      <c r="D104" s="23">
        <f t="shared" si="8"/>
        <v>0</v>
      </c>
      <c r="E104" s="24" t="s">
        <v>104</v>
      </c>
      <c r="F104" s="23">
        <f t="shared" si="9"/>
        <v>0</v>
      </c>
      <c r="G104" s="24" t="s">
        <v>98</v>
      </c>
      <c r="H104" s="23">
        <f t="shared" si="10"/>
        <v>0</v>
      </c>
      <c r="I104" s="24">
        <v>11</v>
      </c>
      <c r="J104" s="23">
        <f t="shared" si="11"/>
        <v>3</v>
      </c>
      <c r="K104" s="24" t="s">
        <v>34</v>
      </c>
      <c r="L104" s="23">
        <f t="shared" si="12"/>
        <v>3</v>
      </c>
      <c r="M104" s="24">
        <v>320</v>
      </c>
      <c r="N104" s="23">
        <f t="shared" si="13"/>
        <v>1</v>
      </c>
    </row>
    <row r="105" spans="1:14" x14ac:dyDescent="0.2">
      <c r="A105" s="37" t="s">
        <v>585</v>
      </c>
      <c r="B105" s="25">
        <f t="shared" si="7"/>
        <v>7</v>
      </c>
      <c r="C105" s="24" t="s">
        <v>104</v>
      </c>
      <c r="D105" s="23">
        <f t="shared" si="8"/>
        <v>0</v>
      </c>
      <c r="E105" s="24" t="s">
        <v>98</v>
      </c>
      <c r="F105" s="23">
        <f t="shared" si="9"/>
        <v>0</v>
      </c>
      <c r="G105" s="24" t="s">
        <v>79</v>
      </c>
      <c r="H105" s="23">
        <f t="shared" si="10"/>
        <v>0</v>
      </c>
      <c r="I105" s="24">
        <v>10</v>
      </c>
      <c r="J105" s="23">
        <f t="shared" si="11"/>
        <v>3</v>
      </c>
      <c r="K105" s="24" t="s">
        <v>34</v>
      </c>
      <c r="L105" s="23">
        <f t="shared" si="12"/>
        <v>3</v>
      </c>
      <c r="M105" s="24">
        <v>320</v>
      </c>
      <c r="N105" s="23">
        <f t="shared" si="13"/>
        <v>1</v>
      </c>
    </row>
    <row r="106" spans="1:14" x14ac:dyDescent="0.2">
      <c r="A106" s="37" t="s">
        <v>156</v>
      </c>
      <c r="B106" s="25">
        <f t="shared" si="7"/>
        <v>7</v>
      </c>
      <c r="C106" s="24" t="s">
        <v>98</v>
      </c>
      <c r="D106" s="23">
        <f t="shared" si="8"/>
        <v>0</v>
      </c>
      <c r="E106" s="24" t="s">
        <v>81</v>
      </c>
      <c r="F106" s="23">
        <f t="shared" si="9"/>
        <v>0</v>
      </c>
      <c r="G106" s="24" t="s">
        <v>79</v>
      </c>
      <c r="H106" s="23">
        <f t="shared" si="10"/>
        <v>0</v>
      </c>
      <c r="I106" s="24">
        <v>11</v>
      </c>
      <c r="J106" s="23">
        <f t="shared" si="11"/>
        <v>3</v>
      </c>
      <c r="K106" s="24" t="s">
        <v>34</v>
      </c>
      <c r="L106" s="23">
        <f t="shared" si="12"/>
        <v>3</v>
      </c>
      <c r="M106" s="24">
        <v>305</v>
      </c>
      <c r="N106" s="23">
        <f t="shared" si="13"/>
        <v>1</v>
      </c>
    </row>
    <row r="107" spans="1:14" x14ac:dyDescent="0.2">
      <c r="A107" s="37" t="s">
        <v>488</v>
      </c>
      <c r="B107" s="25">
        <f t="shared" si="7"/>
        <v>7</v>
      </c>
      <c r="C107" s="24" t="s">
        <v>81</v>
      </c>
      <c r="D107" s="23">
        <f t="shared" si="8"/>
        <v>0</v>
      </c>
      <c r="E107" s="24" t="s">
        <v>98</v>
      </c>
      <c r="F107" s="23">
        <f t="shared" si="9"/>
        <v>0</v>
      </c>
      <c r="G107" s="24" t="s">
        <v>79</v>
      </c>
      <c r="H107" s="23">
        <f t="shared" si="10"/>
        <v>0</v>
      </c>
      <c r="I107" s="24">
        <v>10</v>
      </c>
      <c r="J107" s="23">
        <f t="shared" si="11"/>
        <v>3</v>
      </c>
      <c r="K107" s="24" t="s">
        <v>34</v>
      </c>
      <c r="L107" s="23">
        <f t="shared" si="12"/>
        <v>3</v>
      </c>
      <c r="M107" s="24">
        <v>325</v>
      </c>
      <c r="N107" s="23">
        <f t="shared" si="13"/>
        <v>1</v>
      </c>
    </row>
    <row r="108" spans="1:14" x14ac:dyDescent="0.2">
      <c r="A108" s="37" t="s">
        <v>225</v>
      </c>
      <c r="B108" s="25">
        <f t="shared" si="7"/>
        <v>7</v>
      </c>
      <c r="C108" s="24" t="s">
        <v>81</v>
      </c>
      <c r="D108" s="23">
        <f t="shared" si="8"/>
        <v>0</v>
      </c>
      <c r="E108" s="24" t="s">
        <v>98</v>
      </c>
      <c r="F108" s="23">
        <f t="shared" si="9"/>
        <v>0</v>
      </c>
      <c r="G108" s="24" t="s">
        <v>79</v>
      </c>
      <c r="H108" s="23">
        <f t="shared" si="10"/>
        <v>0</v>
      </c>
      <c r="I108" s="24">
        <v>11</v>
      </c>
      <c r="J108" s="23">
        <f t="shared" si="11"/>
        <v>3</v>
      </c>
      <c r="K108" s="24" t="s">
        <v>34</v>
      </c>
      <c r="L108" s="23">
        <f t="shared" si="12"/>
        <v>3</v>
      </c>
      <c r="M108" s="24">
        <v>320</v>
      </c>
      <c r="N108" s="23">
        <f t="shared" si="13"/>
        <v>1</v>
      </c>
    </row>
    <row r="109" spans="1:14" x14ac:dyDescent="0.2">
      <c r="A109" s="37" t="s">
        <v>272</v>
      </c>
      <c r="B109" s="25">
        <f t="shared" si="7"/>
        <v>7</v>
      </c>
      <c r="C109" s="24" t="s">
        <v>98</v>
      </c>
      <c r="D109" s="23">
        <f t="shared" si="8"/>
        <v>0</v>
      </c>
      <c r="E109" s="24" t="s">
        <v>104</v>
      </c>
      <c r="F109" s="23">
        <f t="shared" si="9"/>
        <v>0</v>
      </c>
      <c r="G109" s="24" t="s">
        <v>79</v>
      </c>
      <c r="H109" s="23">
        <f t="shared" si="10"/>
        <v>0</v>
      </c>
      <c r="I109" s="24">
        <v>10</v>
      </c>
      <c r="J109" s="23">
        <f t="shared" si="11"/>
        <v>3</v>
      </c>
      <c r="K109" s="24" t="s">
        <v>34</v>
      </c>
      <c r="L109" s="23">
        <f t="shared" si="12"/>
        <v>3</v>
      </c>
      <c r="M109" s="24">
        <v>311</v>
      </c>
      <c r="N109" s="23">
        <f t="shared" si="13"/>
        <v>1</v>
      </c>
    </row>
    <row r="110" spans="1:14" x14ac:dyDescent="0.2">
      <c r="A110" s="37" t="s">
        <v>171</v>
      </c>
      <c r="B110" s="25">
        <f t="shared" si="7"/>
        <v>7</v>
      </c>
      <c r="C110" s="24" t="s">
        <v>98</v>
      </c>
      <c r="D110" s="23">
        <f t="shared" si="8"/>
        <v>0</v>
      </c>
      <c r="E110" s="24" t="s">
        <v>104</v>
      </c>
      <c r="F110" s="23">
        <f t="shared" si="9"/>
        <v>0</v>
      </c>
      <c r="G110" s="24" t="s">
        <v>79</v>
      </c>
      <c r="H110" s="23">
        <f t="shared" si="10"/>
        <v>0</v>
      </c>
      <c r="I110" s="24">
        <v>11</v>
      </c>
      <c r="J110" s="23">
        <f t="shared" si="11"/>
        <v>3</v>
      </c>
      <c r="K110" s="24" t="s">
        <v>34</v>
      </c>
      <c r="L110" s="23">
        <f t="shared" si="12"/>
        <v>3</v>
      </c>
      <c r="M110" s="24">
        <v>322</v>
      </c>
      <c r="N110" s="23">
        <f t="shared" si="13"/>
        <v>1</v>
      </c>
    </row>
    <row r="111" spans="1:14" x14ac:dyDescent="0.2">
      <c r="A111" s="37" t="s">
        <v>217</v>
      </c>
      <c r="B111" s="25">
        <f t="shared" si="7"/>
        <v>7</v>
      </c>
      <c r="C111" s="24" t="s">
        <v>81</v>
      </c>
      <c r="D111" s="23">
        <f t="shared" si="8"/>
        <v>0</v>
      </c>
      <c r="E111" s="24" t="s">
        <v>41</v>
      </c>
      <c r="F111" s="23">
        <f t="shared" si="9"/>
        <v>0</v>
      </c>
      <c r="G111" s="24" t="s">
        <v>79</v>
      </c>
      <c r="H111" s="23">
        <f t="shared" si="10"/>
        <v>0</v>
      </c>
      <c r="I111" s="24">
        <v>10</v>
      </c>
      <c r="J111" s="23">
        <f t="shared" si="11"/>
        <v>3</v>
      </c>
      <c r="K111" s="24" t="s">
        <v>34</v>
      </c>
      <c r="L111" s="23">
        <f t="shared" si="12"/>
        <v>3</v>
      </c>
      <c r="M111" s="24">
        <v>305</v>
      </c>
      <c r="N111" s="23">
        <f t="shared" si="13"/>
        <v>1</v>
      </c>
    </row>
    <row r="112" spans="1:14" x14ac:dyDescent="0.2">
      <c r="A112" s="37" t="s">
        <v>271</v>
      </c>
      <c r="B112" s="25">
        <f t="shared" si="7"/>
        <v>7</v>
      </c>
      <c r="C112" s="24" t="s">
        <v>104</v>
      </c>
      <c r="D112" s="23">
        <f t="shared" si="8"/>
        <v>0</v>
      </c>
      <c r="E112" s="24" t="s">
        <v>41</v>
      </c>
      <c r="F112" s="23">
        <f t="shared" si="9"/>
        <v>0</v>
      </c>
      <c r="G112" s="24" t="s">
        <v>79</v>
      </c>
      <c r="H112" s="23">
        <f t="shared" si="10"/>
        <v>0</v>
      </c>
      <c r="I112" s="24">
        <v>8</v>
      </c>
      <c r="J112" s="23">
        <f t="shared" si="11"/>
        <v>3</v>
      </c>
      <c r="K112" s="24" t="s">
        <v>34</v>
      </c>
      <c r="L112" s="23">
        <f t="shared" si="12"/>
        <v>3</v>
      </c>
      <c r="M112" s="24">
        <v>312</v>
      </c>
      <c r="N112" s="23">
        <f t="shared" si="13"/>
        <v>1</v>
      </c>
    </row>
    <row r="113" spans="1:14" x14ac:dyDescent="0.2">
      <c r="A113" s="37" t="s">
        <v>177</v>
      </c>
      <c r="B113" s="25">
        <f t="shared" si="7"/>
        <v>7</v>
      </c>
      <c r="C113" s="24" t="s">
        <v>81</v>
      </c>
      <c r="D113" s="23">
        <f t="shared" si="8"/>
        <v>0</v>
      </c>
      <c r="E113" s="24" t="s">
        <v>98</v>
      </c>
      <c r="F113" s="23">
        <f t="shared" si="9"/>
        <v>0</v>
      </c>
      <c r="G113" s="24" t="s">
        <v>82</v>
      </c>
      <c r="H113" s="23">
        <f t="shared" si="10"/>
        <v>0</v>
      </c>
      <c r="I113" s="24">
        <v>11</v>
      </c>
      <c r="J113" s="23">
        <f t="shared" si="11"/>
        <v>3</v>
      </c>
      <c r="K113" s="24" t="s">
        <v>34</v>
      </c>
      <c r="L113" s="23">
        <f t="shared" si="12"/>
        <v>3</v>
      </c>
      <c r="M113" s="24">
        <v>312</v>
      </c>
      <c r="N113" s="23">
        <f t="shared" si="13"/>
        <v>1</v>
      </c>
    </row>
    <row r="114" spans="1:14" x14ac:dyDescent="0.2">
      <c r="A114" s="37" t="s">
        <v>184</v>
      </c>
      <c r="B114" s="25">
        <f t="shared" si="7"/>
        <v>7</v>
      </c>
      <c r="C114" s="24" t="s">
        <v>98</v>
      </c>
      <c r="D114" s="23">
        <f t="shared" si="8"/>
        <v>0</v>
      </c>
      <c r="E114" s="24" t="s">
        <v>104</v>
      </c>
      <c r="F114" s="23">
        <f t="shared" si="9"/>
        <v>0</v>
      </c>
      <c r="G114" s="24" t="s">
        <v>79</v>
      </c>
      <c r="H114" s="23">
        <f t="shared" si="10"/>
        <v>0</v>
      </c>
      <c r="I114" s="24">
        <v>10</v>
      </c>
      <c r="J114" s="23">
        <f t="shared" si="11"/>
        <v>3</v>
      </c>
      <c r="K114" s="24" t="s">
        <v>34</v>
      </c>
      <c r="L114" s="23">
        <f t="shared" si="12"/>
        <v>3</v>
      </c>
      <c r="M114" s="24">
        <v>315</v>
      </c>
      <c r="N114" s="23">
        <f t="shared" si="13"/>
        <v>1</v>
      </c>
    </row>
    <row r="115" spans="1:14" x14ac:dyDescent="0.2">
      <c r="A115" s="37" t="s">
        <v>324</v>
      </c>
      <c r="B115" s="25">
        <f t="shared" si="7"/>
        <v>7</v>
      </c>
      <c r="C115" s="24" t="s">
        <v>81</v>
      </c>
      <c r="D115" s="23">
        <f t="shared" si="8"/>
        <v>0</v>
      </c>
      <c r="E115" s="24" t="s">
        <v>98</v>
      </c>
      <c r="F115" s="23">
        <f t="shared" si="9"/>
        <v>0</v>
      </c>
      <c r="G115" s="24" t="s">
        <v>79</v>
      </c>
      <c r="H115" s="23">
        <f t="shared" si="10"/>
        <v>0</v>
      </c>
      <c r="I115" s="24">
        <v>14</v>
      </c>
      <c r="J115" s="23">
        <f t="shared" si="11"/>
        <v>1</v>
      </c>
      <c r="K115" s="24" t="s">
        <v>34</v>
      </c>
      <c r="L115" s="23">
        <f t="shared" si="12"/>
        <v>3</v>
      </c>
      <c r="M115" s="24">
        <v>300</v>
      </c>
      <c r="N115" s="23">
        <f t="shared" si="13"/>
        <v>3</v>
      </c>
    </row>
    <row r="116" spans="1:14" x14ac:dyDescent="0.2">
      <c r="A116" s="37" t="s">
        <v>576</v>
      </c>
      <c r="B116" s="25">
        <f t="shared" si="7"/>
        <v>7</v>
      </c>
      <c r="C116" s="24" t="s">
        <v>98</v>
      </c>
      <c r="D116" s="23">
        <f t="shared" si="8"/>
        <v>0</v>
      </c>
      <c r="E116" s="24" t="s">
        <v>41</v>
      </c>
      <c r="F116" s="23">
        <f t="shared" si="9"/>
        <v>0</v>
      </c>
      <c r="G116" s="24" t="s">
        <v>79</v>
      </c>
      <c r="H116" s="23">
        <f t="shared" si="10"/>
        <v>0</v>
      </c>
      <c r="I116" s="24">
        <v>11</v>
      </c>
      <c r="J116" s="23">
        <f t="shared" si="11"/>
        <v>3</v>
      </c>
      <c r="K116" s="24" t="s">
        <v>34</v>
      </c>
      <c r="L116" s="23">
        <f t="shared" si="12"/>
        <v>3</v>
      </c>
      <c r="M116" s="24">
        <v>325</v>
      </c>
      <c r="N116" s="23">
        <f t="shared" si="13"/>
        <v>1</v>
      </c>
    </row>
    <row r="117" spans="1:14" x14ac:dyDescent="0.2">
      <c r="A117" s="37" t="s">
        <v>357</v>
      </c>
      <c r="B117" s="25">
        <f t="shared" si="7"/>
        <v>7</v>
      </c>
      <c r="C117" s="24" t="s">
        <v>98</v>
      </c>
      <c r="D117" s="23">
        <f t="shared" si="8"/>
        <v>0</v>
      </c>
      <c r="E117" s="24" t="s">
        <v>82</v>
      </c>
      <c r="F117" s="23">
        <f t="shared" si="9"/>
        <v>5</v>
      </c>
      <c r="G117" s="24" t="s">
        <v>79</v>
      </c>
      <c r="H117" s="23">
        <f t="shared" si="10"/>
        <v>0</v>
      </c>
      <c r="I117" s="24">
        <v>12</v>
      </c>
      <c r="J117" s="23">
        <f t="shared" si="11"/>
        <v>1</v>
      </c>
      <c r="K117" s="24" t="s">
        <v>36</v>
      </c>
      <c r="L117" s="23">
        <f t="shared" si="12"/>
        <v>0</v>
      </c>
      <c r="M117" s="24">
        <v>321</v>
      </c>
      <c r="N117" s="23">
        <f t="shared" si="13"/>
        <v>1</v>
      </c>
    </row>
    <row r="118" spans="1:14" x14ac:dyDescent="0.2">
      <c r="A118" s="37" t="s">
        <v>243</v>
      </c>
      <c r="B118" s="25">
        <f t="shared" si="7"/>
        <v>7</v>
      </c>
      <c r="C118" s="24" t="s">
        <v>79</v>
      </c>
      <c r="D118" s="23">
        <f t="shared" si="8"/>
        <v>5</v>
      </c>
      <c r="E118" s="24" t="s">
        <v>81</v>
      </c>
      <c r="F118" s="23">
        <f t="shared" si="9"/>
        <v>0</v>
      </c>
      <c r="G118" s="24" t="s">
        <v>104</v>
      </c>
      <c r="H118" s="23">
        <f t="shared" si="10"/>
        <v>0</v>
      </c>
      <c r="I118" s="24">
        <v>12</v>
      </c>
      <c r="J118" s="23">
        <f t="shared" si="11"/>
        <v>1</v>
      </c>
      <c r="K118" s="24" t="s">
        <v>36</v>
      </c>
      <c r="L118" s="23">
        <f t="shared" si="12"/>
        <v>0</v>
      </c>
      <c r="M118" s="24">
        <v>325</v>
      </c>
      <c r="N118" s="23">
        <f t="shared" si="13"/>
        <v>1</v>
      </c>
    </row>
    <row r="119" spans="1:14" x14ac:dyDescent="0.2">
      <c r="A119" s="37" t="s">
        <v>342</v>
      </c>
      <c r="B119" s="25">
        <f t="shared" si="7"/>
        <v>7</v>
      </c>
      <c r="C119" s="24" t="s">
        <v>98</v>
      </c>
      <c r="D119" s="23">
        <f t="shared" si="8"/>
        <v>0</v>
      </c>
      <c r="E119" s="24" t="s">
        <v>82</v>
      </c>
      <c r="F119" s="23">
        <f t="shared" si="9"/>
        <v>5</v>
      </c>
      <c r="G119" s="24" t="s">
        <v>79</v>
      </c>
      <c r="H119" s="23">
        <f t="shared" si="10"/>
        <v>0</v>
      </c>
      <c r="I119" s="24">
        <v>12</v>
      </c>
      <c r="J119" s="23">
        <f t="shared" si="11"/>
        <v>1</v>
      </c>
      <c r="K119" s="24" t="s">
        <v>36</v>
      </c>
      <c r="L119" s="23">
        <f t="shared" si="12"/>
        <v>0</v>
      </c>
      <c r="M119" s="24">
        <v>320</v>
      </c>
      <c r="N119" s="23">
        <f t="shared" si="13"/>
        <v>1</v>
      </c>
    </row>
    <row r="120" spans="1:14" x14ac:dyDescent="0.2">
      <c r="A120" s="37" t="s">
        <v>386</v>
      </c>
      <c r="B120" s="25">
        <f t="shared" si="7"/>
        <v>7</v>
      </c>
      <c r="C120" s="24" t="s">
        <v>98</v>
      </c>
      <c r="D120" s="23">
        <f t="shared" si="8"/>
        <v>0</v>
      </c>
      <c r="E120" s="24" t="s">
        <v>104</v>
      </c>
      <c r="F120" s="23">
        <f t="shared" si="9"/>
        <v>0</v>
      </c>
      <c r="G120" s="24" t="s">
        <v>79</v>
      </c>
      <c r="H120" s="23">
        <f t="shared" si="10"/>
        <v>0</v>
      </c>
      <c r="I120" s="24">
        <v>11</v>
      </c>
      <c r="J120" s="23">
        <f t="shared" si="11"/>
        <v>3</v>
      </c>
      <c r="K120" s="24" t="s">
        <v>34</v>
      </c>
      <c r="L120" s="23">
        <f t="shared" si="12"/>
        <v>3</v>
      </c>
      <c r="M120" s="24">
        <v>320</v>
      </c>
      <c r="N120" s="23">
        <f t="shared" si="13"/>
        <v>1</v>
      </c>
    </row>
    <row r="121" spans="1:14" x14ac:dyDescent="0.2">
      <c r="A121" s="37" t="s">
        <v>300</v>
      </c>
      <c r="B121" s="25">
        <f t="shared" si="7"/>
        <v>7</v>
      </c>
      <c r="C121" s="24" t="s">
        <v>82</v>
      </c>
      <c r="D121" s="23">
        <f t="shared" si="8"/>
        <v>2.5</v>
      </c>
      <c r="E121" s="24" t="s">
        <v>79</v>
      </c>
      <c r="F121" s="23">
        <f t="shared" si="9"/>
        <v>2.5</v>
      </c>
      <c r="G121" s="24" t="s">
        <v>104</v>
      </c>
      <c r="H121" s="23">
        <f t="shared" si="10"/>
        <v>0</v>
      </c>
      <c r="I121" s="24">
        <v>14</v>
      </c>
      <c r="J121" s="23">
        <f t="shared" si="11"/>
        <v>1</v>
      </c>
      <c r="K121" s="24" t="s">
        <v>36</v>
      </c>
      <c r="L121" s="23">
        <f t="shared" si="12"/>
        <v>0</v>
      </c>
      <c r="M121" s="24">
        <v>320</v>
      </c>
      <c r="N121" s="23">
        <f t="shared" si="13"/>
        <v>1</v>
      </c>
    </row>
    <row r="122" spans="1:14" x14ac:dyDescent="0.2">
      <c r="A122" s="37" t="s">
        <v>139</v>
      </c>
      <c r="B122" s="25">
        <f t="shared" si="7"/>
        <v>7</v>
      </c>
      <c r="C122" s="24" t="s">
        <v>98</v>
      </c>
      <c r="D122" s="23">
        <f t="shared" si="8"/>
        <v>0</v>
      </c>
      <c r="E122" s="24" t="s">
        <v>41</v>
      </c>
      <c r="F122" s="23">
        <f t="shared" si="9"/>
        <v>0</v>
      </c>
      <c r="G122" s="24" t="s">
        <v>104</v>
      </c>
      <c r="H122" s="23">
        <f t="shared" si="10"/>
        <v>0</v>
      </c>
      <c r="I122" s="24">
        <v>11</v>
      </c>
      <c r="J122" s="23">
        <f t="shared" si="11"/>
        <v>3</v>
      </c>
      <c r="K122" s="24" t="s">
        <v>34</v>
      </c>
      <c r="L122" s="23">
        <f t="shared" si="12"/>
        <v>3</v>
      </c>
      <c r="M122" s="24">
        <v>316</v>
      </c>
      <c r="N122" s="23">
        <f t="shared" si="13"/>
        <v>1</v>
      </c>
    </row>
    <row r="123" spans="1:14" x14ac:dyDescent="0.2">
      <c r="A123" s="37" t="s">
        <v>653</v>
      </c>
      <c r="B123" s="25">
        <f t="shared" si="7"/>
        <v>7</v>
      </c>
      <c r="C123" s="24" t="s">
        <v>41</v>
      </c>
      <c r="D123" s="23">
        <f t="shared" si="8"/>
        <v>0</v>
      </c>
      <c r="E123" s="24" t="s">
        <v>104</v>
      </c>
      <c r="F123" s="23">
        <f t="shared" si="9"/>
        <v>0</v>
      </c>
      <c r="G123" s="24" t="s">
        <v>79</v>
      </c>
      <c r="H123" s="23">
        <f t="shared" si="10"/>
        <v>0</v>
      </c>
      <c r="I123" s="24">
        <v>11</v>
      </c>
      <c r="J123" s="23">
        <f t="shared" si="11"/>
        <v>3</v>
      </c>
      <c r="K123" s="24" t="s">
        <v>34</v>
      </c>
      <c r="L123" s="23">
        <f t="shared" si="12"/>
        <v>3</v>
      </c>
      <c r="M123" s="24">
        <v>325</v>
      </c>
      <c r="N123" s="23">
        <f t="shared" si="13"/>
        <v>1</v>
      </c>
    </row>
    <row r="124" spans="1:14" x14ac:dyDescent="0.2">
      <c r="A124" s="37" t="s">
        <v>401</v>
      </c>
      <c r="B124" s="25">
        <f t="shared" si="7"/>
        <v>7</v>
      </c>
      <c r="C124" s="24" t="s">
        <v>98</v>
      </c>
      <c r="D124" s="23">
        <f t="shared" si="8"/>
        <v>0</v>
      </c>
      <c r="E124" s="24" t="s">
        <v>104</v>
      </c>
      <c r="F124" s="23">
        <f t="shared" si="9"/>
        <v>0</v>
      </c>
      <c r="G124" s="24" t="s">
        <v>41</v>
      </c>
      <c r="H124" s="23">
        <f t="shared" si="10"/>
        <v>0</v>
      </c>
      <c r="I124" s="24">
        <v>10</v>
      </c>
      <c r="J124" s="23">
        <f t="shared" si="11"/>
        <v>3</v>
      </c>
      <c r="K124" s="24" t="s">
        <v>34</v>
      </c>
      <c r="L124" s="23">
        <f t="shared" si="12"/>
        <v>3</v>
      </c>
      <c r="M124" s="24">
        <v>315</v>
      </c>
      <c r="N124" s="23">
        <f t="shared" si="13"/>
        <v>1</v>
      </c>
    </row>
    <row r="125" spans="1:14" x14ac:dyDescent="0.2">
      <c r="A125" s="37" t="s">
        <v>397</v>
      </c>
      <c r="B125" s="25">
        <f t="shared" si="7"/>
        <v>7</v>
      </c>
      <c r="C125" s="24" t="s">
        <v>104</v>
      </c>
      <c r="D125" s="23">
        <f t="shared" si="8"/>
        <v>0</v>
      </c>
      <c r="E125" s="24" t="s">
        <v>41</v>
      </c>
      <c r="F125" s="23">
        <f t="shared" si="9"/>
        <v>0</v>
      </c>
      <c r="G125" s="24" t="s">
        <v>79</v>
      </c>
      <c r="H125" s="23">
        <f t="shared" si="10"/>
        <v>0</v>
      </c>
      <c r="I125" s="24">
        <v>11</v>
      </c>
      <c r="J125" s="23">
        <f t="shared" si="11"/>
        <v>3</v>
      </c>
      <c r="K125" s="24" t="s">
        <v>34</v>
      </c>
      <c r="L125" s="23">
        <f t="shared" si="12"/>
        <v>3</v>
      </c>
      <c r="M125" s="24">
        <v>317</v>
      </c>
      <c r="N125" s="23">
        <f t="shared" si="13"/>
        <v>1</v>
      </c>
    </row>
    <row r="126" spans="1:14" x14ac:dyDescent="0.2">
      <c r="A126" s="37" t="s">
        <v>258</v>
      </c>
      <c r="B126" s="25">
        <f t="shared" si="7"/>
        <v>7</v>
      </c>
      <c r="C126" s="24" t="s">
        <v>81</v>
      </c>
      <c r="D126" s="23">
        <f t="shared" si="8"/>
        <v>0</v>
      </c>
      <c r="E126" s="24" t="s">
        <v>98</v>
      </c>
      <c r="F126" s="23">
        <f t="shared" si="9"/>
        <v>0</v>
      </c>
      <c r="G126" s="24" t="s">
        <v>79</v>
      </c>
      <c r="H126" s="23">
        <f t="shared" si="10"/>
        <v>0</v>
      </c>
      <c r="I126" s="24">
        <v>10</v>
      </c>
      <c r="J126" s="23">
        <f t="shared" si="11"/>
        <v>3</v>
      </c>
      <c r="K126" s="24" t="s">
        <v>34</v>
      </c>
      <c r="L126" s="23">
        <f t="shared" si="12"/>
        <v>3</v>
      </c>
      <c r="M126" s="24">
        <v>325</v>
      </c>
      <c r="N126" s="23">
        <f t="shared" si="13"/>
        <v>1</v>
      </c>
    </row>
    <row r="127" spans="1:14" x14ac:dyDescent="0.2">
      <c r="A127" s="37" t="s">
        <v>140</v>
      </c>
      <c r="B127" s="25">
        <f t="shared" si="7"/>
        <v>7</v>
      </c>
      <c r="C127" s="24" t="s">
        <v>98</v>
      </c>
      <c r="D127" s="23">
        <f t="shared" si="8"/>
        <v>0</v>
      </c>
      <c r="E127" s="24" t="s">
        <v>104</v>
      </c>
      <c r="F127" s="23">
        <f t="shared" si="9"/>
        <v>0</v>
      </c>
      <c r="G127" s="24" t="s">
        <v>79</v>
      </c>
      <c r="H127" s="23">
        <f t="shared" si="10"/>
        <v>0</v>
      </c>
      <c r="I127" s="24">
        <v>10</v>
      </c>
      <c r="J127" s="23">
        <f t="shared" si="11"/>
        <v>3</v>
      </c>
      <c r="K127" s="24" t="s">
        <v>34</v>
      </c>
      <c r="L127" s="23">
        <f t="shared" si="12"/>
        <v>3</v>
      </c>
      <c r="M127" s="24">
        <v>321</v>
      </c>
      <c r="N127" s="23">
        <f t="shared" si="13"/>
        <v>1</v>
      </c>
    </row>
    <row r="128" spans="1:14" x14ac:dyDescent="0.2">
      <c r="A128" s="37" t="s">
        <v>439</v>
      </c>
      <c r="B128" s="25">
        <f t="shared" si="7"/>
        <v>7</v>
      </c>
      <c r="C128" s="24" t="s">
        <v>81</v>
      </c>
      <c r="D128" s="23">
        <f t="shared" si="8"/>
        <v>0</v>
      </c>
      <c r="E128" s="24" t="s">
        <v>98</v>
      </c>
      <c r="F128" s="23">
        <f t="shared" si="9"/>
        <v>0</v>
      </c>
      <c r="G128" s="24" t="s">
        <v>79</v>
      </c>
      <c r="H128" s="23">
        <f t="shared" si="10"/>
        <v>0</v>
      </c>
      <c r="I128" s="24">
        <v>11</v>
      </c>
      <c r="J128" s="23">
        <f t="shared" si="11"/>
        <v>3</v>
      </c>
      <c r="K128" s="24" t="s">
        <v>34</v>
      </c>
      <c r="L128" s="23">
        <f t="shared" si="12"/>
        <v>3</v>
      </c>
      <c r="M128" s="24">
        <v>312</v>
      </c>
      <c r="N128" s="23">
        <f t="shared" si="13"/>
        <v>1</v>
      </c>
    </row>
    <row r="129" spans="1:14" x14ac:dyDescent="0.2">
      <c r="A129" s="37" t="s">
        <v>246</v>
      </c>
      <c r="B129" s="25">
        <f t="shared" si="7"/>
        <v>7</v>
      </c>
      <c r="C129" s="24" t="s">
        <v>98</v>
      </c>
      <c r="D129" s="23">
        <f t="shared" si="8"/>
        <v>0</v>
      </c>
      <c r="E129" s="24" t="s">
        <v>104</v>
      </c>
      <c r="F129" s="23">
        <f t="shared" si="9"/>
        <v>0</v>
      </c>
      <c r="G129" s="24" t="s">
        <v>79</v>
      </c>
      <c r="H129" s="23">
        <f t="shared" si="10"/>
        <v>0</v>
      </c>
      <c r="I129" s="24">
        <v>11</v>
      </c>
      <c r="J129" s="23">
        <f t="shared" si="11"/>
        <v>3</v>
      </c>
      <c r="K129" s="24" t="s">
        <v>34</v>
      </c>
      <c r="L129" s="23">
        <f t="shared" si="12"/>
        <v>3</v>
      </c>
      <c r="M129" s="24">
        <v>328</v>
      </c>
      <c r="N129" s="23">
        <f t="shared" si="13"/>
        <v>1</v>
      </c>
    </row>
    <row r="130" spans="1:14" x14ac:dyDescent="0.2">
      <c r="A130" s="37" t="s">
        <v>614</v>
      </c>
      <c r="B130" s="25">
        <f t="shared" si="7"/>
        <v>7</v>
      </c>
      <c r="C130" s="24" t="s">
        <v>82</v>
      </c>
      <c r="D130" s="23">
        <f t="shared" si="8"/>
        <v>0</v>
      </c>
      <c r="E130" s="24" t="s">
        <v>98</v>
      </c>
      <c r="F130" s="23">
        <f t="shared" si="9"/>
        <v>0</v>
      </c>
      <c r="G130" s="24" t="s">
        <v>81</v>
      </c>
      <c r="H130" s="23">
        <f t="shared" si="10"/>
        <v>5</v>
      </c>
      <c r="I130" s="24">
        <v>12</v>
      </c>
      <c r="J130" s="23">
        <f t="shared" si="11"/>
        <v>1</v>
      </c>
      <c r="K130" s="24" t="s">
        <v>37</v>
      </c>
      <c r="L130" s="23">
        <f t="shared" si="12"/>
        <v>0</v>
      </c>
      <c r="M130" s="24">
        <v>320</v>
      </c>
      <c r="N130" s="23">
        <f t="shared" si="13"/>
        <v>1</v>
      </c>
    </row>
    <row r="131" spans="1:14" x14ac:dyDescent="0.2">
      <c r="A131" s="37" t="s">
        <v>405</v>
      </c>
      <c r="B131" s="25">
        <f t="shared" si="7"/>
        <v>7</v>
      </c>
      <c r="C131" s="24" t="s">
        <v>41</v>
      </c>
      <c r="D131" s="23">
        <f t="shared" si="8"/>
        <v>0</v>
      </c>
      <c r="E131" s="24" t="s">
        <v>98</v>
      </c>
      <c r="F131" s="23">
        <f t="shared" si="9"/>
        <v>0</v>
      </c>
      <c r="G131" s="24" t="s">
        <v>79</v>
      </c>
      <c r="H131" s="23">
        <f t="shared" si="10"/>
        <v>0</v>
      </c>
      <c r="I131" s="24">
        <v>10</v>
      </c>
      <c r="J131" s="23">
        <f t="shared" si="11"/>
        <v>3</v>
      </c>
      <c r="K131" s="24" t="s">
        <v>34</v>
      </c>
      <c r="L131" s="23">
        <f t="shared" si="12"/>
        <v>3</v>
      </c>
      <c r="M131" s="24">
        <v>320</v>
      </c>
      <c r="N131" s="23">
        <f t="shared" si="13"/>
        <v>1</v>
      </c>
    </row>
    <row r="132" spans="1:14" x14ac:dyDescent="0.2">
      <c r="A132" s="37" t="s">
        <v>617</v>
      </c>
      <c r="B132" s="25">
        <f t="shared" si="7"/>
        <v>7</v>
      </c>
      <c r="C132" s="10" t="s">
        <v>98</v>
      </c>
      <c r="D132" s="23">
        <f t="shared" si="8"/>
        <v>0</v>
      </c>
      <c r="E132" s="10" t="s">
        <v>41</v>
      </c>
      <c r="F132" s="23">
        <f t="shared" si="9"/>
        <v>0</v>
      </c>
      <c r="G132" s="10" t="s">
        <v>79</v>
      </c>
      <c r="H132" s="23">
        <f t="shared" si="10"/>
        <v>0</v>
      </c>
      <c r="I132" s="10">
        <v>11</v>
      </c>
      <c r="J132" s="23">
        <f t="shared" si="11"/>
        <v>3</v>
      </c>
      <c r="K132" s="10" t="s">
        <v>34</v>
      </c>
      <c r="L132" s="23">
        <f t="shared" si="12"/>
        <v>3</v>
      </c>
      <c r="M132" s="10">
        <v>325</v>
      </c>
      <c r="N132" s="23">
        <f t="shared" si="13"/>
        <v>1</v>
      </c>
    </row>
    <row r="133" spans="1:14" x14ac:dyDescent="0.2">
      <c r="A133" s="37" t="s">
        <v>477</v>
      </c>
      <c r="B133" s="25">
        <f t="shared" ref="B133:B196" si="14">D133+F133+H133+J133+L133+N133</f>
        <v>7</v>
      </c>
      <c r="C133" s="10" t="s">
        <v>98</v>
      </c>
      <c r="D133" s="23">
        <f t="shared" ref="D133:D196" si="15">IF(C133=C$3, 5,) + IF(AND(C133=E$3, E133=C$3), 2.5, 0)</f>
        <v>0</v>
      </c>
      <c r="E133" s="10" t="s">
        <v>104</v>
      </c>
      <c r="F133" s="23">
        <f t="shared" ref="F133:F196" si="16">IF(E133=E$3,5, 0) + IF(AND(E133=C$3, C133=E$3), 2.5, 0)</f>
        <v>0</v>
      </c>
      <c r="G133" s="10" t="s">
        <v>79</v>
      </c>
      <c r="H133" s="23">
        <f t="shared" ref="H133:H196" si="17">IF(G133=G$3, 5, 0)</f>
        <v>0</v>
      </c>
      <c r="I133" s="10">
        <v>11</v>
      </c>
      <c r="J133" s="23">
        <f t="shared" ref="J133:J196" si="18">IF(I133=I$3, 5, 0) + IF(AND(I133&gt;=(I$3-2), I133&lt;=(I$3+2), I133&lt;&gt;I$3), 3, 0) + IF(AND(I133&gt;=(I$3-5), I133&lt;(I$3-2)), 1, 0) + IF(AND(I133&gt;(I$3+2), I133&lt;=(I$3+5)), 1, 0)</f>
        <v>3</v>
      </c>
      <c r="K133" s="10" t="s">
        <v>34</v>
      </c>
      <c r="L133" s="23">
        <f t="shared" ref="L133:L196" si="19">IF(K133=K$3, 3, 0)</f>
        <v>3</v>
      </c>
      <c r="M133" s="10">
        <v>325</v>
      </c>
      <c r="N133" s="23">
        <f t="shared" ref="N133:N196" si="20">IF(M133=M$3, 10, 0) + IF(AND(M133&gt;=(M$3-10), M133&lt;=(M$3+10), M133&lt;&gt;M$3), 5, 0) + IF(AND(M133&gt;=(M$3-25), M133&lt;(M$3-10)), 3, 0) + IF(AND(M133&gt;(M$3+10), M133&lt;=(M$3+25)), 3, 0) +  IF(AND(M133&gt;=(M$3-50), M133&lt;(M$3-25)), 1, 0) +  IF(AND(M133&gt;(M$3+25), M133&lt;=(M$3+50)), 1, 0)</f>
        <v>1</v>
      </c>
    </row>
    <row r="134" spans="1:14" x14ac:dyDescent="0.2">
      <c r="A134" s="37" t="s">
        <v>232</v>
      </c>
      <c r="B134" s="25">
        <f t="shared" si="14"/>
        <v>6</v>
      </c>
      <c r="C134" s="24" t="s">
        <v>79</v>
      </c>
      <c r="D134" s="23">
        <f t="shared" si="15"/>
        <v>5</v>
      </c>
      <c r="E134" s="24" t="s">
        <v>41</v>
      </c>
      <c r="F134" s="23">
        <f t="shared" si="16"/>
        <v>0</v>
      </c>
      <c r="G134" s="24" t="s">
        <v>98</v>
      </c>
      <c r="H134" s="23">
        <f t="shared" si="17"/>
        <v>0</v>
      </c>
      <c r="I134" s="24">
        <v>13</v>
      </c>
      <c r="J134" s="23">
        <f t="shared" si="18"/>
        <v>1</v>
      </c>
      <c r="K134" s="24" t="s">
        <v>36</v>
      </c>
      <c r="L134" s="23">
        <f t="shared" si="19"/>
        <v>0</v>
      </c>
      <c r="M134" s="24">
        <v>335</v>
      </c>
      <c r="N134" s="23">
        <f t="shared" si="20"/>
        <v>0</v>
      </c>
    </row>
    <row r="135" spans="1:14" x14ac:dyDescent="0.2">
      <c r="A135" s="37" t="s">
        <v>600</v>
      </c>
      <c r="B135" s="25">
        <f t="shared" si="14"/>
        <v>6</v>
      </c>
      <c r="C135" s="24" t="s">
        <v>82</v>
      </c>
      <c r="D135" s="23">
        <f t="shared" si="15"/>
        <v>0</v>
      </c>
      <c r="E135" s="24" t="s">
        <v>41</v>
      </c>
      <c r="F135" s="23">
        <f t="shared" si="16"/>
        <v>0</v>
      </c>
      <c r="G135" s="24" t="s">
        <v>79</v>
      </c>
      <c r="H135" s="23">
        <f t="shared" si="17"/>
        <v>0</v>
      </c>
      <c r="I135" s="24">
        <v>8</v>
      </c>
      <c r="J135" s="23">
        <f t="shared" si="18"/>
        <v>3</v>
      </c>
      <c r="K135" s="24" t="s">
        <v>37</v>
      </c>
      <c r="L135" s="23">
        <f t="shared" si="19"/>
        <v>0</v>
      </c>
      <c r="M135" s="24">
        <v>290</v>
      </c>
      <c r="N135" s="23">
        <f t="shared" si="20"/>
        <v>3</v>
      </c>
    </row>
    <row r="136" spans="1:14" x14ac:dyDescent="0.2">
      <c r="A136" s="37" t="s">
        <v>245</v>
      </c>
      <c r="B136" s="25">
        <f t="shared" si="14"/>
        <v>6</v>
      </c>
      <c r="C136" s="24" t="s">
        <v>82</v>
      </c>
      <c r="D136" s="23">
        <f t="shared" si="15"/>
        <v>0</v>
      </c>
      <c r="E136" s="24" t="s">
        <v>81</v>
      </c>
      <c r="F136" s="23">
        <f t="shared" si="16"/>
        <v>0</v>
      </c>
      <c r="G136" s="24" t="s">
        <v>79</v>
      </c>
      <c r="H136" s="23">
        <f t="shared" si="17"/>
        <v>0</v>
      </c>
      <c r="I136" s="24">
        <v>8</v>
      </c>
      <c r="J136" s="23">
        <f t="shared" si="18"/>
        <v>3</v>
      </c>
      <c r="K136" s="24" t="s">
        <v>37</v>
      </c>
      <c r="L136" s="23">
        <f t="shared" si="19"/>
        <v>0</v>
      </c>
      <c r="M136" s="24">
        <v>298</v>
      </c>
      <c r="N136" s="23">
        <f t="shared" si="20"/>
        <v>3</v>
      </c>
    </row>
    <row r="137" spans="1:14" x14ac:dyDescent="0.2">
      <c r="A137" s="37" t="s">
        <v>316</v>
      </c>
      <c r="B137" s="25">
        <f t="shared" si="14"/>
        <v>6</v>
      </c>
      <c r="C137" s="24" t="s">
        <v>82</v>
      </c>
      <c r="D137" s="23">
        <f t="shared" si="15"/>
        <v>0</v>
      </c>
      <c r="E137" s="24" t="s">
        <v>98</v>
      </c>
      <c r="F137" s="23">
        <f t="shared" si="16"/>
        <v>0</v>
      </c>
      <c r="G137" s="24" t="s">
        <v>104</v>
      </c>
      <c r="H137" s="23">
        <f t="shared" si="17"/>
        <v>0</v>
      </c>
      <c r="I137" s="24">
        <v>10</v>
      </c>
      <c r="J137" s="23">
        <f t="shared" si="18"/>
        <v>3</v>
      </c>
      <c r="K137" s="24" t="s">
        <v>37</v>
      </c>
      <c r="L137" s="23">
        <f t="shared" si="19"/>
        <v>0</v>
      </c>
      <c r="M137" s="24">
        <v>290</v>
      </c>
      <c r="N137" s="23">
        <f t="shared" si="20"/>
        <v>3</v>
      </c>
    </row>
    <row r="138" spans="1:14" x14ac:dyDescent="0.2">
      <c r="A138" s="37" t="s">
        <v>496</v>
      </c>
      <c r="B138" s="25">
        <f t="shared" si="14"/>
        <v>6</v>
      </c>
      <c r="C138" s="24" t="s">
        <v>98</v>
      </c>
      <c r="D138" s="23">
        <f t="shared" si="15"/>
        <v>0</v>
      </c>
      <c r="E138" s="24" t="s">
        <v>81</v>
      </c>
      <c r="F138" s="23">
        <f t="shared" si="16"/>
        <v>0</v>
      </c>
      <c r="G138" s="24" t="s">
        <v>79</v>
      </c>
      <c r="H138" s="23">
        <f t="shared" si="17"/>
        <v>0</v>
      </c>
      <c r="I138" s="24">
        <v>8</v>
      </c>
      <c r="J138" s="23">
        <f t="shared" si="18"/>
        <v>3</v>
      </c>
      <c r="K138" s="24" t="s">
        <v>37</v>
      </c>
      <c r="L138" s="23">
        <f t="shared" si="19"/>
        <v>0</v>
      </c>
      <c r="M138" s="24">
        <v>290</v>
      </c>
      <c r="N138" s="23">
        <f t="shared" si="20"/>
        <v>3</v>
      </c>
    </row>
    <row r="139" spans="1:14" x14ac:dyDescent="0.2">
      <c r="A139" s="37" t="s">
        <v>676</v>
      </c>
      <c r="B139" s="25">
        <f t="shared" si="14"/>
        <v>6</v>
      </c>
      <c r="C139" s="24" t="s">
        <v>82</v>
      </c>
      <c r="D139" s="23">
        <f t="shared" si="15"/>
        <v>0</v>
      </c>
      <c r="E139" s="24" t="s">
        <v>81</v>
      </c>
      <c r="F139" s="23">
        <f t="shared" si="16"/>
        <v>0</v>
      </c>
      <c r="G139" s="24" t="s">
        <v>79</v>
      </c>
      <c r="H139" s="23">
        <f t="shared" si="17"/>
        <v>0</v>
      </c>
      <c r="I139" s="24">
        <v>9</v>
      </c>
      <c r="J139" s="23">
        <f t="shared" si="18"/>
        <v>5</v>
      </c>
      <c r="K139" s="24" t="s">
        <v>36</v>
      </c>
      <c r="L139" s="23">
        <f t="shared" si="19"/>
        <v>0</v>
      </c>
      <c r="M139" s="24">
        <v>327</v>
      </c>
      <c r="N139" s="23">
        <f t="shared" si="20"/>
        <v>1</v>
      </c>
    </row>
    <row r="140" spans="1:14" x14ac:dyDescent="0.2">
      <c r="A140" s="37" t="s">
        <v>443</v>
      </c>
      <c r="B140" s="25">
        <f t="shared" si="14"/>
        <v>6</v>
      </c>
      <c r="C140" s="24" t="s">
        <v>81</v>
      </c>
      <c r="D140" s="23">
        <f t="shared" si="15"/>
        <v>0</v>
      </c>
      <c r="E140" s="24" t="s">
        <v>98</v>
      </c>
      <c r="F140" s="23">
        <f t="shared" si="16"/>
        <v>0</v>
      </c>
      <c r="G140" s="24" t="s">
        <v>104</v>
      </c>
      <c r="H140" s="23">
        <f t="shared" si="17"/>
        <v>0</v>
      </c>
      <c r="I140" s="24">
        <v>9</v>
      </c>
      <c r="J140" s="23">
        <f t="shared" si="18"/>
        <v>5</v>
      </c>
      <c r="K140" s="24" t="s">
        <v>36</v>
      </c>
      <c r="L140" s="23">
        <f t="shared" si="19"/>
        <v>0</v>
      </c>
      <c r="M140" s="24">
        <v>319</v>
      </c>
      <c r="N140" s="23">
        <f t="shared" si="20"/>
        <v>1</v>
      </c>
    </row>
    <row r="141" spans="1:14" x14ac:dyDescent="0.2">
      <c r="A141" s="37" t="s">
        <v>442</v>
      </c>
      <c r="B141" s="25">
        <f t="shared" si="14"/>
        <v>6</v>
      </c>
      <c r="C141" s="24" t="s">
        <v>81</v>
      </c>
      <c r="D141" s="23">
        <f t="shared" si="15"/>
        <v>0</v>
      </c>
      <c r="E141" s="24" t="s">
        <v>98</v>
      </c>
      <c r="F141" s="23">
        <f t="shared" si="16"/>
        <v>0</v>
      </c>
      <c r="G141" s="24" t="s">
        <v>79</v>
      </c>
      <c r="H141" s="23">
        <f t="shared" si="17"/>
        <v>0</v>
      </c>
      <c r="I141" s="24">
        <v>9</v>
      </c>
      <c r="J141" s="23">
        <f t="shared" si="18"/>
        <v>5</v>
      </c>
      <c r="K141" s="24" t="s">
        <v>36</v>
      </c>
      <c r="L141" s="23">
        <f t="shared" si="19"/>
        <v>0</v>
      </c>
      <c r="M141" s="24">
        <v>310</v>
      </c>
      <c r="N141" s="23">
        <f t="shared" si="20"/>
        <v>1</v>
      </c>
    </row>
    <row r="142" spans="1:14" x14ac:dyDescent="0.2">
      <c r="A142" s="37" t="s">
        <v>230</v>
      </c>
      <c r="B142" s="25">
        <f t="shared" si="14"/>
        <v>6</v>
      </c>
      <c r="C142" s="24" t="s">
        <v>81</v>
      </c>
      <c r="D142" s="23">
        <f t="shared" si="15"/>
        <v>0</v>
      </c>
      <c r="E142" s="24" t="s">
        <v>98</v>
      </c>
      <c r="F142" s="23">
        <f t="shared" si="16"/>
        <v>0</v>
      </c>
      <c r="G142" s="24" t="s">
        <v>79</v>
      </c>
      <c r="H142" s="23">
        <f t="shared" si="17"/>
        <v>0</v>
      </c>
      <c r="I142" s="24">
        <v>9</v>
      </c>
      <c r="J142" s="23">
        <f t="shared" si="18"/>
        <v>5</v>
      </c>
      <c r="K142" s="24" t="s">
        <v>36</v>
      </c>
      <c r="L142" s="23">
        <f t="shared" si="19"/>
        <v>0</v>
      </c>
      <c r="M142" s="24">
        <v>320</v>
      </c>
      <c r="N142" s="23">
        <f t="shared" si="20"/>
        <v>1</v>
      </c>
    </row>
    <row r="143" spans="1:14" x14ac:dyDescent="0.2">
      <c r="A143" s="37" t="s">
        <v>221</v>
      </c>
      <c r="B143" s="25">
        <f t="shared" si="14"/>
        <v>6</v>
      </c>
      <c r="C143" s="24" t="s">
        <v>82</v>
      </c>
      <c r="D143" s="23">
        <f t="shared" si="15"/>
        <v>0</v>
      </c>
      <c r="E143" s="24" t="s">
        <v>41</v>
      </c>
      <c r="F143" s="23">
        <f t="shared" si="16"/>
        <v>0</v>
      </c>
      <c r="G143" s="24" t="s">
        <v>79</v>
      </c>
      <c r="H143" s="23">
        <f t="shared" si="17"/>
        <v>0</v>
      </c>
      <c r="I143" s="24">
        <v>9</v>
      </c>
      <c r="J143" s="23">
        <f t="shared" si="18"/>
        <v>5</v>
      </c>
      <c r="K143" s="24" t="s">
        <v>37</v>
      </c>
      <c r="L143" s="23">
        <f t="shared" si="19"/>
        <v>0</v>
      </c>
      <c r="M143" s="24">
        <v>310</v>
      </c>
      <c r="N143" s="23">
        <f t="shared" si="20"/>
        <v>1</v>
      </c>
    </row>
    <row r="144" spans="1:14" x14ac:dyDescent="0.2">
      <c r="A144" s="37" t="s">
        <v>240</v>
      </c>
      <c r="B144" s="25">
        <f t="shared" si="14"/>
        <v>6</v>
      </c>
      <c r="C144" s="24" t="s">
        <v>98</v>
      </c>
      <c r="D144" s="23">
        <f t="shared" si="15"/>
        <v>0</v>
      </c>
      <c r="E144" s="24" t="s">
        <v>41</v>
      </c>
      <c r="F144" s="23">
        <f t="shared" si="16"/>
        <v>0</v>
      </c>
      <c r="G144" s="24" t="s">
        <v>79</v>
      </c>
      <c r="H144" s="23">
        <f t="shared" si="17"/>
        <v>0</v>
      </c>
      <c r="I144" s="24">
        <v>10</v>
      </c>
      <c r="J144" s="23">
        <f t="shared" si="18"/>
        <v>3</v>
      </c>
      <c r="K144" s="24" t="s">
        <v>36</v>
      </c>
      <c r="L144" s="23">
        <f t="shared" si="19"/>
        <v>0</v>
      </c>
      <c r="M144" s="24">
        <v>300</v>
      </c>
      <c r="N144" s="23">
        <f t="shared" si="20"/>
        <v>3</v>
      </c>
    </row>
    <row r="145" spans="1:14" x14ac:dyDescent="0.2">
      <c r="A145" s="37" t="s">
        <v>376</v>
      </c>
      <c r="B145" s="25">
        <f t="shared" si="14"/>
        <v>6</v>
      </c>
      <c r="C145" s="24" t="s">
        <v>81</v>
      </c>
      <c r="D145" s="23">
        <f t="shared" si="15"/>
        <v>0</v>
      </c>
      <c r="E145" s="24" t="s">
        <v>98</v>
      </c>
      <c r="F145" s="23">
        <f t="shared" si="16"/>
        <v>0</v>
      </c>
      <c r="G145" s="24" t="s">
        <v>79</v>
      </c>
      <c r="H145" s="23">
        <f t="shared" si="17"/>
        <v>0</v>
      </c>
      <c r="I145" s="24">
        <v>11</v>
      </c>
      <c r="J145" s="23">
        <f t="shared" si="18"/>
        <v>3</v>
      </c>
      <c r="K145" s="24" t="s">
        <v>34</v>
      </c>
      <c r="L145" s="23">
        <f t="shared" si="19"/>
        <v>3</v>
      </c>
      <c r="M145" s="24">
        <v>332</v>
      </c>
      <c r="N145" s="23">
        <f t="shared" si="20"/>
        <v>0</v>
      </c>
    </row>
    <row r="146" spans="1:14" x14ac:dyDescent="0.2">
      <c r="A146" s="37" t="s">
        <v>391</v>
      </c>
      <c r="B146" s="25">
        <f t="shared" si="14"/>
        <v>6</v>
      </c>
      <c r="C146" s="24" t="s">
        <v>82</v>
      </c>
      <c r="D146" s="23">
        <f t="shared" si="15"/>
        <v>0</v>
      </c>
      <c r="E146" s="24" t="s">
        <v>41</v>
      </c>
      <c r="F146" s="23">
        <f t="shared" si="16"/>
        <v>0</v>
      </c>
      <c r="G146" s="24" t="s">
        <v>79</v>
      </c>
      <c r="H146" s="23">
        <f t="shared" si="17"/>
        <v>0</v>
      </c>
      <c r="I146" s="24">
        <v>10</v>
      </c>
      <c r="J146" s="23">
        <f t="shared" si="18"/>
        <v>3</v>
      </c>
      <c r="K146" s="24" t="s">
        <v>37</v>
      </c>
      <c r="L146" s="23">
        <f t="shared" si="19"/>
        <v>0</v>
      </c>
      <c r="M146" s="24">
        <v>295</v>
      </c>
      <c r="N146" s="23">
        <f t="shared" si="20"/>
        <v>3</v>
      </c>
    </row>
    <row r="147" spans="1:14" x14ac:dyDescent="0.2">
      <c r="A147" s="37" t="s">
        <v>237</v>
      </c>
      <c r="B147" s="25">
        <f t="shared" si="14"/>
        <v>6</v>
      </c>
      <c r="C147" s="24" t="s">
        <v>81</v>
      </c>
      <c r="D147" s="23">
        <f t="shared" si="15"/>
        <v>0</v>
      </c>
      <c r="E147" s="24" t="s">
        <v>98</v>
      </c>
      <c r="F147" s="23">
        <f t="shared" si="16"/>
        <v>0</v>
      </c>
      <c r="G147" s="24" t="s">
        <v>79</v>
      </c>
      <c r="H147" s="23">
        <f t="shared" si="17"/>
        <v>0</v>
      </c>
      <c r="I147" s="24">
        <v>10</v>
      </c>
      <c r="J147" s="23">
        <f t="shared" si="18"/>
        <v>3</v>
      </c>
      <c r="K147" s="24" t="s">
        <v>36</v>
      </c>
      <c r="L147" s="23">
        <f t="shared" si="19"/>
        <v>0</v>
      </c>
      <c r="M147" s="24">
        <v>302</v>
      </c>
      <c r="N147" s="23">
        <f t="shared" si="20"/>
        <v>3</v>
      </c>
    </row>
    <row r="148" spans="1:14" x14ac:dyDescent="0.2">
      <c r="A148" s="37" t="s">
        <v>322</v>
      </c>
      <c r="B148" s="25">
        <f t="shared" si="14"/>
        <v>6</v>
      </c>
      <c r="C148" s="24" t="s">
        <v>98</v>
      </c>
      <c r="D148" s="23">
        <f t="shared" si="15"/>
        <v>0</v>
      </c>
      <c r="E148" s="24" t="s">
        <v>81</v>
      </c>
      <c r="F148" s="23">
        <f t="shared" si="16"/>
        <v>0</v>
      </c>
      <c r="G148" s="24" t="s">
        <v>79</v>
      </c>
      <c r="H148" s="23">
        <f t="shared" si="17"/>
        <v>0</v>
      </c>
      <c r="I148" s="24">
        <v>10</v>
      </c>
      <c r="J148" s="23">
        <f t="shared" si="18"/>
        <v>3</v>
      </c>
      <c r="K148" s="24" t="s">
        <v>34</v>
      </c>
      <c r="L148" s="23">
        <f t="shared" si="19"/>
        <v>3</v>
      </c>
      <c r="M148" s="24">
        <v>338</v>
      </c>
      <c r="N148" s="23">
        <f t="shared" si="20"/>
        <v>0</v>
      </c>
    </row>
    <row r="149" spans="1:14" x14ac:dyDescent="0.2">
      <c r="A149" s="37" t="s">
        <v>362</v>
      </c>
      <c r="B149" s="25">
        <f t="shared" si="14"/>
        <v>6</v>
      </c>
      <c r="C149" s="24" t="s">
        <v>98</v>
      </c>
      <c r="D149" s="23">
        <f t="shared" si="15"/>
        <v>0</v>
      </c>
      <c r="E149" s="24" t="s">
        <v>104</v>
      </c>
      <c r="F149" s="23">
        <f t="shared" si="16"/>
        <v>0</v>
      </c>
      <c r="G149" s="24" t="s">
        <v>41</v>
      </c>
      <c r="H149" s="23">
        <f t="shared" si="17"/>
        <v>0</v>
      </c>
      <c r="I149" s="24">
        <v>9</v>
      </c>
      <c r="J149" s="23">
        <f t="shared" si="18"/>
        <v>5</v>
      </c>
      <c r="K149" s="24" t="s">
        <v>37</v>
      </c>
      <c r="L149" s="23">
        <f t="shared" si="19"/>
        <v>0</v>
      </c>
      <c r="M149" s="24">
        <v>306</v>
      </c>
      <c r="N149" s="23">
        <f t="shared" si="20"/>
        <v>1</v>
      </c>
    </row>
    <row r="150" spans="1:14" x14ac:dyDescent="0.2">
      <c r="A150" s="37" t="s">
        <v>305</v>
      </c>
      <c r="B150" s="25">
        <f t="shared" si="14"/>
        <v>6</v>
      </c>
      <c r="C150" s="24" t="s">
        <v>82</v>
      </c>
      <c r="D150" s="23">
        <f t="shared" si="15"/>
        <v>0</v>
      </c>
      <c r="E150" s="24" t="s">
        <v>98</v>
      </c>
      <c r="F150" s="23">
        <f t="shared" si="16"/>
        <v>0</v>
      </c>
      <c r="G150" s="24" t="s">
        <v>79</v>
      </c>
      <c r="H150" s="23">
        <f t="shared" si="17"/>
        <v>0</v>
      </c>
      <c r="I150" s="24">
        <v>11</v>
      </c>
      <c r="J150" s="23">
        <f t="shared" si="18"/>
        <v>3</v>
      </c>
      <c r="K150" s="24" t="s">
        <v>37</v>
      </c>
      <c r="L150" s="23">
        <f t="shared" si="19"/>
        <v>0</v>
      </c>
      <c r="M150" s="24">
        <v>290</v>
      </c>
      <c r="N150" s="23">
        <f t="shared" si="20"/>
        <v>3</v>
      </c>
    </row>
    <row r="151" spans="1:14" x14ac:dyDescent="0.2">
      <c r="A151" s="37" t="s">
        <v>428</v>
      </c>
      <c r="B151" s="25">
        <f t="shared" si="14"/>
        <v>6</v>
      </c>
      <c r="C151" s="24" t="s">
        <v>81</v>
      </c>
      <c r="D151" s="23">
        <f t="shared" si="15"/>
        <v>0</v>
      </c>
      <c r="E151" s="24" t="s">
        <v>98</v>
      </c>
      <c r="F151" s="23">
        <f t="shared" si="16"/>
        <v>0</v>
      </c>
      <c r="G151" s="24" t="s">
        <v>79</v>
      </c>
      <c r="H151" s="23">
        <f t="shared" si="17"/>
        <v>0</v>
      </c>
      <c r="I151" s="24">
        <v>9</v>
      </c>
      <c r="J151" s="23">
        <f t="shared" si="18"/>
        <v>5</v>
      </c>
      <c r="K151" s="24" t="s">
        <v>36</v>
      </c>
      <c r="L151" s="23">
        <f t="shared" si="19"/>
        <v>0</v>
      </c>
      <c r="M151" s="24">
        <v>311</v>
      </c>
      <c r="N151" s="23">
        <f t="shared" si="20"/>
        <v>1</v>
      </c>
    </row>
    <row r="152" spans="1:14" x14ac:dyDescent="0.2">
      <c r="A152" s="37" t="s">
        <v>668</v>
      </c>
      <c r="B152" s="25">
        <f t="shared" si="14"/>
        <v>6</v>
      </c>
      <c r="C152" s="24" t="s">
        <v>82</v>
      </c>
      <c r="D152" s="23">
        <f t="shared" si="15"/>
        <v>0</v>
      </c>
      <c r="E152" s="24" t="s">
        <v>81</v>
      </c>
      <c r="F152" s="23">
        <f t="shared" si="16"/>
        <v>0</v>
      </c>
      <c r="G152" s="24" t="s">
        <v>79</v>
      </c>
      <c r="H152" s="23">
        <f t="shared" si="17"/>
        <v>0</v>
      </c>
      <c r="I152" s="24">
        <v>8</v>
      </c>
      <c r="J152" s="23">
        <f t="shared" si="18"/>
        <v>3</v>
      </c>
      <c r="K152" s="24" t="s">
        <v>37</v>
      </c>
      <c r="L152" s="23">
        <f t="shared" si="19"/>
        <v>0</v>
      </c>
      <c r="M152" s="24">
        <v>292</v>
      </c>
      <c r="N152" s="23">
        <f t="shared" si="20"/>
        <v>3</v>
      </c>
    </row>
    <row r="153" spans="1:14" x14ac:dyDescent="0.2">
      <c r="A153" s="37" t="s">
        <v>276</v>
      </c>
      <c r="B153" s="25">
        <f t="shared" si="14"/>
        <v>6</v>
      </c>
      <c r="C153" s="24" t="s">
        <v>98</v>
      </c>
      <c r="D153" s="23">
        <f t="shared" si="15"/>
        <v>0</v>
      </c>
      <c r="E153" s="24" t="s">
        <v>81</v>
      </c>
      <c r="F153" s="23">
        <f t="shared" si="16"/>
        <v>0</v>
      </c>
      <c r="G153" s="24" t="s">
        <v>79</v>
      </c>
      <c r="H153" s="23">
        <f t="shared" si="17"/>
        <v>0</v>
      </c>
      <c r="I153" s="24">
        <v>11</v>
      </c>
      <c r="J153" s="23">
        <f t="shared" si="18"/>
        <v>3</v>
      </c>
      <c r="K153" s="24" t="s">
        <v>34</v>
      </c>
      <c r="L153" s="23">
        <f t="shared" si="19"/>
        <v>3</v>
      </c>
      <c r="M153" s="24">
        <v>330</v>
      </c>
      <c r="N153" s="23">
        <f t="shared" si="20"/>
        <v>0</v>
      </c>
    </row>
    <row r="154" spans="1:14" x14ac:dyDescent="0.2">
      <c r="A154" s="37" t="s">
        <v>280</v>
      </c>
      <c r="B154" s="25">
        <f t="shared" si="14"/>
        <v>6</v>
      </c>
      <c r="C154" s="24" t="s">
        <v>41</v>
      </c>
      <c r="D154" s="23">
        <f t="shared" si="15"/>
        <v>0</v>
      </c>
      <c r="E154" s="24" t="s">
        <v>98</v>
      </c>
      <c r="F154" s="23">
        <f t="shared" si="16"/>
        <v>0</v>
      </c>
      <c r="G154" s="24" t="s">
        <v>81</v>
      </c>
      <c r="H154" s="23">
        <f t="shared" si="17"/>
        <v>5</v>
      </c>
      <c r="I154" s="24">
        <v>13</v>
      </c>
      <c r="J154" s="23">
        <f t="shared" si="18"/>
        <v>1</v>
      </c>
      <c r="K154" s="24" t="s">
        <v>36</v>
      </c>
      <c r="L154" s="23">
        <f t="shared" si="19"/>
        <v>0</v>
      </c>
      <c r="M154" s="24">
        <v>335</v>
      </c>
      <c r="N154" s="23">
        <f t="shared" si="20"/>
        <v>0</v>
      </c>
    </row>
    <row r="155" spans="1:14" x14ac:dyDescent="0.2">
      <c r="A155" s="37" t="s">
        <v>294</v>
      </c>
      <c r="B155" s="25">
        <f t="shared" si="14"/>
        <v>6</v>
      </c>
      <c r="C155" s="24" t="s">
        <v>82</v>
      </c>
      <c r="D155" s="23">
        <f t="shared" si="15"/>
        <v>0</v>
      </c>
      <c r="E155" s="24" t="s">
        <v>81</v>
      </c>
      <c r="F155" s="23">
        <f t="shared" si="16"/>
        <v>0</v>
      </c>
      <c r="G155" s="24" t="s">
        <v>79</v>
      </c>
      <c r="H155" s="23">
        <f t="shared" si="17"/>
        <v>0</v>
      </c>
      <c r="I155" s="24">
        <v>10</v>
      </c>
      <c r="J155" s="23">
        <f t="shared" si="18"/>
        <v>3</v>
      </c>
      <c r="K155" s="24" t="s">
        <v>37</v>
      </c>
      <c r="L155" s="23">
        <f t="shared" si="19"/>
        <v>0</v>
      </c>
      <c r="M155" s="24">
        <v>297</v>
      </c>
      <c r="N155" s="23">
        <f t="shared" si="20"/>
        <v>3</v>
      </c>
    </row>
    <row r="156" spans="1:14" x14ac:dyDescent="0.2">
      <c r="A156" s="37" t="s">
        <v>411</v>
      </c>
      <c r="B156" s="25">
        <f t="shared" si="14"/>
        <v>6</v>
      </c>
      <c r="C156" s="24" t="s">
        <v>98</v>
      </c>
      <c r="D156" s="23">
        <f t="shared" si="15"/>
        <v>0</v>
      </c>
      <c r="E156" s="24" t="s">
        <v>81</v>
      </c>
      <c r="F156" s="23">
        <f t="shared" si="16"/>
        <v>0</v>
      </c>
      <c r="G156" s="24" t="s">
        <v>79</v>
      </c>
      <c r="H156" s="23">
        <f t="shared" si="17"/>
        <v>0</v>
      </c>
      <c r="I156" s="24">
        <v>9</v>
      </c>
      <c r="J156" s="23">
        <f t="shared" si="18"/>
        <v>5</v>
      </c>
      <c r="K156" s="24" t="s">
        <v>36</v>
      </c>
      <c r="L156" s="23">
        <f t="shared" si="19"/>
        <v>0</v>
      </c>
      <c r="M156" s="24">
        <v>321</v>
      </c>
      <c r="N156" s="23">
        <f t="shared" si="20"/>
        <v>1</v>
      </c>
    </row>
    <row r="157" spans="1:14" x14ac:dyDescent="0.2">
      <c r="A157" s="37" t="s">
        <v>616</v>
      </c>
      <c r="B157" s="25">
        <f t="shared" si="14"/>
        <v>6</v>
      </c>
      <c r="C157" s="24" t="s">
        <v>98</v>
      </c>
      <c r="D157" s="23">
        <f t="shared" si="15"/>
        <v>0</v>
      </c>
      <c r="E157" s="24" t="s">
        <v>79</v>
      </c>
      <c r="F157" s="23">
        <f t="shared" si="16"/>
        <v>0</v>
      </c>
      <c r="G157" s="24" t="s">
        <v>41</v>
      </c>
      <c r="H157" s="23">
        <f t="shared" si="17"/>
        <v>0</v>
      </c>
      <c r="I157" s="24">
        <v>9</v>
      </c>
      <c r="J157" s="23">
        <f t="shared" si="18"/>
        <v>5</v>
      </c>
      <c r="K157" s="24" t="s">
        <v>37</v>
      </c>
      <c r="L157" s="23">
        <f t="shared" si="19"/>
        <v>0</v>
      </c>
      <c r="M157" s="24">
        <v>321</v>
      </c>
      <c r="N157" s="23">
        <f t="shared" si="20"/>
        <v>1</v>
      </c>
    </row>
    <row r="158" spans="1:14" x14ac:dyDescent="0.2">
      <c r="A158" s="37" t="s">
        <v>296</v>
      </c>
      <c r="B158" s="25">
        <f t="shared" si="14"/>
        <v>6</v>
      </c>
      <c r="C158" s="24" t="s">
        <v>81</v>
      </c>
      <c r="D158" s="23">
        <f t="shared" si="15"/>
        <v>0</v>
      </c>
      <c r="E158" s="24" t="s">
        <v>41</v>
      </c>
      <c r="F158" s="23">
        <f t="shared" si="16"/>
        <v>0</v>
      </c>
      <c r="G158" s="24" t="s">
        <v>79</v>
      </c>
      <c r="H158" s="23">
        <f t="shared" si="17"/>
        <v>0</v>
      </c>
      <c r="I158" s="24">
        <v>9</v>
      </c>
      <c r="J158" s="23">
        <f t="shared" si="18"/>
        <v>5</v>
      </c>
      <c r="K158" s="24" t="s">
        <v>36</v>
      </c>
      <c r="L158" s="23">
        <f t="shared" si="19"/>
        <v>0</v>
      </c>
      <c r="M158" s="24">
        <v>315</v>
      </c>
      <c r="N158" s="23">
        <f t="shared" si="20"/>
        <v>1</v>
      </c>
    </row>
    <row r="159" spans="1:14" x14ac:dyDescent="0.2">
      <c r="A159" s="37" t="s">
        <v>331</v>
      </c>
      <c r="B159" s="25">
        <f t="shared" si="14"/>
        <v>6</v>
      </c>
      <c r="C159" s="24" t="s">
        <v>82</v>
      </c>
      <c r="D159" s="23">
        <f t="shared" si="15"/>
        <v>0</v>
      </c>
      <c r="E159" s="24" t="s">
        <v>98</v>
      </c>
      <c r="F159" s="23">
        <f t="shared" si="16"/>
        <v>0</v>
      </c>
      <c r="G159" s="24" t="s">
        <v>79</v>
      </c>
      <c r="H159" s="23">
        <f t="shared" si="17"/>
        <v>0</v>
      </c>
      <c r="I159" s="24">
        <v>9</v>
      </c>
      <c r="J159" s="23">
        <f t="shared" si="18"/>
        <v>5</v>
      </c>
      <c r="K159" s="24" t="s">
        <v>37</v>
      </c>
      <c r="L159" s="23">
        <f t="shared" si="19"/>
        <v>0</v>
      </c>
      <c r="M159" s="24">
        <v>320</v>
      </c>
      <c r="N159" s="23">
        <f t="shared" si="20"/>
        <v>1</v>
      </c>
    </row>
    <row r="160" spans="1:14" x14ac:dyDescent="0.2">
      <c r="A160" s="37" t="s">
        <v>283</v>
      </c>
      <c r="B160" s="25">
        <f t="shared" si="14"/>
        <v>6</v>
      </c>
      <c r="C160" s="24" t="s">
        <v>104</v>
      </c>
      <c r="D160" s="23">
        <f t="shared" si="15"/>
        <v>0</v>
      </c>
      <c r="E160" s="24" t="s">
        <v>98</v>
      </c>
      <c r="F160" s="23">
        <f t="shared" si="16"/>
        <v>0</v>
      </c>
      <c r="G160" s="24" t="s">
        <v>79</v>
      </c>
      <c r="H160" s="23">
        <f t="shared" si="17"/>
        <v>0</v>
      </c>
      <c r="I160" s="24">
        <v>9</v>
      </c>
      <c r="J160" s="23">
        <f t="shared" si="18"/>
        <v>5</v>
      </c>
      <c r="K160" s="24" t="s">
        <v>36</v>
      </c>
      <c r="L160" s="23">
        <f t="shared" si="19"/>
        <v>0</v>
      </c>
      <c r="M160" s="24">
        <v>322</v>
      </c>
      <c r="N160" s="23">
        <f t="shared" si="20"/>
        <v>1</v>
      </c>
    </row>
    <row r="161" spans="1:14" x14ac:dyDescent="0.2">
      <c r="A161" s="37" t="s">
        <v>413</v>
      </c>
      <c r="B161" s="25">
        <f t="shared" si="14"/>
        <v>6</v>
      </c>
      <c r="C161" s="24" t="s">
        <v>81</v>
      </c>
      <c r="D161" s="23">
        <f t="shared" si="15"/>
        <v>0</v>
      </c>
      <c r="E161" s="24" t="s">
        <v>98</v>
      </c>
      <c r="F161" s="23">
        <f t="shared" si="16"/>
        <v>0</v>
      </c>
      <c r="G161" s="24" t="s">
        <v>79</v>
      </c>
      <c r="H161" s="23">
        <f t="shared" si="17"/>
        <v>0</v>
      </c>
      <c r="I161" s="24">
        <v>10</v>
      </c>
      <c r="J161" s="23">
        <f t="shared" si="18"/>
        <v>3</v>
      </c>
      <c r="K161" s="24" t="s">
        <v>36</v>
      </c>
      <c r="L161" s="23">
        <f t="shared" si="19"/>
        <v>0</v>
      </c>
      <c r="M161" s="24">
        <v>298</v>
      </c>
      <c r="N161" s="23">
        <f t="shared" si="20"/>
        <v>3</v>
      </c>
    </row>
    <row r="162" spans="1:14" x14ac:dyDescent="0.2">
      <c r="A162" s="37" t="s">
        <v>540</v>
      </c>
      <c r="B162" s="25">
        <f t="shared" si="14"/>
        <v>6</v>
      </c>
      <c r="C162" s="24" t="s">
        <v>82</v>
      </c>
      <c r="D162" s="23">
        <f t="shared" si="15"/>
        <v>0</v>
      </c>
      <c r="E162" s="24" t="s">
        <v>98</v>
      </c>
      <c r="F162" s="23">
        <f t="shared" si="16"/>
        <v>0</v>
      </c>
      <c r="G162" s="24" t="s">
        <v>79</v>
      </c>
      <c r="H162" s="23">
        <f t="shared" si="17"/>
        <v>0</v>
      </c>
      <c r="I162" s="24">
        <v>9</v>
      </c>
      <c r="J162" s="23">
        <f t="shared" si="18"/>
        <v>5</v>
      </c>
      <c r="K162" s="24" t="s">
        <v>37</v>
      </c>
      <c r="L162" s="23">
        <f t="shared" si="19"/>
        <v>0</v>
      </c>
      <c r="M162" s="24">
        <v>318</v>
      </c>
      <c r="N162" s="23">
        <f t="shared" si="20"/>
        <v>1</v>
      </c>
    </row>
    <row r="163" spans="1:14" x14ac:dyDescent="0.2">
      <c r="A163" s="37" t="s">
        <v>327</v>
      </c>
      <c r="B163" s="25">
        <f t="shared" si="14"/>
        <v>6</v>
      </c>
      <c r="C163" s="24" t="s">
        <v>82</v>
      </c>
      <c r="D163" s="23">
        <f t="shared" si="15"/>
        <v>0</v>
      </c>
      <c r="E163" s="24" t="s">
        <v>41</v>
      </c>
      <c r="F163" s="23">
        <f t="shared" si="16"/>
        <v>0</v>
      </c>
      <c r="G163" s="24" t="s">
        <v>79</v>
      </c>
      <c r="H163" s="23">
        <f t="shared" si="17"/>
        <v>0</v>
      </c>
      <c r="I163" s="24">
        <v>11</v>
      </c>
      <c r="J163" s="23">
        <f t="shared" si="18"/>
        <v>3</v>
      </c>
      <c r="K163" s="24" t="s">
        <v>37</v>
      </c>
      <c r="L163" s="23">
        <f t="shared" si="19"/>
        <v>0</v>
      </c>
      <c r="M163" s="24">
        <v>299</v>
      </c>
      <c r="N163" s="23">
        <f t="shared" si="20"/>
        <v>3</v>
      </c>
    </row>
    <row r="164" spans="1:14" x14ac:dyDescent="0.2">
      <c r="A164" s="37" t="s">
        <v>335</v>
      </c>
      <c r="B164" s="25">
        <f t="shared" si="14"/>
        <v>6</v>
      </c>
      <c r="C164" s="24" t="s">
        <v>82</v>
      </c>
      <c r="D164" s="23">
        <f t="shared" si="15"/>
        <v>0</v>
      </c>
      <c r="E164" s="24" t="s">
        <v>98</v>
      </c>
      <c r="F164" s="23">
        <f t="shared" si="16"/>
        <v>0</v>
      </c>
      <c r="G164" s="24" t="s">
        <v>104</v>
      </c>
      <c r="H164" s="23">
        <f t="shared" si="17"/>
        <v>0</v>
      </c>
      <c r="I164" s="24">
        <v>11</v>
      </c>
      <c r="J164" s="23">
        <f t="shared" si="18"/>
        <v>3</v>
      </c>
      <c r="K164" s="24" t="s">
        <v>37</v>
      </c>
      <c r="L164" s="23">
        <f t="shared" si="19"/>
        <v>0</v>
      </c>
      <c r="M164" s="24">
        <v>299</v>
      </c>
      <c r="N164" s="23">
        <f t="shared" si="20"/>
        <v>3</v>
      </c>
    </row>
    <row r="165" spans="1:14" x14ac:dyDescent="0.2">
      <c r="A165" s="37" t="s">
        <v>313</v>
      </c>
      <c r="B165" s="25">
        <f t="shared" si="14"/>
        <v>6</v>
      </c>
      <c r="C165" s="24" t="s">
        <v>98</v>
      </c>
      <c r="D165" s="23">
        <f t="shared" si="15"/>
        <v>0</v>
      </c>
      <c r="E165" s="24" t="s">
        <v>81</v>
      </c>
      <c r="F165" s="23">
        <f t="shared" si="16"/>
        <v>0</v>
      </c>
      <c r="G165" s="24" t="s">
        <v>79</v>
      </c>
      <c r="H165" s="23">
        <f t="shared" si="17"/>
        <v>0</v>
      </c>
      <c r="I165" s="24">
        <v>11</v>
      </c>
      <c r="J165" s="23">
        <f t="shared" si="18"/>
        <v>3</v>
      </c>
      <c r="K165" s="24" t="s">
        <v>34</v>
      </c>
      <c r="L165" s="23">
        <f t="shared" si="19"/>
        <v>3</v>
      </c>
      <c r="M165" s="24">
        <v>332</v>
      </c>
      <c r="N165" s="23">
        <f t="shared" si="20"/>
        <v>0</v>
      </c>
    </row>
    <row r="166" spans="1:14" x14ac:dyDescent="0.2">
      <c r="A166" s="37" t="s">
        <v>643</v>
      </c>
      <c r="B166" s="25">
        <f t="shared" si="14"/>
        <v>6</v>
      </c>
      <c r="C166" s="24" t="s">
        <v>81</v>
      </c>
      <c r="D166" s="23">
        <f t="shared" si="15"/>
        <v>0</v>
      </c>
      <c r="E166" s="24" t="s">
        <v>98</v>
      </c>
      <c r="F166" s="23">
        <f t="shared" si="16"/>
        <v>0</v>
      </c>
      <c r="G166" s="24" t="s">
        <v>79</v>
      </c>
      <c r="H166" s="23">
        <f t="shared" si="17"/>
        <v>0</v>
      </c>
      <c r="I166" s="24">
        <v>9</v>
      </c>
      <c r="J166" s="23">
        <f t="shared" si="18"/>
        <v>5</v>
      </c>
      <c r="K166" s="24" t="s">
        <v>37</v>
      </c>
      <c r="L166" s="23">
        <f t="shared" si="19"/>
        <v>0</v>
      </c>
      <c r="M166" s="24">
        <v>305</v>
      </c>
      <c r="N166" s="23">
        <f t="shared" si="20"/>
        <v>1</v>
      </c>
    </row>
    <row r="167" spans="1:14" x14ac:dyDescent="0.2">
      <c r="A167" s="37" t="s">
        <v>154</v>
      </c>
      <c r="B167" s="25">
        <f t="shared" si="14"/>
        <v>6</v>
      </c>
      <c r="C167" s="24" t="s">
        <v>82</v>
      </c>
      <c r="D167" s="23">
        <f t="shared" si="15"/>
        <v>0</v>
      </c>
      <c r="E167" s="24" t="s">
        <v>98</v>
      </c>
      <c r="F167" s="23">
        <f t="shared" si="16"/>
        <v>0</v>
      </c>
      <c r="G167" s="24" t="s">
        <v>79</v>
      </c>
      <c r="H167" s="23">
        <f t="shared" si="17"/>
        <v>0</v>
      </c>
      <c r="I167" s="24">
        <v>10</v>
      </c>
      <c r="J167" s="23">
        <f t="shared" si="18"/>
        <v>3</v>
      </c>
      <c r="K167" s="24" t="s">
        <v>37</v>
      </c>
      <c r="L167" s="23">
        <f t="shared" si="19"/>
        <v>0</v>
      </c>
      <c r="M167" s="24">
        <v>302</v>
      </c>
      <c r="N167" s="23">
        <f t="shared" si="20"/>
        <v>3</v>
      </c>
    </row>
    <row r="168" spans="1:14" x14ac:dyDescent="0.2">
      <c r="A168" s="37" t="s">
        <v>257</v>
      </c>
      <c r="B168" s="25">
        <f t="shared" si="14"/>
        <v>6</v>
      </c>
      <c r="C168" s="24" t="s">
        <v>104</v>
      </c>
      <c r="D168" s="23">
        <f t="shared" si="15"/>
        <v>0</v>
      </c>
      <c r="E168" s="24" t="s">
        <v>41</v>
      </c>
      <c r="F168" s="23">
        <f t="shared" si="16"/>
        <v>0</v>
      </c>
      <c r="G168" s="24" t="s">
        <v>79</v>
      </c>
      <c r="H168" s="23">
        <f t="shared" si="17"/>
        <v>0</v>
      </c>
      <c r="I168" s="24">
        <v>10</v>
      </c>
      <c r="J168" s="23">
        <f t="shared" si="18"/>
        <v>3</v>
      </c>
      <c r="K168" s="24" t="s">
        <v>34</v>
      </c>
      <c r="L168" s="23">
        <f t="shared" si="19"/>
        <v>3</v>
      </c>
      <c r="M168" s="24">
        <v>334</v>
      </c>
      <c r="N168" s="23">
        <f t="shared" si="20"/>
        <v>0</v>
      </c>
    </row>
    <row r="169" spans="1:14" x14ac:dyDescent="0.2">
      <c r="A169" s="37" t="s">
        <v>683</v>
      </c>
      <c r="B169" s="25">
        <f t="shared" si="14"/>
        <v>6</v>
      </c>
      <c r="C169" s="10" t="s">
        <v>82</v>
      </c>
      <c r="D169" s="23">
        <f t="shared" si="15"/>
        <v>0</v>
      </c>
      <c r="E169" s="10" t="s">
        <v>98</v>
      </c>
      <c r="F169" s="23">
        <f t="shared" si="16"/>
        <v>0</v>
      </c>
      <c r="G169" s="10" t="s">
        <v>79</v>
      </c>
      <c r="H169" s="23">
        <f t="shared" si="17"/>
        <v>0</v>
      </c>
      <c r="I169" s="10">
        <v>8</v>
      </c>
      <c r="J169" s="23">
        <f t="shared" si="18"/>
        <v>3</v>
      </c>
      <c r="K169" s="10" t="s">
        <v>37</v>
      </c>
      <c r="L169" s="23">
        <f t="shared" si="19"/>
        <v>0</v>
      </c>
      <c r="M169" s="10">
        <v>300</v>
      </c>
      <c r="N169" s="23">
        <f t="shared" si="20"/>
        <v>3</v>
      </c>
    </row>
    <row r="170" spans="1:14" x14ac:dyDescent="0.2">
      <c r="A170" s="37" t="s">
        <v>724</v>
      </c>
      <c r="B170" s="25">
        <f t="shared" si="14"/>
        <v>6</v>
      </c>
      <c r="C170" s="10" t="s">
        <v>82</v>
      </c>
      <c r="D170" s="23">
        <f t="shared" si="15"/>
        <v>0</v>
      </c>
      <c r="E170" s="10" t="s">
        <v>81</v>
      </c>
      <c r="F170" s="23">
        <f t="shared" si="16"/>
        <v>0</v>
      </c>
      <c r="G170" s="10" t="s">
        <v>79</v>
      </c>
      <c r="H170" s="23">
        <f t="shared" si="17"/>
        <v>0</v>
      </c>
      <c r="I170" s="10">
        <v>10</v>
      </c>
      <c r="J170" s="23">
        <f t="shared" si="18"/>
        <v>3</v>
      </c>
      <c r="K170" s="10" t="s">
        <v>37</v>
      </c>
      <c r="L170" s="23">
        <f t="shared" si="19"/>
        <v>0</v>
      </c>
      <c r="M170" s="10">
        <v>300</v>
      </c>
      <c r="N170" s="23">
        <f t="shared" si="20"/>
        <v>3</v>
      </c>
    </row>
    <row r="171" spans="1:14" x14ac:dyDescent="0.2">
      <c r="A171" s="37" t="s">
        <v>547</v>
      </c>
      <c r="B171" s="25">
        <f t="shared" si="14"/>
        <v>6</v>
      </c>
      <c r="C171" s="10" t="s">
        <v>98</v>
      </c>
      <c r="D171" s="23">
        <f t="shared" si="15"/>
        <v>0</v>
      </c>
      <c r="E171" s="10" t="s">
        <v>81</v>
      </c>
      <c r="F171" s="23">
        <f t="shared" si="16"/>
        <v>0</v>
      </c>
      <c r="G171" s="10" t="s">
        <v>41</v>
      </c>
      <c r="H171" s="23">
        <f t="shared" si="17"/>
        <v>0</v>
      </c>
      <c r="I171" s="10">
        <v>9</v>
      </c>
      <c r="J171" s="23">
        <f t="shared" si="18"/>
        <v>5</v>
      </c>
      <c r="K171" s="10" t="s">
        <v>36</v>
      </c>
      <c r="L171" s="23">
        <f t="shared" si="19"/>
        <v>0</v>
      </c>
      <c r="M171" s="10">
        <v>325</v>
      </c>
      <c r="N171" s="23">
        <f t="shared" si="20"/>
        <v>1</v>
      </c>
    </row>
    <row r="172" spans="1:14" x14ac:dyDescent="0.2">
      <c r="A172" s="37" t="s">
        <v>213</v>
      </c>
      <c r="B172" s="25">
        <f t="shared" si="14"/>
        <v>5</v>
      </c>
      <c r="C172" s="24" t="s">
        <v>98</v>
      </c>
      <c r="D172" s="23">
        <f t="shared" si="15"/>
        <v>0</v>
      </c>
      <c r="E172" s="24" t="s">
        <v>104</v>
      </c>
      <c r="F172" s="23">
        <f t="shared" si="16"/>
        <v>0</v>
      </c>
      <c r="G172" s="24" t="s">
        <v>79</v>
      </c>
      <c r="H172" s="23">
        <f t="shared" si="17"/>
        <v>0</v>
      </c>
      <c r="I172" s="24">
        <v>13</v>
      </c>
      <c r="J172" s="23">
        <f t="shared" si="18"/>
        <v>1</v>
      </c>
      <c r="K172" s="24" t="s">
        <v>34</v>
      </c>
      <c r="L172" s="23">
        <f t="shared" si="19"/>
        <v>3</v>
      </c>
      <c r="M172" s="24">
        <v>324</v>
      </c>
      <c r="N172" s="23">
        <f t="shared" si="20"/>
        <v>1</v>
      </c>
    </row>
    <row r="173" spans="1:14" x14ac:dyDescent="0.2">
      <c r="A173" s="37" t="s">
        <v>338</v>
      </c>
      <c r="B173" s="25">
        <f t="shared" si="14"/>
        <v>5</v>
      </c>
      <c r="C173" s="24" t="s">
        <v>98</v>
      </c>
      <c r="D173" s="23">
        <f t="shared" si="15"/>
        <v>0</v>
      </c>
      <c r="E173" s="24" t="s">
        <v>104</v>
      </c>
      <c r="F173" s="23">
        <f t="shared" si="16"/>
        <v>0</v>
      </c>
      <c r="G173" s="24" t="s">
        <v>79</v>
      </c>
      <c r="H173" s="23">
        <f t="shared" si="17"/>
        <v>0</v>
      </c>
      <c r="I173" s="24">
        <v>13</v>
      </c>
      <c r="J173" s="23">
        <f t="shared" si="18"/>
        <v>1</v>
      </c>
      <c r="K173" s="24" t="s">
        <v>34</v>
      </c>
      <c r="L173" s="23">
        <f t="shared" si="19"/>
        <v>3</v>
      </c>
      <c r="M173" s="24">
        <v>325</v>
      </c>
      <c r="N173" s="23">
        <f t="shared" si="20"/>
        <v>1</v>
      </c>
    </row>
    <row r="174" spans="1:14" x14ac:dyDescent="0.2">
      <c r="A174" s="37" t="s">
        <v>344</v>
      </c>
      <c r="B174" s="25">
        <f t="shared" si="14"/>
        <v>5</v>
      </c>
      <c r="C174" s="24" t="s">
        <v>81</v>
      </c>
      <c r="D174" s="23">
        <f t="shared" si="15"/>
        <v>0</v>
      </c>
      <c r="E174" s="24" t="s">
        <v>98</v>
      </c>
      <c r="F174" s="23">
        <f t="shared" si="16"/>
        <v>0</v>
      </c>
      <c r="G174" s="24" t="s">
        <v>79</v>
      </c>
      <c r="H174" s="23">
        <f t="shared" si="17"/>
        <v>0</v>
      </c>
      <c r="I174" s="24">
        <v>12</v>
      </c>
      <c r="J174" s="23">
        <f t="shared" si="18"/>
        <v>1</v>
      </c>
      <c r="K174" s="24" t="s">
        <v>34</v>
      </c>
      <c r="L174" s="23">
        <f t="shared" si="19"/>
        <v>3</v>
      </c>
      <c r="M174" s="24">
        <v>315</v>
      </c>
      <c r="N174" s="23">
        <f t="shared" si="20"/>
        <v>1</v>
      </c>
    </row>
    <row r="175" spans="1:14" x14ac:dyDescent="0.2">
      <c r="A175" s="37" t="s">
        <v>436</v>
      </c>
      <c r="B175" s="25">
        <f t="shared" si="14"/>
        <v>5</v>
      </c>
      <c r="C175" s="24" t="s">
        <v>98</v>
      </c>
      <c r="D175" s="23">
        <f t="shared" si="15"/>
        <v>0</v>
      </c>
      <c r="E175" s="24" t="s">
        <v>104</v>
      </c>
      <c r="F175" s="23">
        <f t="shared" si="16"/>
        <v>0</v>
      </c>
      <c r="G175" s="24" t="s">
        <v>79</v>
      </c>
      <c r="H175" s="23">
        <f t="shared" si="17"/>
        <v>0</v>
      </c>
      <c r="I175" s="24">
        <v>13</v>
      </c>
      <c r="J175" s="23">
        <f t="shared" si="18"/>
        <v>1</v>
      </c>
      <c r="K175" s="24" t="s">
        <v>34</v>
      </c>
      <c r="L175" s="23">
        <f t="shared" si="19"/>
        <v>3</v>
      </c>
      <c r="M175" s="24">
        <v>321</v>
      </c>
      <c r="N175" s="23">
        <f t="shared" si="20"/>
        <v>1</v>
      </c>
    </row>
    <row r="176" spans="1:14" x14ac:dyDescent="0.2">
      <c r="A176" s="37" t="s">
        <v>572</v>
      </c>
      <c r="B176" s="25">
        <f t="shared" si="14"/>
        <v>5</v>
      </c>
      <c r="C176" s="24" t="s">
        <v>98</v>
      </c>
      <c r="D176" s="23">
        <f t="shared" si="15"/>
        <v>0</v>
      </c>
      <c r="E176" s="24" t="s">
        <v>104</v>
      </c>
      <c r="F176" s="23">
        <f t="shared" si="16"/>
        <v>0</v>
      </c>
      <c r="G176" s="24" t="s">
        <v>79</v>
      </c>
      <c r="H176" s="23">
        <f t="shared" si="17"/>
        <v>0</v>
      </c>
      <c r="I176" s="24">
        <v>12</v>
      </c>
      <c r="J176" s="23">
        <f t="shared" si="18"/>
        <v>1</v>
      </c>
      <c r="K176" s="24" t="s">
        <v>34</v>
      </c>
      <c r="L176" s="23">
        <f t="shared" si="19"/>
        <v>3</v>
      </c>
      <c r="M176" s="24">
        <v>310</v>
      </c>
      <c r="N176" s="23">
        <f t="shared" si="20"/>
        <v>1</v>
      </c>
    </row>
    <row r="177" spans="1:14" x14ac:dyDescent="0.2">
      <c r="A177" s="37" t="s">
        <v>666</v>
      </c>
      <c r="B177" s="25">
        <f t="shared" si="14"/>
        <v>5</v>
      </c>
      <c r="C177" s="24" t="s">
        <v>41</v>
      </c>
      <c r="D177" s="23">
        <f t="shared" si="15"/>
        <v>0</v>
      </c>
      <c r="E177" s="24" t="s">
        <v>104</v>
      </c>
      <c r="F177" s="23">
        <f t="shared" si="16"/>
        <v>0</v>
      </c>
      <c r="G177" s="24" t="s">
        <v>98</v>
      </c>
      <c r="H177" s="23">
        <f t="shared" si="17"/>
        <v>0</v>
      </c>
      <c r="I177" s="24">
        <v>18</v>
      </c>
      <c r="J177" s="23">
        <f t="shared" si="18"/>
        <v>0</v>
      </c>
      <c r="K177" s="24" t="s">
        <v>36</v>
      </c>
      <c r="L177" s="23">
        <f t="shared" si="19"/>
        <v>0</v>
      </c>
      <c r="M177" s="24">
        <v>282</v>
      </c>
      <c r="N177" s="23">
        <f t="shared" si="20"/>
        <v>5</v>
      </c>
    </row>
    <row r="178" spans="1:14" x14ac:dyDescent="0.2">
      <c r="A178" s="37" t="s">
        <v>151</v>
      </c>
      <c r="B178" s="25">
        <f t="shared" si="14"/>
        <v>5</v>
      </c>
      <c r="C178" s="24" t="s">
        <v>81</v>
      </c>
      <c r="D178" s="23">
        <f t="shared" si="15"/>
        <v>0</v>
      </c>
      <c r="E178" s="24" t="s">
        <v>41</v>
      </c>
      <c r="F178" s="23">
        <f t="shared" si="16"/>
        <v>0</v>
      </c>
      <c r="G178" s="24" t="s">
        <v>79</v>
      </c>
      <c r="H178" s="23">
        <f t="shared" si="17"/>
        <v>0</v>
      </c>
      <c r="I178" s="24">
        <v>13</v>
      </c>
      <c r="J178" s="23">
        <f t="shared" si="18"/>
        <v>1</v>
      </c>
      <c r="K178" s="24" t="s">
        <v>34</v>
      </c>
      <c r="L178" s="23">
        <f t="shared" si="19"/>
        <v>3</v>
      </c>
      <c r="M178" s="24">
        <v>317</v>
      </c>
      <c r="N178" s="23">
        <f t="shared" si="20"/>
        <v>1</v>
      </c>
    </row>
    <row r="179" spans="1:14" x14ac:dyDescent="0.2">
      <c r="A179" s="37" t="s">
        <v>374</v>
      </c>
      <c r="B179" s="25">
        <f t="shared" si="14"/>
        <v>5</v>
      </c>
      <c r="C179" s="24" t="s">
        <v>98</v>
      </c>
      <c r="D179" s="23">
        <f t="shared" si="15"/>
        <v>0</v>
      </c>
      <c r="E179" s="24" t="s">
        <v>41</v>
      </c>
      <c r="F179" s="23">
        <f t="shared" si="16"/>
        <v>0</v>
      </c>
      <c r="G179" s="24" t="s">
        <v>104</v>
      </c>
      <c r="H179" s="23">
        <f t="shared" si="17"/>
        <v>0</v>
      </c>
      <c r="I179" s="24">
        <v>12</v>
      </c>
      <c r="J179" s="23">
        <f t="shared" si="18"/>
        <v>1</v>
      </c>
      <c r="K179" s="24" t="s">
        <v>34</v>
      </c>
      <c r="L179" s="23">
        <f t="shared" si="19"/>
        <v>3</v>
      </c>
      <c r="M179" s="24">
        <v>327</v>
      </c>
      <c r="N179" s="23">
        <f t="shared" si="20"/>
        <v>1</v>
      </c>
    </row>
    <row r="180" spans="1:14" x14ac:dyDescent="0.2">
      <c r="A180" s="37" t="s">
        <v>440</v>
      </c>
      <c r="B180" s="25">
        <f t="shared" si="14"/>
        <v>5</v>
      </c>
      <c r="C180" s="24" t="s">
        <v>82</v>
      </c>
      <c r="D180" s="23">
        <f t="shared" si="15"/>
        <v>0</v>
      </c>
      <c r="E180" s="24" t="s">
        <v>98</v>
      </c>
      <c r="F180" s="23">
        <f t="shared" si="16"/>
        <v>0</v>
      </c>
      <c r="G180" s="24" t="s">
        <v>79</v>
      </c>
      <c r="H180" s="23">
        <f t="shared" si="17"/>
        <v>0</v>
      </c>
      <c r="I180" s="24">
        <v>9</v>
      </c>
      <c r="J180" s="23">
        <f t="shared" si="18"/>
        <v>5</v>
      </c>
      <c r="K180" s="24" t="s">
        <v>36</v>
      </c>
      <c r="L180" s="23">
        <f t="shared" si="19"/>
        <v>0</v>
      </c>
      <c r="M180" s="24">
        <v>330</v>
      </c>
      <c r="N180" s="23">
        <f t="shared" si="20"/>
        <v>0</v>
      </c>
    </row>
    <row r="181" spans="1:14" x14ac:dyDescent="0.2">
      <c r="A181" s="37" t="s">
        <v>219</v>
      </c>
      <c r="B181" s="25">
        <f t="shared" si="14"/>
        <v>5</v>
      </c>
      <c r="C181" s="24" t="s">
        <v>98</v>
      </c>
      <c r="D181" s="23">
        <f t="shared" si="15"/>
        <v>0</v>
      </c>
      <c r="E181" s="24" t="s">
        <v>81</v>
      </c>
      <c r="F181" s="23">
        <f t="shared" si="16"/>
        <v>0</v>
      </c>
      <c r="G181" s="24" t="s">
        <v>79</v>
      </c>
      <c r="H181" s="23">
        <f t="shared" si="17"/>
        <v>0</v>
      </c>
      <c r="I181" s="24">
        <v>12</v>
      </c>
      <c r="J181" s="23">
        <f t="shared" si="18"/>
        <v>1</v>
      </c>
      <c r="K181" s="24" t="s">
        <v>34</v>
      </c>
      <c r="L181" s="23">
        <f t="shared" si="19"/>
        <v>3</v>
      </c>
      <c r="M181" s="24">
        <v>326</v>
      </c>
      <c r="N181" s="23">
        <f t="shared" si="20"/>
        <v>1</v>
      </c>
    </row>
    <row r="182" spans="1:14" x14ac:dyDescent="0.2">
      <c r="A182" s="37" t="s">
        <v>531</v>
      </c>
      <c r="B182" s="25">
        <f t="shared" si="14"/>
        <v>5</v>
      </c>
      <c r="C182" s="24" t="s">
        <v>98</v>
      </c>
      <c r="D182" s="23">
        <f t="shared" si="15"/>
        <v>0</v>
      </c>
      <c r="E182" s="24" t="s">
        <v>41</v>
      </c>
      <c r="F182" s="23">
        <f t="shared" si="16"/>
        <v>0</v>
      </c>
      <c r="G182" s="24" t="s">
        <v>104</v>
      </c>
      <c r="H182" s="23">
        <f t="shared" si="17"/>
        <v>0</v>
      </c>
      <c r="I182" s="24">
        <v>12</v>
      </c>
      <c r="J182" s="23">
        <f t="shared" si="18"/>
        <v>1</v>
      </c>
      <c r="K182" s="24" t="s">
        <v>34</v>
      </c>
      <c r="L182" s="23">
        <f t="shared" si="19"/>
        <v>3</v>
      </c>
      <c r="M182" s="24">
        <v>319</v>
      </c>
      <c r="N182" s="23">
        <f t="shared" si="20"/>
        <v>1</v>
      </c>
    </row>
    <row r="183" spans="1:14" x14ac:dyDescent="0.2">
      <c r="A183" s="37" t="s">
        <v>431</v>
      </c>
      <c r="B183" s="25">
        <f t="shared" si="14"/>
        <v>5</v>
      </c>
      <c r="C183" s="24" t="s">
        <v>98</v>
      </c>
      <c r="D183" s="23">
        <f t="shared" si="15"/>
        <v>0</v>
      </c>
      <c r="E183" s="24" t="s">
        <v>104</v>
      </c>
      <c r="F183" s="23">
        <f t="shared" si="16"/>
        <v>0</v>
      </c>
      <c r="G183" s="24" t="s">
        <v>79</v>
      </c>
      <c r="H183" s="23">
        <f t="shared" si="17"/>
        <v>0</v>
      </c>
      <c r="I183" s="24">
        <v>12</v>
      </c>
      <c r="J183" s="23">
        <f t="shared" si="18"/>
        <v>1</v>
      </c>
      <c r="K183" s="24" t="s">
        <v>34</v>
      </c>
      <c r="L183" s="23">
        <f t="shared" si="19"/>
        <v>3</v>
      </c>
      <c r="M183" s="24">
        <v>318</v>
      </c>
      <c r="N183" s="23">
        <f t="shared" si="20"/>
        <v>1</v>
      </c>
    </row>
    <row r="184" spans="1:14" x14ac:dyDescent="0.2">
      <c r="A184" s="37" t="s">
        <v>148</v>
      </c>
      <c r="B184" s="25">
        <f t="shared" si="14"/>
        <v>5</v>
      </c>
      <c r="C184" s="24" t="s">
        <v>98</v>
      </c>
      <c r="D184" s="23">
        <f t="shared" si="15"/>
        <v>0</v>
      </c>
      <c r="E184" s="24" t="s">
        <v>104</v>
      </c>
      <c r="F184" s="23">
        <f t="shared" si="16"/>
        <v>0</v>
      </c>
      <c r="G184" s="24" t="s">
        <v>41</v>
      </c>
      <c r="H184" s="23">
        <f t="shared" si="17"/>
        <v>0</v>
      </c>
      <c r="I184" s="24">
        <v>13</v>
      </c>
      <c r="J184" s="23">
        <f t="shared" si="18"/>
        <v>1</v>
      </c>
      <c r="K184" s="24" t="s">
        <v>34</v>
      </c>
      <c r="L184" s="23">
        <f t="shared" si="19"/>
        <v>3</v>
      </c>
      <c r="M184" s="24">
        <v>307</v>
      </c>
      <c r="N184" s="23">
        <f t="shared" si="20"/>
        <v>1</v>
      </c>
    </row>
    <row r="185" spans="1:14" x14ac:dyDescent="0.2">
      <c r="A185" s="37" t="s">
        <v>463</v>
      </c>
      <c r="B185" s="25">
        <f t="shared" si="14"/>
        <v>5</v>
      </c>
      <c r="C185" s="24" t="s">
        <v>98</v>
      </c>
      <c r="D185" s="23">
        <f t="shared" si="15"/>
        <v>0</v>
      </c>
      <c r="E185" s="24" t="s">
        <v>104</v>
      </c>
      <c r="F185" s="23">
        <f t="shared" si="16"/>
        <v>0</v>
      </c>
      <c r="G185" s="24" t="s">
        <v>79</v>
      </c>
      <c r="H185" s="23">
        <f t="shared" si="17"/>
        <v>0</v>
      </c>
      <c r="I185" s="24">
        <v>9</v>
      </c>
      <c r="J185" s="23">
        <f t="shared" si="18"/>
        <v>5</v>
      </c>
      <c r="K185" s="24" t="s">
        <v>36</v>
      </c>
      <c r="L185" s="23">
        <f t="shared" si="19"/>
        <v>0</v>
      </c>
      <c r="M185" s="24">
        <v>331</v>
      </c>
      <c r="N185" s="23">
        <f t="shared" si="20"/>
        <v>0</v>
      </c>
    </row>
    <row r="186" spans="1:14" x14ac:dyDescent="0.2">
      <c r="A186" s="37" t="s">
        <v>721</v>
      </c>
      <c r="B186" s="25">
        <f t="shared" si="14"/>
        <v>5</v>
      </c>
      <c r="C186" s="10" t="s">
        <v>98</v>
      </c>
      <c r="D186" s="23">
        <f t="shared" si="15"/>
        <v>0</v>
      </c>
      <c r="E186" s="10" t="s">
        <v>81</v>
      </c>
      <c r="F186" s="23">
        <f t="shared" si="16"/>
        <v>0</v>
      </c>
      <c r="G186" s="10" t="s">
        <v>79</v>
      </c>
      <c r="H186" s="23">
        <f t="shared" si="17"/>
        <v>0</v>
      </c>
      <c r="I186" s="10">
        <v>13</v>
      </c>
      <c r="J186" s="23">
        <f t="shared" si="18"/>
        <v>1</v>
      </c>
      <c r="K186" s="10" t="s">
        <v>34</v>
      </c>
      <c r="L186" s="23">
        <f t="shared" si="19"/>
        <v>3</v>
      </c>
      <c r="M186" s="10">
        <v>321</v>
      </c>
      <c r="N186" s="23">
        <f t="shared" si="20"/>
        <v>1</v>
      </c>
    </row>
    <row r="187" spans="1:14" x14ac:dyDescent="0.2">
      <c r="A187" s="37" t="s">
        <v>459</v>
      </c>
      <c r="B187" s="25">
        <f t="shared" si="14"/>
        <v>5</v>
      </c>
      <c r="C187" s="10" t="s">
        <v>81</v>
      </c>
      <c r="D187" s="23">
        <f t="shared" si="15"/>
        <v>0</v>
      </c>
      <c r="E187" s="10" t="s">
        <v>98</v>
      </c>
      <c r="F187" s="23">
        <f t="shared" si="16"/>
        <v>0</v>
      </c>
      <c r="G187" s="10" t="s">
        <v>79</v>
      </c>
      <c r="H187" s="23">
        <f t="shared" si="17"/>
        <v>0</v>
      </c>
      <c r="I187" s="10">
        <v>9</v>
      </c>
      <c r="J187" s="23">
        <f t="shared" si="18"/>
        <v>5</v>
      </c>
      <c r="K187" s="10" t="s">
        <v>36</v>
      </c>
      <c r="L187" s="23">
        <f t="shared" si="19"/>
        <v>0</v>
      </c>
      <c r="M187" s="10" t="s">
        <v>727</v>
      </c>
      <c r="N187" s="23">
        <f t="shared" si="20"/>
        <v>0</v>
      </c>
    </row>
    <row r="188" spans="1:14" x14ac:dyDescent="0.2">
      <c r="A188" s="37" t="s">
        <v>645</v>
      </c>
      <c r="B188" s="25">
        <f t="shared" si="14"/>
        <v>4</v>
      </c>
      <c r="C188" s="24" t="s">
        <v>98</v>
      </c>
      <c r="D188" s="23">
        <f t="shared" si="15"/>
        <v>0</v>
      </c>
      <c r="E188" s="24" t="s">
        <v>81</v>
      </c>
      <c r="F188" s="23">
        <f t="shared" si="16"/>
        <v>0</v>
      </c>
      <c r="G188" s="24" t="s">
        <v>79</v>
      </c>
      <c r="H188" s="23">
        <f t="shared" si="17"/>
        <v>0</v>
      </c>
      <c r="I188" s="24">
        <v>11</v>
      </c>
      <c r="J188" s="23">
        <f t="shared" si="18"/>
        <v>3</v>
      </c>
      <c r="K188" s="24" t="s">
        <v>36</v>
      </c>
      <c r="L188" s="23">
        <f t="shared" si="19"/>
        <v>0</v>
      </c>
      <c r="M188" s="24">
        <v>319</v>
      </c>
      <c r="N188" s="23">
        <f t="shared" si="20"/>
        <v>1</v>
      </c>
    </row>
    <row r="189" spans="1:14" x14ac:dyDescent="0.2">
      <c r="A189" s="37" t="s">
        <v>323</v>
      </c>
      <c r="B189" s="25">
        <f t="shared" si="14"/>
        <v>4</v>
      </c>
      <c r="C189" s="24" t="s">
        <v>98</v>
      </c>
      <c r="D189" s="23">
        <f t="shared" si="15"/>
        <v>0</v>
      </c>
      <c r="E189" s="24" t="s">
        <v>81</v>
      </c>
      <c r="F189" s="23">
        <f t="shared" si="16"/>
        <v>0</v>
      </c>
      <c r="G189" s="24" t="s">
        <v>79</v>
      </c>
      <c r="H189" s="23">
        <f t="shared" si="17"/>
        <v>0</v>
      </c>
      <c r="I189" s="24">
        <v>10</v>
      </c>
      <c r="J189" s="23">
        <f t="shared" si="18"/>
        <v>3</v>
      </c>
      <c r="K189" s="24" t="s">
        <v>36</v>
      </c>
      <c r="L189" s="23">
        <f t="shared" si="19"/>
        <v>0</v>
      </c>
      <c r="M189" s="24">
        <v>312</v>
      </c>
      <c r="N189" s="23">
        <f t="shared" si="20"/>
        <v>1</v>
      </c>
    </row>
    <row r="190" spans="1:14" x14ac:dyDescent="0.2">
      <c r="A190" s="37" t="s">
        <v>284</v>
      </c>
      <c r="B190" s="25">
        <f t="shared" si="14"/>
        <v>4</v>
      </c>
      <c r="C190" s="24" t="s">
        <v>81</v>
      </c>
      <c r="D190" s="23">
        <f t="shared" si="15"/>
        <v>0</v>
      </c>
      <c r="E190" s="24" t="s">
        <v>98</v>
      </c>
      <c r="F190" s="23">
        <f t="shared" si="16"/>
        <v>0</v>
      </c>
      <c r="G190" s="24" t="s">
        <v>82</v>
      </c>
      <c r="H190" s="23">
        <f t="shared" si="17"/>
        <v>0</v>
      </c>
      <c r="I190" s="24">
        <v>11</v>
      </c>
      <c r="J190" s="23">
        <f t="shared" si="18"/>
        <v>3</v>
      </c>
      <c r="K190" s="24" t="s">
        <v>36</v>
      </c>
      <c r="L190" s="23">
        <f t="shared" si="19"/>
        <v>0</v>
      </c>
      <c r="M190" s="24">
        <v>320</v>
      </c>
      <c r="N190" s="23">
        <f t="shared" si="20"/>
        <v>1</v>
      </c>
    </row>
    <row r="191" spans="1:14" x14ac:dyDescent="0.2">
      <c r="A191" s="37" t="s">
        <v>629</v>
      </c>
      <c r="B191" s="25">
        <f t="shared" si="14"/>
        <v>4</v>
      </c>
      <c r="C191" s="24" t="s">
        <v>98</v>
      </c>
      <c r="D191" s="23">
        <f t="shared" si="15"/>
        <v>0</v>
      </c>
      <c r="E191" s="24" t="s">
        <v>81</v>
      </c>
      <c r="F191" s="23">
        <f t="shared" si="16"/>
        <v>0</v>
      </c>
      <c r="G191" s="24" t="s">
        <v>79</v>
      </c>
      <c r="H191" s="23">
        <f t="shared" si="17"/>
        <v>0</v>
      </c>
      <c r="I191" s="24">
        <v>11</v>
      </c>
      <c r="J191" s="23">
        <f t="shared" si="18"/>
        <v>3</v>
      </c>
      <c r="K191" s="24" t="s">
        <v>36</v>
      </c>
      <c r="L191" s="23">
        <f t="shared" si="19"/>
        <v>0</v>
      </c>
      <c r="M191" s="24">
        <v>320</v>
      </c>
      <c r="N191" s="23">
        <f t="shared" si="20"/>
        <v>1</v>
      </c>
    </row>
    <row r="192" spans="1:14" x14ac:dyDescent="0.2">
      <c r="A192" s="37" t="s">
        <v>220</v>
      </c>
      <c r="B192" s="25">
        <f t="shared" si="14"/>
        <v>4</v>
      </c>
      <c r="C192" s="24" t="s">
        <v>41</v>
      </c>
      <c r="D192" s="23">
        <f t="shared" si="15"/>
        <v>0</v>
      </c>
      <c r="E192" s="24" t="s">
        <v>104</v>
      </c>
      <c r="F192" s="23">
        <f t="shared" si="16"/>
        <v>0</v>
      </c>
      <c r="G192" s="24" t="s">
        <v>79</v>
      </c>
      <c r="H192" s="23">
        <f t="shared" si="17"/>
        <v>0</v>
      </c>
      <c r="I192" s="24">
        <v>11</v>
      </c>
      <c r="J192" s="23">
        <f t="shared" si="18"/>
        <v>3</v>
      </c>
      <c r="K192" s="24" t="s">
        <v>36</v>
      </c>
      <c r="L192" s="23">
        <f t="shared" si="19"/>
        <v>0</v>
      </c>
      <c r="M192" s="24">
        <v>320</v>
      </c>
      <c r="N192" s="23">
        <f t="shared" si="20"/>
        <v>1</v>
      </c>
    </row>
    <row r="193" spans="1:14" x14ac:dyDescent="0.2">
      <c r="A193" s="37" t="s">
        <v>198</v>
      </c>
      <c r="B193" s="25">
        <f t="shared" si="14"/>
        <v>4</v>
      </c>
      <c r="C193" s="24" t="s">
        <v>98</v>
      </c>
      <c r="D193" s="23">
        <f t="shared" si="15"/>
        <v>0</v>
      </c>
      <c r="E193" s="24" t="s">
        <v>104</v>
      </c>
      <c r="F193" s="23">
        <f t="shared" si="16"/>
        <v>0</v>
      </c>
      <c r="G193" s="24" t="s">
        <v>79</v>
      </c>
      <c r="H193" s="23">
        <f t="shared" si="17"/>
        <v>0</v>
      </c>
      <c r="I193" s="24">
        <v>10</v>
      </c>
      <c r="J193" s="23">
        <f t="shared" si="18"/>
        <v>3</v>
      </c>
      <c r="K193" s="24" t="s">
        <v>36</v>
      </c>
      <c r="L193" s="23">
        <f t="shared" si="19"/>
        <v>0</v>
      </c>
      <c r="M193" s="24">
        <v>318</v>
      </c>
      <c r="N193" s="23">
        <f t="shared" si="20"/>
        <v>1</v>
      </c>
    </row>
    <row r="194" spans="1:14" x14ac:dyDescent="0.2">
      <c r="A194" s="37" t="s">
        <v>216</v>
      </c>
      <c r="B194" s="25">
        <f t="shared" si="14"/>
        <v>4</v>
      </c>
      <c r="C194" s="24" t="s">
        <v>81</v>
      </c>
      <c r="D194" s="23">
        <f t="shared" si="15"/>
        <v>0</v>
      </c>
      <c r="E194" s="24" t="s">
        <v>98</v>
      </c>
      <c r="F194" s="23">
        <f t="shared" si="16"/>
        <v>0</v>
      </c>
      <c r="G194" s="24" t="s">
        <v>79</v>
      </c>
      <c r="H194" s="23">
        <f t="shared" si="17"/>
        <v>0</v>
      </c>
      <c r="I194" s="24">
        <v>10</v>
      </c>
      <c r="J194" s="23">
        <f t="shared" si="18"/>
        <v>3</v>
      </c>
      <c r="K194" s="24" t="s">
        <v>36</v>
      </c>
      <c r="L194" s="23">
        <f t="shared" si="19"/>
        <v>0</v>
      </c>
      <c r="M194" s="24">
        <v>322</v>
      </c>
      <c r="N194" s="23">
        <f t="shared" si="20"/>
        <v>1</v>
      </c>
    </row>
    <row r="195" spans="1:14" x14ac:dyDescent="0.2">
      <c r="A195" s="37" t="s">
        <v>192</v>
      </c>
      <c r="B195" s="25">
        <f t="shared" si="14"/>
        <v>4</v>
      </c>
      <c r="C195" s="24" t="s">
        <v>41</v>
      </c>
      <c r="D195" s="23">
        <f t="shared" si="15"/>
        <v>0</v>
      </c>
      <c r="E195" s="24" t="s">
        <v>79</v>
      </c>
      <c r="F195" s="23">
        <f t="shared" si="16"/>
        <v>0</v>
      </c>
      <c r="G195" s="24" t="s">
        <v>79</v>
      </c>
      <c r="H195" s="23">
        <f t="shared" si="17"/>
        <v>0</v>
      </c>
      <c r="I195" s="24">
        <v>10</v>
      </c>
      <c r="J195" s="23">
        <f t="shared" si="18"/>
        <v>3</v>
      </c>
      <c r="K195" s="24" t="s">
        <v>36</v>
      </c>
      <c r="L195" s="23">
        <f t="shared" si="19"/>
        <v>0</v>
      </c>
      <c r="M195" s="24">
        <v>315</v>
      </c>
      <c r="N195" s="23">
        <f t="shared" si="20"/>
        <v>1</v>
      </c>
    </row>
    <row r="196" spans="1:14" x14ac:dyDescent="0.2">
      <c r="A196" s="37" t="s">
        <v>182</v>
      </c>
      <c r="B196" s="25">
        <f t="shared" si="14"/>
        <v>4</v>
      </c>
      <c r="C196" s="24" t="s">
        <v>81</v>
      </c>
      <c r="D196" s="23">
        <f t="shared" si="15"/>
        <v>0</v>
      </c>
      <c r="E196" s="24" t="s">
        <v>104</v>
      </c>
      <c r="F196" s="23">
        <f t="shared" si="16"/>
        <v>0</v>
      </c>
      <c r="G196" s="24" t="s">
        <v>41</v>
      </c>
      <c r="H196" s="23">
        <f t="shared" si="17"/>
        <v>0</v>
      </c>
      <c r="I196" s="24">
        <v>14</v>
      </c>
      <c r="J196" s="23">
        <f t="shared" si="18"/>
        <v>1</v>
      </c>
      <c r="K196" s="24" t="s">
        <v>34</v>
      </c>
      <c r="L196" s="23">
        <f t="shared" si="19"/>
        <v>3</v>
      </c>
      <c r="M196" s="24">
        <v>362</v>
      </c>
      <c r="N196" s="23">
        <f t="shared" si="20"/>
        <v>0</v>
      </c>
    </row>
    <row r="197" spans="1:14" x14ac:dyDescent="0.2">
      <c r="A197" s="37" t="s">
        <v>189</v>
      </c>
      <c r="B197" s="25">
        <f t="shared" ref="B197:B260" si="21">D197+F197+H197+J197+L197+N197</f>
        <v>4</v>
      </c>
      <c r="C197" s="24" t="s">
        <v>82</v>
      </c>
      <c r="D197" s="23">
        <f t="shared" ref="D197:D260" si="22">IF(C197=C$3, 5,) + IF(AND(C197=E$3, E197=C$3), 2.5, 0)</f>
        <v>0</v>
      </c>
      <c r="E197" s="24" t="s">
        <v>81</v>
      </c>
      <c r="F197" s="23">
        <f t="shared" ref="F197:F260" si="23">IF(E197=E$3,5, 0) + IF(AND(E197=C$3, C197=E$3), 2.5, 0)</f>
        <v>0</v>
      </c>
      <c r="G197" s="24" t="s">
        <v>79</v>
      </c>
      <c r="H197" s="23">
        <f t="shared" ref="H197:H260" si="24">IF(G197=G$3, 5, 0)</f>
        <v>0</v>
      </c>
      <c r="I197" s="24">
        <v>10</v>
      </c>
      <c r="J197" s="23">
        <f t="shared" ref="J197:J260" si="25">IF(I197=I$3, 5, 0) + IF(AND(I197&gt;=(I$3-2), I197&lt;=(I$3+2), I197&lt;&gt;I$3), 3, 0) + IF(AND(I197&gt;=(I$3-5), I197&lt;(I$3-2)), 1, 0) + IF(AND(I197&gt;(I$3+2), I197&lt;=(I$3+5)), 1, 0)</f>
        <v>3</v>
      </c>
      <c r="K197" s="24" t="s">
        <v>37</v>
      </c>
      <c r="L197" s="23">
        <f t="shared" ref="L197:L260" si="26">IF(K197=K$3, 3, 0)</f>
        <v>0</v>
      </c>
      <c r="M197" s="24">
        <v>325</v>
      </c>
      <c r="N197" s="23">
        <f t="shared" ref="N197:N260" si="27">IF(M197=M$3, 10, 0) + IF(AND(M197&gt;=(M$3-10), M197&lt;=(M$3+10), M197&lt;&gt;M$3), 5, 0) + IF(AND(M197&gt;=(M$3-25), M197&lt;(M$3-10)), 3, 0) + IF(AND(M197&gt;(M$3+10), M197&lt;=(M$3+25)), 3, 0) +  IF(AND(M197&gt;=(M$3-50), M197&lt;(M$3-25)), 1, 0) +  IF(AND(M197&gt;(M$3+25), M197&lt;=(M$3+50)), 1, 0)</f>
        <v>1</v>
      </c>
    </row>
    <row r="198" spans="1:14" x14ac:dyDescent="0.2">
      <c r="A198" s="37" t="s">
        <v>295</v>
      </c>
      <c r="B198" s="25">
        <f t="shared" si="21"/>
        <v>4</v>
      </c>
      <c r="C198" s="24" t="s">
        <v>81</v>
      </c>
      <c r="D198" s="23">
        <f t="shared" si="22"/>
        <v>0</v>
      </c>
      <c r="E198" s="24" t="s">
        <v>98</v>
      </c>
      <c r="F198" s="23">
        <f t="shared" si="23"/>
        <v>0</v>
      </c>
      <c r="G198" s="24" t="s">
        <v>79</v>
      </c>
      <c r="H198" s="23">
        <f t="shared" si="24"/>
        <v>0</v>
      </c>
      <c r="I198" s="24">
        <v>10</v>
      </c>
      <c r="J198" s="23">
        <f t="shared" si="25"/>
        <v>3</v>
      </c>
      <c r="K198" s="24" t="s">
        <v>36</v>
      </c>
      <c r="L198" s="23">
        <f t="shared" si="26"/>
        <v>0</v>
      </c>
      <c r="M198" s="24">
        <v>315</v>
      </c>
      <c r="N198" s="23">
        <f t="shared" si="27"/>
        <v>1</v>
      </c>
    </row>
    <row r="199" spans="1:14" x14ac:dyDescent="0.2">
      <c r="A199" s="37" t="s">
        <v>180</v>
      </c>
      <c r="B199" s="25">
        <f t="shared" si="21"/>
        <v>4</v>
      </c>
      <c r="C199" s="24" t="s">
        <v>98</v>
      </c>
      <c r="D199" s="23">
        <f t="shared" si="22"/>
        <v>0</v>
      </c>
      <c r="E199" s="24" t="s">
        <v>81</v>
      </c>
      <c r="F199" s="23">
        <f t="shared" si="23"/>
        <v>0</v>
      </c>
      <c r="G199" s="24" t="s">
        <v>79</v>
      </c>
      <c r="H199" s="23">
        <f t="shared" si="24"/>
        <v>0</v>
      </c>
      <c r="I199" s="24">
        <v>10</v>
      </c>
      <c r="J199" s="23">
        <f t="shared" si="25"/>
        <v>3</v>
      </c>
      <c r="K199" s="24" t="s">
        <v>36</v>
      </c>
      <c r="L199" s="23">
        <f t="shared" si="26"/>
        <v>0</v>
      </c>
      <c r="M199" s="24">
        <v>320</v>
      </c>
      <c r="N199" s="23">
        <f t="shared" si="27"/>
        <v>1</v>
      </c>
    </row>
    <row r="200" spans="1:14" x14ac:dyDescent="0.2">
      <c r="A200" s="37" t="s">
        <v>287</v>
      </c>
      <c r="B200" s="25">
        <f t="shared" si="21"/>
        <v>4</v>
      </c>
      <c r="C200" s="24" t="s">
        <v>98</v>
      </c>
      <c r="D200" s="23">
        <f t="shared" si="22"/>
        <v>0</v>
      </c>
      <c r="E200" s="24" t="s">
        <v>81</v>
      </c>
      <c r="F200" s="23">
        <f t="shared" si="23"/>
        <v>0</v>
      </c>
      <c r="G200" s="24" t="s">
        <v>104</v>
      </c>
      <c r="H200" s="23">
        <f t="shared" si="24"/>
        <v>0</v>
      </c>
      <c r="I200" s="24">
        <v>11</v>
      </c>
      <c r="J200" s="23">
        <f t="shared" si="25"/>
        <v>3</v>
      </c>
      <c r="K200" s="24" t="s">
        <v>36</v>
      </c>
      <c r="L200" s="23">
        <f t="shared" si="26"/>
        <v>0</v>
      </c>
      <c r="M200" s="24">
        <v>312</v>
      </c>
      <c r="N200" s="23">
        <f t="shared" si="27"/>
        <v>1</v>
      </c>
    </row>
    <row r="201" spans="1:14" x14ac:dyDescent="0.2">
      <c r="A201" s="37" t="s">
        <v>339</v>
      </c>
      <c r="B201" s="25">
        <f t="shared" si="21"/>
        <v>4</v>
      </c>
      <c r="C201" s="24" t="s">
        <v>98</v>
      </c>
      <c r="D201" s="23">
        <f t="shared" si="22"/>
        <v>0</v>
      </c>
      <c r="E201" s="24" t="s">
        <v>41</v>
      </c>
      <c r="F201" s="23">
        <f t="shared" si="23"/>
        <v>0</v>
      </c>
      <c r="G201" s="24" t="s">
        <v>79</v>
      </c>
      <c r="H201" s="23">
        <f t="shared" si="24"/>
        <v>0</v>
      </c>
      <c r="I201" s="24">
        <v>11</v>
      </c>
      <c r="J201" s="23">
        <f t="shared" si="25"/>
        <v>3</v>
      </c>
      <c r="K201" s="24" t="s">
        <v>36</v>
      </c>
      <c r="L201" s="23">
        <f t="shared" si="26"/>
        <v>0</v>
      </c>
      <c r="M201" s="24">
        <v>322</v>
      </c>
      <c r="N201" s="23">
        <f t="shared" si="27"/>
        <v>1</v>
      </c>
    </row>
    <row r="202" spans="1:14" x14ac:dyDescent="0.2">
      <c r="A202" s="37" t="s">
        <v>204</v>
      </c>
      <c r="B202" s="25">
        <f t="shared" si="21"/>
        <v>4</v>
      </c>
      <c r="C202" s="24" t="s">
        <v>41</v>
      </c>
      <c r="D202" s="23">
        <f t="shared" si="22"/>
        <v>0</v>
      </c>
      <c r="E202" s="24" t="s">
        <v>104</v>
      </c>
      <c r="F202" s="23">
        <f t="shared" si="23"/>
        <v>0</v>
      </c>
      <c r="G202" s="24" t="s">
        <v>79</v>
      </c>
      <c r="H202" s="23">
        <f t="shared" si="24"/>
        <v>0</v>
      </c>
      <c r="I202" s="24">
        <v>10</v>
      </c>
      <c r="J202" s="23">
        <f t="shared" si="25"/>
        <v>3</v>
      </c>
      <c r="K202" s="24" t="s">
        <v>36</v>
      </c>
      <c r="L202" s="23">
        <f t="shared" si="26"/>
        <v>0</v>
      </c>
      <c r="M202" s="24">
        <v>320</v>
      </c>
      <c r="N202" s="23">
        <f t="shared" si="27"/>
        <v>1</v>
      </c>
    </row>
    <row r="203" spans="1:14" x14ac:dyDescent="0.2">
      <c r="A203" s="37" t="s">
        <v>254</v>
      </c>
      <c r="B203" s="25">
        <f t="shared" si="21"/>
        <v>4</v>
      </c>
      <c r="C203" s="24" t="s">
        <v>82</v>
      </c>
      <c r="D203" s="23">
        <f t="shared" si="22"/>
        <v>0</v>
      </c>
      <c r="E203" s="24" t="s">
        <v>98</v>
      </c>
      <c r="F203" s="23">
        <f t="shared" si="23"/>
        <v>0</v>
      </c>
      <c r="G203" s="24" t="s">
        <v>79</v>
      </c>
      <c r="H203" s="23">
        <f t="shared" si="24"/>
        <v>0</v>
      </c>
      <c r="I203" s="24">
        <v>11</v>
      </c>
      <c r="J203" s="23">
        <f t="shared" si="25"/>
        <v>3</v>
      </c>
      <c r="K203" s="24" t="s">
        <v>37</v>
      </c>
      <c r="L203" s="23">
        <f t="shared" si="26"/>
        <v>0</v>
      </c>
      <c r="M203" s="24">
        <v>309</v>
      </c>
      <c r="N203" s="23">
        <f t="shared" si="27"/>
        <v>1</v>
      </c>
    </row>
    <row r="204" spans="1:14" x14ac:dyDescent="0.2">
      <c r="A204" s="37" t="s">
        <v>408</v>
      </c>
      <c r="B204" s="25">
        <f t="shared" si="21"/>
        <v>4</v>
      </c>
      <c r="C204" s="24" t="s">
        <v>104</v>
      </c>
      <c r="D204" s="23">
        <f t="shared" si="22"/>
        <v>0</v>
      </c>
      <c r="E204" s="24" t="s">
        <v>41</v>
      </c>
      <c r="F204" s="23">
        <f t="shared" si="23"/>
        <v>0</v>
      </c>
      <c r="G204" s="24" t="s">
        <v>79</v>
      </c>
      <c r="H204" s="23">
        <f t="shared" si="24"/>
        <v>0</v>
      </c>
      <c r="I204" s="24">
        <v>13</v>
      </c>
      <c r="J204" s="23">
        <f t="shared" si="25"/>
        <v>1</v>
      </c>
      <c r="K204" s="24" t="s">
        <v>34</v>
      </c>
      <c r="L204" s="23">
        <f t="shared" si="26"/>
        <v>3</v>
      </c>
      <c r="M204" s="24">
        <v>330</v>
      </c>
      <c r="N204" s="23">
        <f t="shared" si="27"/>
        <v>0</v>
      </c>
    </row>
    <row r="205" spans="1:14" x14ac:dyDescent="0.2">
      <c r="A205" s="37" t="s">
        <v>406</v>
      </c>
      <c r="B205" s="25">
        <f t="shared" si="21"/>
        <v>4</v>
      </c>
      <c r="C205" s="24" t="s">
        <v>81</v>
      </c>
      <c r="D205" s="23">
        <f t="shared" si="22"/>
        <v>0</v>
      </c>
      <c r="E205" s="24" t="s">
        <v>98</v>
      </c>
      <c r="F205" s="23">
        <f t="shared" si="23"/>
        <v>0</v>
      </c>
      <c r="G205" s="24" t="s">
        <v>79</v>
      </c>
      <c r="H205" s="23">
        <f t="shared" si="24"/>
        <v>0</v>
      </c>
      <c r="I205" s="24">
        <v>11</v>
      </c>
      <c r="J205" s="23">
        <f t="shared" si="25"/>
        <v>3</v>
      </c>
      <c r="K205" s="24" t="s">
        <v>36</v>
      </c>
      <c r="L205" s="23">
        <f t="shared" si="26"/>
        <v>0</v>
      </c>
      <c r="M205" s="24">
        <v>325</v>
      </c>
      <c r="N205" s="23">
        <f t="shared" si="27"/>
        <v>1</v>
      </c>
    </row>
    <row r="206" spans="1:14" x14ac:dyDescent="0.2">
      <c r="A206" s="37" t="s">
        <v>580</v>
      </c>
      <c r="B206" s="25">
        <f t="shared" si="21"/>
        <v>4</v>
      </c>
      <c r="C206" s="24" t="s">
        <v>82</v>
      </c>
      <c r="D206" s="23">
        <f t="shared" si="22"/>
        <v>0</v>
      </c>
      <c r="E206" s="24" t="s">
        <v>98</v>
      </c>
      <c r="F206" s="23">
        <f t="shared" si="23"/>
        <v>0</v>
      </c>
      <c r="G206" s="24" t="s">
        <v>79</v>
      </c>
      <c r="H206" s="23">
        <f t="shared" si="24"/>
        <v>0</v>
      </c>
      <c r="I206" s="24">
        <v>10</v>
      </c>
      <c r="J206" s="23">
        <f t="shared" si="25"/>
        <v>3</v>
      </c>
      <c r="K206" s="24" t="s">
        <v>37</v>
      </c>
      <c r="L206" s="23">
        <f t="shared" si="26"/>
        <v>0</v>
      </c>
      <c r="M206" s="24">
        <v>312</v>
      </c>
      <c r="N206" s="23">
        <f t="shared" si="27"/>
        <v>1</v>
      </c>
    </row>
    <row r="207" spans="1:14" x14ac:dyDescent="0.2">
      <c r="A207" s="37" t="s">
        <v>372</v>
      </c>
      <c r="B207" s="25">
        <f t="shared" si="21"/>
        <v>4</v>
      </c>
      <c r="C207" s="24" t="s">
        <v>98</v>
      </c>
      <c r="D207" s="23">
        <f t="shared" si="22"/>
        <v>0</v>
      </c>
      <c r="E207" s="24" t="s">
        <v>81</v>
      </c>
      <c r="F207" s="23">
        <f t="shared" si="23"/>
        <v>0</v>
      </c>
      <c r="G207" s="24" t="s">
        <v>79</v>
      </c>
      <c r="H207" s="23">
        <f t="shared" si="24"/>
        <v>0</v>
      </c>
      <c r="I207" s="24">
        <v>11</v>
      </c>
      <c r="J207" s="23">
        <f t="shared" si="25"/>
        <v>3</v>
      </c>
      <c r="K207" s="24" t="s">
        <v>37</v>
      </c>
      <c r="L207" s="23">
        <f t="shared" si="26"/>
        <v>0</v>
      </c>
      <c r="M207" s="24">
        <v>312</v>
      </c>
      <c r="N207" s="23">
        <f t="shared" si="27"/>
        <v>1</v>
      </c>
    </row>
    <row r="208" spans="1:14" x14ac:dyDescent="0.2">
      <c r="A208" s="37" t="s">
        <v>168</v>
      </c>
      <c r="B208" s="25">
        <f t="shared" si="21"/>
        <v>4</v>
      </c>
      <c r="C208" s="24" t="s">
        <v>82</v>
      </c>
      <c r="D208" s="23">
        <f t="shared" si="22"/>
        <v>0</v>
      </c>
      <c r="E208" s="24" t="s">
        <v>41</v>
      </c>
      <c r="F208" s="23">
        <f t="shared" si="23"/>
        <v>0</v>
      </c>
      <c r="G208" s="24" t="s">
        <v>104</v>
      </c>
      <c r="H208" s="23">
        <f t="shared" si="24"/>
        <v>0</v>
      </c>
      <c r="I208" s="24">
        <v>11</v>
      </c>
      <c r="J208" s="23">
        <f t="shared" si="25"/>
        <v>3</v>
      </c>
      <c r="K208" s="24" t="s">
        <v>37</v>
      </c>
      <c r="L208" s="23">
        <f t="shared" si="26"/>
        <v>0</v>
      </c>
      <c r="M208" s="24">
        <v>310</v>
      </c>
      <c r="N208" s="23">
        <f t="shared" si="27"/>
        <v>1</v>
      </c>
    </row>
    <row r="209" spans="1:14" x14ac:dyDescent="0.2">
      <c r="A209" s="37" t="s">
        <v>351</v>
      </c>
      <c r="B209" s="25">
        <f t="shared" si="21"/>
        <v>4</v>
      </c>
      <c r="C209" s="24" t="s">
        <v>98</v>
      </c>
      <c r="D209" s="23">
        <f t="shared" si="22"/>
        <v>0</v>
      </c>
      <c r="E209" s="24" t="s">
        <v>41</v>
      </c>
      <c r="F209" s="23">
        <f t="shared" si="23"/>
        <v>0</v>
      </c>
      <c r="G209" s="24" t="s">
        <v>79</v>
      </c>
      <c r="H209" s="23">
        <f t="shared" si="24"/>
        <v>0</v>
      </c>
      <c r="I209" s="24">
        <v>12</v>
      </c>
      <c r="J209" s="23">
        <f t="shared" si="25"/>
        <v>1</v>
      </c>
      <c r="K209" s="24" t="s">
        <v>34</v>
      </c>
      <c r="L209" s="23">
        <f t="shared" si="26"/>
        <v>3</v>
      </c>
      <c r="M209" s="24">
        <v>332</v>
      </c>
      <c r="N209" s="23">
        <f t="shared" si="27"/>
        <v>0</v>
      </c>
    </row>
    <row r="210" spans="1:14" x14ac:dyDescent="0.2">
      <c r="A210" s="37" t="s">
        <v>334</v>
      </c>
      <c r="B210" s="25">
        <f t="shared" si="21"/>
        <v>4</v>
      </c>
      <c r="C210" s="24" t="s">
        <v>82</v>
      </c>
      <c r="D210" s="23">
        <f t="shared" si="22"/>
        <v>0</v>
      </c>
      <c r="E210" s="24" t="s">
        <v>98</v>
      </c>
      <c r="F210" s="23">
        <f t="shared" si="23"/>
        <v>0</v>
      </c>
      <c r="G210" s="24" t="s">
        <v>79</v>
      </c>
      <c r="H210" s="23">
        <f t="shared" si="24"/>
        <v>0</v>
      </c>
      <c r="I210" s="24">
        <v>11</v>
      </c>
      <c r="J210" s="23">
        <f t="shared" si="25"/>
        <v>3</v>
      </c>
      <c r="K210" s="24" t="s">
        <v>36</v>
      </c>
      <c r="L210" s="23">
        <f t="shared" si="26"/>
        <v>0</v>
      </c>
      <c r="M210" s="24">
        <v>320</v>
      </c>
      <c r="N210" s="23">
        <f t="shared" si="27"/>
        <v>1</v>
      </c>
    </row>
    <row r="211" spans="1:14" x14ac:dyDescent="0.2">
      <c r="A211" s="37" t="s">
        <v>138</v>
      </c>
      <c r="B211" s="25">
        <f t="shared" si="21"/>
        <v>4</v>
      </c>
      <c r="C211" s="24" t="s">
        <v>98</v>
      </c>
      <c r="D211" s="23">
        <f t="shared" si="22"/>
        <v>0</v>
      </c>
      <c r="E211" s="24" t="s">
        <v>41</v>
      </c>
      <c r="F211" s="23">
        <f t="shared" si="23"/>
        <v>0</v>
      </c>
      <c r="G211" s="24" t="s">
        <v>79</v>
      </c>
      <c r="H211" s="23">
        <f t="shared" si="24"/>
        <v>0</v>
      </c>
      <c r="I211" s="24">
        <v>11</v>
      </c>
      <c r="J211" s="23">
        <f t="shared" si="25"/>
        <v>3</v>
      </c>
      <c r="K211" s="24" t="s">
        <v>36</v>
      </c>
      <c r="L211" s="23">
        <f t="shared" si="26"/>
        <v>0</v>
      </c>
      <c r="M211" s="24">
        <v>325</v>
      </c>
      <c r="N211" s="23">
        <f t="shared" si="27"/>
        <v>1</v>
      </c>
    </row>
    <row r="212" spans="1:14" x14ac:dyDescent="0.2">
      <c r="A212" s="37" t="s">
        <v>366</v>
      </c>
      <c r="B212" s="25">
        <f t="shared" si="21"/>
        <v>4</v>
      </c>
      <c r="C212" s="24" t="s">
        <v>81</v>
      </c>
      <c r="D212" s="23">
        <f t="shared" si="22"/>
        <v>0</v>
      </c>
      <c r="E212" s="24" t="s">
        <v>98</v>
      </c>
      <c r="F212" s="23">
        <f t="shared" si="23"/>
        <v>0</v>
      </c>
      <c r="G212" s="24" t="s">
        <v>79</v>
      </c>
      <c r="H212" s="23">
        <f t="shared" si="24"/>
        <v>0</v>
      </c>
      <c r="I212" s="24">
        <v>11</v>
      </c>
      <c r="J212" s="23">
        <f t="shared" si="25"/>
        <v>3</v>
      </c>
      <c r="K212" s="24" t="s">
        <v>36</v>
      </c>
      <c r="L212" s="23">
        <f t="shared" si="26"/>
        <v>0</v>
      </c>
      <c r="M212" s="24">
        <v>318</v>
      </c>
      <c r="N212" s="23">
        <f t="shared" si="27"/>
        <v>1</v>
      </c>
    </row>
    <row r="213" spans="1:14" x14ac:dyDescent="0.2">
      <c r="A213" s="37" t="s">
        <v>315</v>
      </c>
      <c r="B213" s="25">
        <f t="shared" si="21"/>
        <v>4</v>
      </c>
      <c r="C213" s="24" t="s">
        <v>81</v>
      </c>
      <c r="D213" s="23">
        <f t="shared" si="22"/>
        <v>0</v>
      </c>
      <c r="E213" s="24" t="s">
        <v>98</v>
      </c>
      <c r="F213" s="23">
        <f t="shared" si="23"/>
        <v>0</v>
      </c>
      <c r="G213" s="24" t="s">
        <v>79</v>
      </c>
      <c r="H213" s="23">
        <f t="shared" si="24"/>
        <v>0</v>
      </c>
      <c r="I213" s="24">
        <v>11</v>
      </c>
      <c r="J213" s="23">
        <f t="shared" si="25"/>
        <v>3</v>
      </c>
      <c r="K213" s="24" t="s">
        <v>36</v>
      </c>
      <c r="L213" s="23">
        <f t="shared" si="26"/>
        <v>0</v>
      </c>
      <c r="M213" s="24">
        <v>305</v>
      </c>
      <c r="N213" s="23">
        <f t="shared" si="27"/>
        <v>1</v>
      </c>
    </row>
    <row r="214" spans="1:14" x14ac:dyDescent="0.2">
      <c r="A214" s="37" t="s">
        <v>314</v>
      </c>
      <c r="B214" s="25">
        <f t="shared" si="21"/>
        <v>4</v>
      </c>
      <c r="C214" s="24" t="s">
        <v>81</v>
      </c>
      <c r="D214" s="23">
        <f t="shared" si="22"/>
        <v>0</v>
      </c>
      <c r="E214" s="24" t="s">
        <v>98</v>
      </c>
      <c r="F214" s="23">
        <f t="shared" si="23"/>
        <v>0</v>
      </c>
      <c r="G214" s="24" t="s">
        <v>79</v>
      </c>
      <c r="H214" s="23">
        <f t="shared" si="24"/>
        <v>0</v>
      </c>
      <c r="I214" s="24">
        <v>11</v>
      </c>
      <c r="J214" s="23">
        <f t="shared" si="25"/>
        <v>3</v>
      </c>
      <c r="K214" s="24" t="s">
        <v>36</v>
      </c>
      <c r="L214" s="23">
        <f t="shared" si="26"/>
        <v>0</v>
      </c>
      <c r="M214" s="24">
        <v>318</v>
      </c>
      <c r="N214" s="23">
        <f t="shared" si="27"/>
        <v>1</v>
      </c>
    </row>
    <row r="215" spans="1:14" x14ac:dyDescent="0.2">
      <c r="A215" s="37" t="s">
        <v>361</v>
      </c>
      <c r="B215" s="25">
        <f t="shared" si="21"/>
        <v>4</v>
      </c>
      <c r="C215" s="24" t="s">
        <v>81</v>
      </c>
      <c r="D215" s="23">
        <f t="shared" si="22"/>
        <v>0</v>
      </c>
      <c r="E215" s="24" t="s">
        <v>98</v>
      </c>
      <c r="F215" s="23">
        <f t="shared" si="23"/>
        <v>0</v>
      </c>
      <c r="G215" s="24" t="s">
        <v>79</v>
      </c>
      <c r="H215" s="23">
        <f t="shared" si="24"/>
        <v>0</v>
      </c>
      <c r="I215" s="24">
        <v>10</v>
      </c>
      <c r="J215" s="23">
        <f t="shared" si="25"/>
        <v>3</v>
      </c>
      <c r="K215" s="24" t="s">
        <v>36</v>
      </c>
      <c r="L215" s="23">
        <f t="shared" si="26"/>
        <v>0</v>
      </c>
      <c r="M215" s="24">
        <v>310</v>
      </c>
      <c r="N215" s="23">
        <f t="shared" si="27"/>
        <v>1</v>
      </c>
    </row>
    <row r="216" spans="1:14" x14ac:dyDescent="0.2">
      <c r="A216" s="37" t="s">
        <v>537</v>
      </c>
      <c r="B216" s="25">
        <f t="shared" si="21"/>
        <v>4</v>
      </c>
      <c r="C216" s="24" t="s">
        <v>82</v>
      </c>
      <c r="D216" s="23">
        <f t="shared" si="22"/>
        <v>0</v>
      </c>
      <c r="E216" s="24" t="s">
        <v>81</v>
      </c>
      <c r="F216" s="23">
        <f t="shared" si="23"/>
        <v>0</v>
      </c>
      <c r="G216" s="24" t="s">
        <v>104</v>
      </c>
      <c r="H216" s="23">
        <f t="shared" si="24"/>
        <v>0</v>
      </c>
      <c r="I216" s="24">
        <v>11</v>
      </c>
      <c r="J216" s="23">
        <f t="shared" si="25"/>
        <v>3</v>
      </c>
      <c r="K216" s="24" t="s">
        <v>37</v>
      </c>
      <c r="L216" s="23">
        <f t="shared" si="26"/>
        <v>0</v>
      </c>
      <c r="M216" s="24">
        <v>312</v>
      </c>
      <c r="N216" s="23">
        <f t="shared" si="27"/>
        <v>1</v>
      </c>
    </row>
    <row r="217" spans="1:14" x14ac:dyDescent="0.2">
      <c r="A217" s="37" t="s">
        <v>529</v>
      </c>
      <c r="B217" s="25">
        <f t="shared" si="21"/>
        <v>4</v>
      </c>
      <c r="C217" s="24" t="s">
        <v>98</v>
      </c>
      <c r="D217" s="23">
        <f t="shared" si="22"/>
        <v>0</v>
      </c>
      <c r="E217" s="24" t="s">
        <v>81</v>
      </c>
      <c r="F217" s="23">
        <f t="shared" si="23"/>
        <v>0</v>
      </c>
      <c r="G217" s="24" t="s">
        <v>79</v>
      </c>
      <c r="H217" s="23">
        <f t="shared" si="24"/>
        <v>0</v>
      </c>
      <c r="I217" s="24">
        <v>11</v>
      </c>
      <c r="J217" s="23">
        <f t="shared" si="25"/>
        <v>3</v>
      </c>
      <c r="K217" s="24" t="s">
        <v>36</v>
      </c>
      <c r="L217" s="23">
        <f t="shared" si="26"/>
        <v>0</v>
      </c>
      <c r="M217" s="24">
        <v>321</v>
      </c>
      <c r="N217" s="23">
        <f t="shared" si="27"/>
        <v>1</v>
      </c>
    </row>
    <row r="218" spans="1:14" x14ac:dyDescent="0.2">
      <c r="A218" s="37" t="s">
        <v>290</v>
      </c>
      <c r="B218" s="25">
        <f t="shared" si="21"/>
        <v>4</v>
      </c>
      <c r="C218" s="24" t="s">
        <v>82</v>
      </c>
      <c r="D218" s="23">
        <f t="shared" si="22"/>
        <v>0</v>
      </c>
      <c r="E218" s="24" t="s">
        <v>81</v>
      </c>
      <c r="F218" s="23">
        <f t="shared" si="23"/>
        <v>0</v>
      </c>
      <c r="G218" s="24" t="s">
        <v>79</v>
      </c>
      <c r="H218" s="23">
        <f t="shared" si="24"/>
        <v>0</v>
      </c>
      <c r="I218" s="24">
        <v>10</v>
      </c>
      <c r="J218" s="23">
        <f t="shared" si="25"/>
        <v>3</v>
      </c>
      <c r="K218" s="24" t="s">
        <v>37</v>
      </c>
      <c r="L218" s="23">
        <f t="shared" si="26"/>
        <v>0</v>
      </c>
      <c r="M218" s="24">
        <v>315</v>
      </c>
      <c r="N218" s="23">
        <f t="shared" si="27"/>
        <v>1</v>
      </c>
    </row>
    <row r="219" spans="1:14" x14ac:dyDescent="0.2">
      <c r="A219" s="37" t="s">
        <v>395</v>
      </c>
      <c r="B219" s="25">
        <f t="shared" si="21"/>
        <v>4</v>
      </c>
      <c r="C219" s="24" t="s">
        <v>81</v>
      </c>
      <c r="D219" s="23">
        <f t="shared" si="22"/>
        <v>0</v>
      </c>
      <c r="E219" s="24" t="s">
        <v>98</v>
      </c>
      <c r="F219" s="23">
        <f t="shared" si="23"/>
        <v>0</v>
      </c>
      <c r="G219" s="24" t="s">
        <v>79</v>
      </c>
      <c r="H219" s="23">
        <f t="shared" si="24"/>
        <v>0</v>
      </c>
      <c r="I219" s="24">
        <v>10</v>
      </c>
      <c r="J219" s="23">
        <f t="shared" si="25"/>
        <v>3</v>
      </c>
      <c r="K219" s="24" t="s">
        <v>36</v>
      </c>
      <c r="L219" s="23">
        <f t="shared" si="26"/>
        <v>0</v>
      </c>
      <c r="M219" s="24">
        <v>322</v>
      </c>
      <c r="N219" s="23">
        <f t="shared" si="27"/>
        <v>1</v>
      </c>
    </row>
    <row r="220" spans="1:14" x14ac:dyDescent="0.2">
      <c r="A220" s="37" t="s">
        <v>266</v>
      </c>
      <c r="B220" s="25">
        <f t="shared" si="21"/>
        <v>4</v>
      </c>
      <c r="C220" s="24" t="s">
        <v>98</v>
      </c>
      <c r="D220" s="23">
        <f t="shared" si="22"/>
        <v>0</v>
      </c>
      <c r="E220" s="24" t="s">
        <v>81</v>
      </c>
      <c r="F220" s="23">
        <f t="shared" si="23"/>
        <v>0</v>
      </c>
      <c r="G220" s="24" t="s">
        <v>79</v>
      </c>
      <c r="H220" s="23">
        <f t="shared" si="24"/>
        <v>0</v>
      </c>
      <c r="I220" s="24">
        <v>13</v>
      </c>
      <c r="J220" s="23">
        <f t="shared" si="25"/>
        <v>1</v>
      </c>
      <c r="K220" s="24" t="s">
        <v>36</v>
      </c>
      <c r="L220" s="23">
        <f t="shared" si="26"/>
        <v>0</v>
      </c>
      <c r="M220" s="24">
        <v>295</v>
      </c>
      <c r="N220" s="23">
        <f t="shared" si="27"/>
        <v>3</v>
      </c>
    </row>
    <row r="221" spans="1:14" x14ac:dyDescent="0.2">
      <c r="A221" s="37" t="s">
        <v>165</v>
      </c>
      <c r="B221" s="25">
        <f t="shared" si="21"/>
        <v>4</v>
      </c>
      <c r="C221" s="24" t="s">
        <v>98</v>
      </c>
      <c r="D221" s="23">
        <f t="shared" si="22"/>
        <v>0</v>
      </c>
      <c r="E221" s="24" t="s">
        <v>41</v>
      </c>
      <c r="F221" s="23">
        <f t="shared" si="23"/>
        <v>0</v>
      </c>
      <c r="G221" s="24" t="s">
        <v>79</v>
      </c>
      <c r="H221" s="23">
        <f t="shared" si="24"/>
        <v>0</v>
      </c>
      <c r="I221" s="24">
        <v>11</v>
      </c>
      <c r="J221" s="23">
        <f t="shared" si="25"/>
        <v>3</v>
      </c>
      <c r="K221" s="24" t="s">
        <v>36</v>
      </c>
      <c r="L221" s="23">
        <f t="shared" si="26"/>
        <v>0</v>
      </c>
      <c r="M221" s="24">
        <v>325</v>
      </c>
      <c r="N221" s="23">
        <f t="shared" si="27"/>
        <v>1</v>
      </c>
    </row>
    <row r="222" spans="1:14" x14ac:dyDescent="0.2">
      <c r="A222" s="37" t="s">
        <v>384</v>
      </c>
      <c r="B222" s="25">
        <f t="shared" si="21"/>
        <v>4</v>
      </c>
      <c r="C222" s="24" t="s">
        <v>98</v>
      </c>
      <c r="D222" s="23">
        <f t="shared" si="22"/>
        <v>0</v>
      </c>
      <c r="E222" s="24" t="s">
        <v>104</v>
      </c>
      <c r="F222" s="23">
        <f t="shared" si="23"/>
        <v>0</v>
      </c>
      <c r="G222" s="24" t="s">
        <v>79</v>
      </c>
      <c r="H222" s="23">
        <f t="shared" si="24"/>
        <v>0</v>
      </c>
      <c r="I222" s="24">
        <v>10</v>
      </c>
      <c r="J222" s="23">
        <f t="shared" si="25"/>
        <v>3</v>
      </c>
      <c r="K222" s="24" t="s">
        <v>36</v>
      </c>
      <c r="L222" s="23">
        <f t="shared" si="26"/>
        <v>0</v>
      </c>
      <c r="M222" s="24">
        <v>310</v>
      </c>
      <c r="N222" s="23">
        <f t="shared" si="27"/>
        <v>1</v>
      </c>
    </row>
    <row r="223" spans="1:14" x14ac:dyDescent="0.2">
      <c r="A223" s="37" t="s">
        <v>194</v>
      </c>
      <c r="B223" s="25">
        <f t="shared" si="21"/>
        <v>4</v>
      </c>
      <c r="C223" s="24" t="s">
        <v>98</v>
      </c>
      <c r="D223" s="23">
        <f t="shared" si="22"/>
        <v>0</v>
      </c>
      <c r="E223" s="24" t="s">
        <v>81</v>
      </c>
      <c r="F223" s="23">
        <f t="shared" si="23"/>
        <v>0</v>
      </c>
      <c r="G223" s="24" t="s">
        <v>79</v>
      </c>
      <c r="H223" s="23">
        <f t="shared" si="24"/>
        <v>0</v>
      </c>
      <c r="I223" s="24">
        <v>8</v>
      </c>
      <c r="J223" s="23">
        <f t="shared" si="25"/>
        <v>3</v>
      </c>
      <c r="K223" s="24" t="s">
        <v>36</v>
      </c>
      <c r="L223" s="23">
        <f t="shared" si="26"/>
        <v>0</v>
      </c>
      <c r="M223" s="24">
        <v>325</v>
      </c>
      <c r="N223" s="23">
        <f t="shared" si="27"/>
        <v>1</v>
      </c>
    </row>
    <row r="224" spans="1:14" x14ac:dyDescent="0.2">
      <c r="A224" s="37" t="s">
        <v>390</v>
      </c>
      <c r="B224" s="25">
        <f t="shared" si="21"/>
        <v>4</v>
      </c>
      <c r="C224" s="24" t="s">
        <v>98</v>
      </c>
      <c r="D224" s="23">
        <f t="shared" si="22"/>
        <v>0</v>
      </c>
      <c r="E224" s="24" t="s">
        <v>81</v>
      </c>
      <c r="F224" s="23">
        <f t="shared" si="23"/>
        <v>0</v>
      </c>
      <c r="G224" s="24" t="s">
        <v>79</v>
      </c>
      <c r="H224" s="23">
        <f t="shared" si="24"/>
        <v>0</v>
      </c>
      <c r="I224" s="24">
        <v>11</v>
      </c>
      <c r="J224" s="23">
        <f t="shared" si="25"/>
        <v>3</v>
      </c>
      <c r="K224" s="24" t="s">
        <v>36</v>
      </c>
      <c r="L224" s="23">
        <f t="shared" si="26"/>
        <v>0</v>
      </c>
      <c r="M224" s="24">
        <v>323</v>
      </c>
      <c r="N224" s="23">
        <f t="shared" si="27"/>
        <v>1</v>
      </c>
    </row>
    <row r="225" spans="1:14" x14ac:dyDescent="0.2">
      <c r="A225" s="37" t="s">
        <v>343</v>
      </c>
      <c r="B225" s="25">
        <f t="shared" si="21"/>
        <v>4</v>
      </c>
      <c r="C225" s="24" t="s">
        <v>82</v>
      </c>
      <c r="D225" s="23">
        <f t="shared" si="22"/>
        <v>0</v>
      </c>
      <c r="E225" s="24" t="s">
        <v>81</v>
      </c>
      <c r="F225" s="23">
        <f t="shared" si="23"/>
        <v>0</v>
      </c>
      <c r="G225" s="24" t="s">
        <v>104</v>
      </c>
      <c r="H225" s="23">
        <f t="shared" si="24"/>
        <v>0</v>
      </c>
      <c r="I225" s="24">
        <v>11</v>
      </c>
      <c r="J225" s="23">
        <f t="shared" si="25"/>
        <v>3</v>
      </c>
      <c r="K225" s="24" t="s">
        <v>37</v>
      </c>
      <c r="L225" s="23">
        <f t="shared" si="26"/>
        <v>0</v>
      </c>
      <c r="M225" s="24">
        <v>305</v>
      </c>
      <c r="N225" s="23">
        <f t="shared" si="27"/>
        <v>1</v>
      </c>
    </row>
    <row r="226" spans="1:14" x14ac:dyDescent="0.2">
      <c r="A226" s="37" t="s">
        <v>410</v>
      </c>
      <c r="B226" s="25">
        <f t="shared" si="21"/>
        <v>4</v>
      </c>
      <c r="C226" s="24" t="s">
        <v>104</v>
      </c>
      <c r="D226" s="23">
        <f t="shared" si="22"/>
        <v>0</v>
      </c>
      <c r="E226" s="24" t="s">
        <v>81</v>
      </c>
      <c r="F226" s="23">
        <f t="shared" si="23"/>
        <v>0</v>
      </c>
      <c r="G226" s="24" t="s">
        <v>82</v>
      </c>
      <c r="H226" s="23">
        <f t="shared" si="24"/>
        <v>0</v>
      </c>
      <c r="I226" s="24">
        <v>14</v>
      </c>
      <c r="J226" s="23">
        <f t="shared" si="25"/>
        <v>1</v>
      </c>
      <c r="K226" s="24" t="s">
        <v>34</v>
      </c>
      <c r="L226" s="23">
        <f t="shared" si="26"/>
        <v>3</v>
      </c>
      <c r="M226" s="24">
        <v>412</v>
      </c>
      <c r="N226" s="23">
        <f t="shared" si="27"/>
        <v>0</v>
      </c>
    </row>
    <row r="227" spans="1:14" x14ac:dyDescent="0.2">
      <c r="A227" s="37" t="s">
        <v>534</v>
      </c>
      <c r="B227" s="25">
        <f t="shared" si="21"/>
        <v>4</v>
      </c>
      <c r="C227" s="24" t="s">
        <v>81</v>
      </c>
      <c r="D227" s="23">
        <f t="shared" si="22"/>
        <v>0</v>
      </c>
      <c r="E227" s="24" t="s">
        <v>79</v>
      </c>
      <c r="F227" s="23">
        <f t="shared" si="23"/>
        <v>0</v>
      </c>
      <c r="G227" s="24" t="s">
        <v>104</v>
      </c>
      <c r="H227" s="23">
        <f t="shared" si="24"/>
        <v>0</v>
      </c>
      <c r="I227" s="24">
        <v>12</v>
      </c>
      <c r="J227" s="23">
        <f t="shared" si="25"/>
        <v>1</v>
      </c>
      <c r="K227" s="24" t="s">
        <v>34</v>
      </c>
      <c r="L227" s="23">
        <f t="shared" si="26"/>
        <v>3</v>
      </c>
      <c r="M227" s="24">
        <v>340</v>
      </c>
      <c r="N227" s="23">
        <f t="shared" si="27"/>
        <v>0</v>
      </c>
    </row>
    <row r="228" spans="1:14" x14ac:dyDescent="0.2">
      <c r="A228" s="37" t="s">
        <v>166</v>
      </c>
      <c r="B228" s="25">
        <f t="shared" si="21"/>
        <v>4</v>
      </c>
      <c r="C228" s="24" t="s">
        <v>98</v>
      </c>
      <c r="D228" s="23">
        <f t="shared" si="22"/>
        <v>0</v>
      </c>
      <c r="E228" s="24" t="s">
        <v>81</v>
      </c>
      <c r="F228" s="23">
        <f t="shared" si="23"/>
        <v>0</v>
      </c>
      <c r="G228" s="24" t="s">
        <v>79</v>
      </c>
      <c r="H228" s="23">
        <f t="shared" si="24"/>
        <v>0</v>
      </c>
      <c r="I228" s="24">
        <v>12</v>
      </c>
      <c r="J228" s="23">
        <f t="shared" si="25"/>
        <v>1</v>
      </c>
      <c r="K228" s="24" t="s">
        <v>34</v>
      </c>
      <c r="L228" s="23">
        <f t="shared" si="26"/>
        <v>3</v>
      </c>
      <c r="M228" s="24">
        <v>345</v>
      </c>
      <c r="N228" s="23">
        <f t="shared" si="27"/>
        <v>0</v>
      </c>
    </row>
    <row r="229" spans="1:14" x14ac:dyDescent="0.2">
      <c r="A229" s="37" t="s">
        <v>421</v>
      </c>
      <c r="B229" s="25">
        <f t="shared" si="21"/>
        <v>4</v>
      </c>
      <c r="C229" s="24" t="s">
        <v>82</v>
      </c>
      <c r="D229" s="23">
        <f t="shared" si="22"/>
        <v>0</v>
      </c>
      <c r="E229" s="24" t="s">
        <v>41</v>
      </c>
      <c r="F229" s="23">
        <f t="shared" si="23"/>
        <v>0</v>
      </c>
      <c r="G229" s="24" t="s">
        <v>79</v>
      </c>
      <c r="H229" s="23">
        <f t="shared" si="24"/>
        <v>0</v>
      </c>
      <c r="I229" s="24">
        <v>10</v>
      </c>
      <c r="J229" s="23">
        <f t="shared" si="25"/>
        <v>3</v>
      </c>
      <c r="K229" s="24" t="s">
        <v>37</v>
      </c>
      <c r="L229" s="23">
        <f t="shared" si="26"/>
        <v>0</v>
      </c>
      <c r="M229" s="24">
        <v>310</v>
      </c>
      <c r="N229" s="23">
        <f t="shared" si="27"/>
        <v>1</v>
      </c>
    </row>
    <row r="230" spans="1:14" x14ac:dyDescent="0.2">
      <c r="A230" s="37" t="s">
        <v>533</v>
      </c>
      <c r="B230" s="25">
        <f t="shared" si="21"/>
        <v>4</v>
      </c>
      <c r="C230" s="24" t="s">
        <v>82</v>
      </c>
      <c r="D230" s="23">
        <f t="shared" si="22"/>
        <v>0</v>
      </c>
      <c r="E230" s="24" t="s">
        <v>98</v>
      </c>
      <c r="F230" s="23">
        <f t="shared" si="23"/>
        <v>0</v>
      </c>
      <c r="G230" s="24" t="s">
        <v>79</v>
      </c>
      <c r="H230" s="23">
        <f t="shared" si="24"/>
        <v>0</v>
      </c>
      <c r="I230" s="24">
        <v>11</v>
      </c>
      <c r="J230" s="23">
        <f t="shared" si="25"/>
        <v>3</v>
      </c>
      <c r="K230" s="24" t="s">
        <v>37</v>
      </c>
      <c r="L230" s="23">
        <f t="shared" si="26"/>
        <v>0</v>
      </c>
      <c r="M230" s="24">
        <v>323</v>
      </c>
      <c r="N230" s="23">
        <f t="shared" si="27"/>
        <v>1</v>
      </c>
    </row>
    <row r="231" spans="1:14" x14ac:dyDescent="0.2">
      <c r="A231" s="37" t="s">
        <v>247</v>
      </c>
      <c r="B231" s="25">
        <f t="shared" si="21"/>
        <v>4</v>
      </c>
      <c r="C231" s="24" t="s">
        <v>98</v>
      </c>
      <c r="D231" s="23">
        <f t="shared" si="22"/>
        <v>0</v>
      </c>
      <c r="E231" s="24" t="s">
        <v>104</v>
      </c>
      <c r="F231" s="23">
        <f t="shared" si="23"/>
        <v>0</v>
      </c>
      <c r="G231" s="24" t="s">
        <v>79</v>
      </c>
      <c r="H231" s="23">
        <f t="shared" si="24"/>
        <v>0</v>
      </c>
      <c r="I231" s="24">
        <v>11</v>
      </c>
      <c r="J231" s="23">
        <f t="shared" si="25"/>
        <v>3</v>
      </c>
      <c r="K231" s="24" t="s">
        <v>36</v>
      </c>
      <c r="L231" s="23">
        <f t="shared" si="26"/>
        <v>0</v>
      </c>
      <c r="M231" s="24">
        <v>315</v>
      </c>
      <c r="N231" s="23">
        <f t="shared" si="27"/>
        <v>1</v>
      </c>
    </row>
    <row r="232" spans="1:14" x14ac:dyDescent="0.2">
      <c r="A232" s="37" t="s">
        <v>368</v>
      </c>
      <c r="B232" s="25">
        <f t="shared" si="21"/>
        <v>4</v>
      </c>
      <c r="C232" s="24" t="s">
        <v>98</v>
      </c>
      <c r="D232" s="23">
        <f t="shared" si="22"/>
        <v>0</v>
      </c>
      <c r="E232" s="24" t="s">
        <v>41</v>
      </c>
      <c r="F232" s="23">
        <f t="shared" si="23"/>
        <v>0</v>
      </c>
      <c r="G232" s="24" t="s">
        <v>79</v>
      </c>
      <c r="H232" s="23">
        <f t="shared" si="24"/>
        <v>0</v>
      </c>
      <c r="I232" s="24">
        <v>10</v>
      </c>
      <c r="J232" s="23">
        <f t="shared" si="25"/>
        <v>3</v>
      </c>
      <c r="K232" s="24" t="s">
        <v>36</v>
      </c>
      <c r="L232" s="23">
        <f t="shared" si="26"/>
        <v>0</v>
      </c>
      <c r="M232" s="24">
        <v>315</v>
      </c>
      <c r="N232" s="23">
        <f t="shared" si="27"/>
        <v>1</v>
      </c>
    </row>
    <row r="233" spans="1:14" x14ac:dyDescent="0.2">
      <c r="A233" s="37" t="s">
        <v>211</v>
      </c>
      <c r="B233" s="25">
        <f t="shared" si="21"/>
        <v>4</v>
      </c>
      <c r="C233" s="24" t="s">
        <v>81</v>
      </c>
      <c r="D233" s="23">
        <f t="shared" si="22"/>
        <v>0</v>
      </c>
      <c r="E233" s="24" t="s">
        <v>98</v>
      </c>
      <c r="F233" s="23">
        <f t="shared" si="23"/>
        <v>0</v>
      </c>
      <c r="G233" s="24" t="s">
        <v>79</v>
      </c>
      <c r="H233" s="23">
        <f t="shared" si="24"/>
        <v>0</v>
      </c>
      <c r="I233" s="24">
        <v>12</v>
      </c>
      <c r="J233" s="23">
        <f t="shared" si="25"/>
        <v>1</v>
      </c>
      <c r="K233" s="24" t="s">
        <v>34</v>
      </c>
      <c r="L233" s="23">
        <f t="shared" si="26"/>
        <v>3</v>
      </c>
      <c r="M233" s="24">
        <v>329</v>
      </c>
      <c r="N233" s="23">
        <f t="shared" si="27"/>
        <v>0</v>
      </c>
    </row>
    <row r="234" spans="1:14" x14ac:dyDescent="0.2">
      <c r="A234" s="37" t="s">
        <v>545</v>
      </c>
      <c r="B234" s="25">
        <f t="shared" si="21"/>
        <v>4</v>
      </c>
      <c r="C234" s="24" t="s">
        <v>81</v>
      </c>
      <c r="D234" s="23">
        <f t="shared" si="22"/>
        <v>0</v>
      </c>
      <c r="E234" s="24" t="s">
        <v>79</v>
      </c>
      <c r="F234" s="23">
        <f t="shared" si="23"/>
        <v>0</v>
      </c>
      <c r="G234" s="24" t="s">
        <v>82</v>
      </c>
      <c r="H234" s="23">
        <f t="shared" si="24"/>
        <v>0</v>
      </c>
      <c r="I234" s="24">
        <v>10</v>
      </c>
      <c r="J234" s="23">
        <f t="shared" si="25"/>
        <v>3</v>
      </c>
      <c r="K234" s="24" t="s">
        <v>36</v>
      </c>
      <c r="L234" s="23">
        <f t="shared" si="26"/>
        <v>0</v>
      </c>
      <c r="M234" s="24">
        <v>312</v>
      </c>
      <c r="N234" s="23">
        <f t="shared" si="27"/>
        <v>1</v>
      </c>
    </row>
    <row r="235" spans="1:14" x14ac:dyDescent="0.2">
      <c r="A235" s="37" t="s">
        <v>420</v>
      </c>
      <c r="B235" s="25">
        <f t="shared" si="21"/>
        <v>4</v>
      </c>
      <c r="C235" s="24" t="s">
        <v>98</v>
      </c>
      <c r="D235" s="23">
        <f t="shared" si="22"/>
        <v>0</v>
      </c>
      <c r="E235" s="24" t="s">
        <v>79</v>
      </c>
      <c r="F235" s="23">
        <f t="shared" si="23"/>
        <v>0</v>
      </c>
      <c r="G235" s="24" t="s">
        <v>82</v>
      </c>
      <c r="H235" s="23">
        <f t="shared" si="24"/>
        <v>0</v>
      </c>
      <c r="I235" s="24">
        <v>11</v>
      </c>
      <c r="J235" s="23">
        <f t="shared" si="25"/>
        <v>3</v>
      </c>
      <c r="K235" s="24" t="s">
        <v>36</v>
      </c>
      <c r="L235" s="23">
        <f t="shared" si="26"/>
        <v>0</v>
      </c>
      <c r="M235" s="24">
        <v>321</v>
      </c>
      <c r="N235" s="23">
        <f t="shared" si="27"/>
        <v>1</v>
      </c>
    </row>
    <row r="236" spans="1:14" x14ac:dyDescent="0.2">
      <c r="A236" s="37" t="s">
        <v>469</v>
      </c>
      <c r="B236" s="25">
        <f t="shared" si="21"/>
        <v>4</v>
      </c>
      <c r="C236" s="24" t="s">
        <v>98</v>
      </c>
      <c r="D236" s="23">
        <f t="shared" si="22"/>
        <v>0</v>
      </c>
      <c r="E236" s="24" t="s">
        <v>81</v>
      </c>
      <c r="F236" s="23">
        <f t="shared" si="23"/>
        <v>0</v>
      </c>
      <c r="G236" s="24" t="s">
        <v>79</v>
      </c>
      <c r="H236" s="23">
        <f t="shared" si="24"/>
        <v>0</v>
      </c>
      <c r="I236" s="24">
        <v>11</v>
      </c>
      <c r="J236" s="23">
        <f t="shared" si="25"/>
        <v>3</v>
      </c>
      <c r="K236" s="24" t="s">
        <v>36</v>
      </c>
      <c r="L236" s="23">
        <f t="shared" si="26"/>
        <v>0</v>
      </c>
      <c r="M236" s="24">
        <v>322</v>
      </c>
      <c r="N236" s="23">
        <f t="shared" si="27"/>
        <v>1</v>
      </c>
    </row>
    <row r="237" spans="1:14" x14ac:dyDescent="0.2">
      <c r="A237" s="37" t="s">
        <v>370</v>
      </c>
      <c r="B237" s="25">
        <f t="shared" si="21"/>
        <v>4</v>
      </c>
      <c r="C237" s="24" t="s">
        <v>82</v>
      </c>
      <c r="D237" s="23">
        <f t="shared" si="22"/>
        <v>0</v>
      </c>
      <c r="E237" s="24" t="s">
        <v>81</v>
      </c>
      <c r="F237" s="23">
        <f t="shared" si="23"/>
        <v>0</v>
      </c>
      <c r="G237" s="24" t="s">
        <v>79</v>
      </c>
      <c r="H237" s="23">
        <f t="shared" si="24"/>
        <v>0</v>
      </c>
      <c r="I237" s="24">
        <v>11</v>
      </c>
      <c r="J237" s="23">
        <f t="shared" si="25"/>
        <v>3</v>
      </c>
      <c r="K237" s="24" t="s">
        <v>37</v>
      </c>
      <c r="L237" s="23">
        <f t="shared" si="26"/>
        <v>0</v>
      </c>
      <c r="M237" s="24">
        <v>312</v>
      </c>
      <c r="N237" s="23">
        <f t="shared" si="27"/>
        <v>1</v>
      </c>
    </row>
    <row r="238" spans="1:14" x14ac:dyDescent="0.2">
      <c r="A238" s="37" t="s">
        <v>435</v>
      </c>
      <c r="B238" s="25">
        <f t="shared" si="21"/>
        <v>4</v>
      </c>
      <c r="C238" s="24" t="s">
        <v>98</v>
      </c>
      <c r="D238" s="23">
        <f t="shared" si="22"/>
        <v>0</v>
      </c>
      <c r="E238" s="24" t="s">
        <v>41</v>
      </c>
      <c r="F238" s="23">
        <f t="shared" si="23"/>
        <v>0</v>
      </c>
      <c r="G238" s="24" t="s">
        <v>79</v>
      </c>
      <c r="H238" s="23">
        <f t="shared" si="24"/>
        <v>0</v>
      </c>
      <c r="I238" s="24">
        <v>12</v>
      </c>
      <c r="J238" s="23">
        <f t="shared" si="25"/>
        <v>1</v>
      </c>
      <c r="K238" s="24" t="s">
        <v>34</v>
      </c>
      <c r="L238" s="23">
        <f t="shared" si="26"/>
        <v>3</v>
      </c>
      <c r="M238" s="24">
        <v>341</v>
      </c>
      <c r="N238" s="23">
        <f t="shared" si="27"/>
        <v>0</v>
      </c>
    </row>
    <row r="239" spans="1:14" x14ac:dyDescent="0.2">
      <c r="A239" s="37" t="s">
        <v>353</v>
      </c>
      <c r="B239" s="25">
        <f t="shared" si="21"/>
        <v>4</v>
      </c>
      <c r="C239" s="24" t="s">
        <v>98</v>
      </c>
      <c r="D239" s="23">
        <f t="shared" si="22"/>
        <v>0</v>
      </c>
      <c r="E239" s="24" t="s">
        <v>79</v>
      </c>
      <c r="F239" s="23">
        <f t="shared" si="23"/>
        <v>0</v>
      </c>
      <c r="G239" s="24" t="s">
        <v>104</v>
      </c>
      <c r="H239" s="23">
        <f t="shared" si="24"/>
        <v>0</v>
      </c>
      <c r="I239" s="24">
        <v>10</v>
      </c>
      <c r="J239" s="23">
        <f t="shared" si="25"/>
        <v>3</v>
      </c>
      <c r="K239" s="24" t="s">
        <v>36</v>
      </c>
      <c r="L239" s="23">
        <f t="shared" si="26"/>
        <v>0</v>
      </c>
      <c r="M239" s="24">
        <v>325</v>
      </c>
      <c r="N239" s="23">
        <f t="shared" si="27"/>
        <v>1</v>
      </c>
    </row>
    <row r="240" spans="1:14" x14ac:dyDescent="0.2">
      <c r="A240" s="37" t="s">
        <v>273</v>
      </c>
      <c r="B240" s="25">
        <f t="shared" si="21"/>
        <v>4</v>
      </c>
      <c r="C240" s="24" t="s">
        <v>81</v>
      </c>
      <c r="D240" s="23">
        <f t="shared" si="22"/>
        <v>0</v>
      </c>
      <c r="E240" s="24" t="s">
        <v>98</v>
      </c>
      <c r="F240" s="23">
        <f t="shared" si="23"/>
        <v>0</v>
      </c>
      <c r="G240" s="24" t="s">
        <v>79</v>
      </c>
      <c r="H240" s="23">
        <f t="shared" si="24"/>
        <v>0</v>
      </c>
      <c r="I240" s="24">
        <v>10</v>
      </c>
      <c r="J240" s="23">
        <f t="shared" si="25"/>
        <v>3</v>
      </c>
      <c r="K240" s="24" t="s">
        <v>36</v>
      </c>
      <c r="L240" s="23">
        <f t="shared" si="26"/>
        <v>0</v>
      </c>
      <c r="M240" s="24">
        <v>314</v>
      </c>
      <c r="N240" s="23">
        <f t="shared" si="27"/>
        <v>1</v>
      </c>
    </row>
    <row r="241" spans="1:14" x14ac:dyDescent="0.2">
      <c r="A241" s="37" t="s">
        <v>444</v>
      </c>
      <c r="B241" s="25">
        <f t="shared" si="21"/>
        <v>4</v>
      </c>
      <c r="C241" s="24" t="s">
        <v>82</v>
      </c>
      <c r="D241" s="23">
        <f t="shared" si="22"/>
        <v>0</v>
      </c>
      <c r="E241" s="24" t="s">
        <v>81</v>
      </c>
      <c r="F241" s="23">
        <f t="shared" si="23"/>
        <v>0</v>
      </c>
      <c r="G241" s="24" t="s">
        <v>79</v>
      </c>
      <c r="H241" s="23">
        <f t="shared" si="24"/>
        <v>0</v>
      </c>
      <c r="I241" s="24">
        <v>11</v>
      </c>
      <c r="J241" s="23">
        <f t="shared" si="25"/>
        <v>3</v>
      </c>
      <c r="K241" s="24" t="s">
        <v>37</v>
      </c>
      <c r="L241" s="23">
        <f t="shared" si="26"/>
        <v>0</v>
      </c>
      <c r="M241" s="24">
        <v>310</v>
      </c>
      <c r="N241" s="23">
        <f t="shared" si="27"/>
        <v>1</v>
      </c>
    </row>
    <row r="242" spans="1:14" x14ac:dyDescent="0.2">
      <c r="A242" s="37" t="s">
        <v>424</v>
      </c>
      <c r="B242" s="25">
        <f t="shared" si="21"/>
        <v>4</v>
      </c>
      <c r="C242" s="24" t="s">
        <v>82</v>
      </c>
      <c r="D242" s="23">
        <f t="shared" si="22"/>
        <v>0</v>
      </c>
      <c r="E242" s="24" t="s">
        <v>98</v>
      </c>
      <c r="F242" s="23">
        <f t="shared" si="23"/>
        <v>0</v>
      </c>
      <c r="G242" s="24" t="s">
        <v>79</v>
      </c>
      <c r="H242" s="23">
        <f t="shared" si="24"/>
        <v>0</v>
      </c>
      <c r="I242" s="24">
        <v>10</v>
      </c>
      <c r="J242" s="23">
        <f t="shared" si="25"/>
        <v>3</v>
      </c>
      <c r="K242" s="24" t="s">
        <v>37</v>
      </c>
      <c r="L242" s="23">
        <f t="shared" si="26"/>
        <v>0</v>
      </c>
      <c r="M242" s="24">
        <v>307</v>
      </c>
      <c r="N242" s="23">
        <f t="shared" si="27"/>
        <v>1</v>
      </c>
    </row>
    <row r="243" spans="1:14" x14ac:dyDescent="0.2">
      <c r="A243" s="37" t="s">
        <v>419</v>
      </c>
      <c r="B243" s="25">
        <f t="shared" si="21"/>
        <v>4</v>
      </c>
      <c r="C243" s="24" t="s">
        <v>82</v>
      </c>
      <c r="D243" s="23">
        <f t="shared" si="22"/>
        <v>0</v>
      </c>
      <c r="E243" s="24" t="s">
        <v>98</v>
      </c>
      <c r="F243" s="23">
        <f t="shared" si="23"/>
        <v>0</v>
      </c>
      <c r="G243" s="24" t="s">
        <v>79</v>
      </c>
      <c r="H243" s="23">
        <f t="shared" si="24"/>
        <v>0</v>
      </c>
      <c r="I243" s="24">
        <v>11</v>
      </c>
      <c r="J243" s="23">
        <f t="shared" si="25"/>
        <v>3</v>
      </c>
      <c r="K243" s="24" t="s">
        <v>37</v>
      </c>
      <c r="L243" s="23">
        <f t="shared" si="26"/>
        <v>0</v>
      </c>
      <c r="M243" s="24">
        <v>328</v>
      </c>
      <c r="N243" s="23">
        <f t="shared" si="27"/>
        <v>1</v>
      </c>
    </row>
    <row r="244" spans="1:14" x14ac:dyDescent="0.2">
      <c r="A244" s="37" t="s">
        <v>224</v>
      </c>
      <c r="B244" s="25">
        <f t="shared" si="21"/>
        <v>4</v>
      </c>
      <c r="C244" s="24" t="s">
        <v>82</v>
      </c>
      <c r="D244" s="23">
        <f t="shared" si="22"/>
        <v>0</v>
      </c>
      <c r="E244" s="24" t="s">
        <v>41</v>
      </c>
      <c r="F244" s="23">
        <f t="shared" si="23"/>
        <v>0</v>
      </c>
      <c r="G244" s="24" t="s">
        <v>79</v>
      </c>
      <c r="H244" s="23">
        <f t="shared" si="24"/>
        <v>0</v>
      </c>
      <c r="I244" s="24">
        <v>14</v>
      </c>
      <c r="J244" s="23">
        <f t="shared" si="25"/>
        <v>1</v>
      </c>
      <c r="K244" s="24" t="s">
        <v>37</v>
      </c>
      <c r="L244" s="23">
        <f t="shared" si="26"/>
        <v>0</v>
      </c>
      <c r="M244" s="24">
        <v>298</v>
      </c>
      <c r="N244" s="23">
        <f t="shared" si="27"/>
        <v>3</v>
      </c>
    </row>
    <row r="245" spans="1:14" x14ac:dyDescent="0.2">
      <c r="A245" s="37" t="s">
        <v>456</v>
      </c>
      <c r="B245" s="25">
        <f t="shared" si="21"/>
        <v>4</v>
      </c>
      <c r="C245" s="24" t="s">
        <v>82</v>
      </c>
      <c r="D245" s="23">
        <f t="shared" si="22"/>
        <v>0</v>
      </c>
      <c r="E245" s="24" t="s">
        <v>98</v>
      </c>
      <c r="F245" s="23">
        <f t="shared" si="23"/>
        <v>0</v>
      </c>
      <c r="G245" s="24" t="s">
        <v>104</v>
      </c>
      <c r="H245" s="23">
        <f t="shared" si="24"/>
        <v>0</v>
      </c>
      <c r="I245" s="24">
        <v>11</v>
      </c>
      <c r="J245" s="23">
        <f t="shared" si="25"/>
        <v>3</v>
      </c>
      <c r="K245" s="24" t="s">
        <v>37</v>
      </c>
      <c r="L245" s="23">
        <f t="shared" si="26"/>
        <v>0</v>
      </c>
      <c r="M245" s="24">
        <v>310</v>
      </c>
      <c r="N245" s="23">
        <f t="shared" si="27"/>
        <v>1</v>
      </c>
    </row>
    <row r="246" spans="1:14" x14ac:dyDescent="0.2">
      <c r="A246" s="37" t="s">
        <v>308</v>
      </c>
      <c r="B246" s="25">
        <f t="shared" si="21"/>
        <v>4</v>
      </c>
      <c r="C246" s="10" t="s">
        <v>98</v>
      </c>
      <c r="D246" s="23">
        <f t="shared" si="22"/>
        <v>0</v>
      </c>
      <c r="E246" s="10" t="s">
        <v>104</v>
      </c>
      <c r="F246" s="23">
        <f t="shared" si="23"/>
        <v>0</v>
      </c>
      <c r="G246" s="10" t="s">
        <v>79</v>
      </c>
      <c r="H246" s="23">
        <f t="shared" si="24"/>
        <v>0</v>
      </c>
      <c r="I246" s="10">
        <v>11</v>
      </c>
      <c r="J246" s="23">
        <f t="shared" si="25"/>
        <v>3</v>
      </c>
      <c r="K246" s="10" t="s">
        <v>36</v>
      </c>
      <c r="L246" s="23">
        <f t="shared" si="26"/>
        <v>0</v>
      </c>
      <c r="M246" s="10">
        <v>318</v>
      </c>
      <c r="N246" s="23">
        <f t="shared" si="27"/>
        <v>1</v>
      </c>
    </row>
    <row r="247" spans="1:14" x14ac:dyDescent="0.2">
      <c r="A247" s="37" t="s">
        <v>400</v>
      </c>
      <c r="B247" s="25">
        <f t="shared" si="21"/>
        <v>4</v>
      </c>
      <c r="C247" s="10" t="s">
        <v>98</v>
      </c>
      <c r="D247" s="23">
        <f t="shared" si="22"/>
        <v>0</v>
      </c>
      <c r="E247" s="10" t="s">
        <v>104</v>
      </c>
      <c r="F247" s="23">
        <f t="shared" si="23"/>
        <v>0</v>
      </c>
      <c r="G247" s="10" t="s">
        <v>79</v>
      </c>
      <c r="H247" s="23">
        <f t="shared" si="24"/>
        <v>0</v>
      </c>
      <c r="I247" s="10">
        <v>11</v>
      </c>
      <c r="J247" s="23">
        <f t="shared" si="25"/>
        <v>3</v>
      </c>
      <c r="K247" s="10" t="s">
        <v>36</v>
      </c>
      <c r="L247" s="23">
        <f t="shared" si="26"/>
        <v>0</v>
      </c>
      <c r="M247" s="10">
        <v>320</v>
      </c>
      <c r="N247" s="23">
        <f t="shared" si="27"/>
        <v>1</v>
      </c>
    </row>
    <row r="248" spans="1:14" x14ac:dyDescent="0.2">
      <c r="A248" s="37" t="s">
        <v>528</v>
      </c>
      <c r="B248" s="25">
        <f t="shared" si="21"/>
        <v>4</v>
      </c>
      <c r="C248" s="10" t="s">
        <v>81</v>
      </c>
      <c r="D248" s="23">
        <f t="shared" si="22"/>
        <v>0</v>
      </c>
      <c r="E248" s="10" t="s">
        <v>98</v>
      </c>
      <c r="F248" s="23">
        <f t="shared" si="23"/>
        <v>0</v>
      </c>
      <c r="G248" s="10" t="s">
        <v>79</v>
      </c>
      <c r="H248" s="23">
        <f t="shared" si="24"/>
        <v>0</v>
      </c>
      <c r="I248" s="10">
        <v>10</v>
      </c>
      <c r="J248" s="23">
        <f t="shared" si="25"/>
        <v>3</v>
      </c>
      <c r="K248" s="10" t="s">
        <v>36</v>
      </c>
      <c r="L248" s="23">
        <f t="shared" si="26"/>
        <v>0</v>
      </c>
      <c r="M248" s="10">
        <v>310</v>
      </c>
      <c r="N248" s="23">
        <f t="shared" si="27"/>
        <v>1</v>
      </c>
    </row>
    <row r="249" spans="1:14" x14ac:dyDescent="0.2">
      <c r="A249" s="37" t="s">
        <v>538</v>
      </c>
      <c r="B249" s="25">
        <f t="shared" si="21"/>
        <v>4</v>
      </c>
      <c r="C249" s="10" t="s">
        <v>98</v>
      </c>
      <c r="D249" s="23">
        <f t="shared" si="22"/>
        <v>0</v>
      </c>
      <c r="E249" s="10" t="s">
        <v>104</v>
      </c>
      <c r="F249" s="23">
        <f t="shared" si="23"/>
        <v>0</v>
      </c>
      <c r="G249" s="10" t="s">
        <v>79</v>
      </c>
      <c r="H249" s="23">
        <f t="shared" si="24"/>
        <v>0</v>
      </c>
      <c r="I249" s="10">
        <v>11</v>
      </c>
      <c r="J249" s="23">
        <f t="shared" si="25"/>
        <v>3</v>
      </c>
      <c r="K249" s="10" t="s">
        <v>36</v>
      </c>
      <c r="L249" s="23">
        <f t="shared" si="26"/>
        <v>0</v>
      </c>
      <c r="M249" s="10">
        <v>324</v>
      </c>
      <c r="N249" s="23">
        <f t="shared" si="27"/>
        <v>1</v>
      </c>
    </row>
    <row r="250" spans="1:14" x14ac:dyDescent="0.2">
      <c r="A250" s="37" t="s">
        <v>418</v>
      </c>
      <c r="B250" s="25">
        <f t="shared" si="21"/>
        <v>4</v>
      </c>
      <c r="C250" s="10" t="s">
        <v>81</v>
      </c>
      <c r="D250" s="23">
        <f t="shared" si="22"/>
        <v>0</v>
      </c>
      <c r="E250" s="10" t="s">
        <v>98</v>
      </c>
      <c r="F250" s="23">
        <f t="shared" si="23"/>
        <v>0</v>
      </c>
      <c r="G250" s="10" t="s">
        <v>79</v>
      </c>
      <c r="H250" s="23">
        <f t="shared" si="24"/>
        <v>0</v>
      </c>
      <c r="I250" s="10">
        <v>10</v>
      </c>
      <c r="J250" s="23">
        <f t="shared" si="25"/>
        <v>3</v>
      </c>
      <c r="K250" s="10" t="s">
        <v>36</v>
      </c>
      <c r="L250" s="23">
        <f t="shared" si="26"/>
        <v>0</v>
      </c>
      <c r="M250" s="10">
        <v>320</v>
      </c>
      <c r="N250" s="23">
        <f t="shared" si="27"/>
        <v>1</v>
      </c>
    </row>
    <row r="251" spans="1:14" x14ac:dyDescent="0.2">
      <c r="A251" s="37" t="s">
        <v>375</v>
      </c>
      <c r="B251" s="25">
        <f t="shared" si="21"/>
        <v>4</v>
      </c>
      <c r="C251" s="10" t="s">
        <v>82</v>
      </c>
      <c r="D251" s="23">
        <f t="shared" si="22"/>
        <v>0</v>
      </c>
      <c r="E251" s="10" t="s">
        <v>98</v>
      </c>
      <c r="F251" s="23">
        <f t="shared" si="23"/>
        <v>0</v>
      </c>
      <c r="G251" s="10" t="s">
        <v>79</v>
      </c>
      <c r="H251" s="23">
        <f t="shared" si="24"/>
        <v>0</v>
      </c>
      <c r="I251" s="10">
        <v>10</v>
      </c>
      <c r="J251" s="23">
        <f t="shared" si="25"/>
        <v>3</v>
      </c>
      <c r="K251" s="10" t="s">
        <v>37</v>
      </c>
      <c r="L251" s="23">
        <f t="shared" si="26"/>
        <v>0</v>
      </c>
      <c r="M251" s="10">
        <v>304</v>
      </c>
      <c r="N251" s="23">
        <f t="shared" si="27"/>
        <v>1</v>
      </c>
    </row>
    <row r="252" spans="1:14" x14ac:dyDescent="0.2">
      <c r="A252" s="37" t="s">
        <v>422</v>
      </c>
      <c r="B252" s="25">
        <f t="shared" si="21"/>
        <v>4</v>
      </c>
      <c r="C252" s="10" t="s">
        <v>82</v>
      </c>
      <c r="D252" s="23">
        <f t="shared" si="22"/>
        <v>0</v>
      </c>
      <c r="E252" s="10" t="s">
        <v>41</v>
      </c>
      <c r="F252" s="23">
        <f t="shared" si="23"/>
        <v>0</v>
      </c>
      <c r="G252" s="10" t="s">
        <v>79</v>
      </c>
      <c r="H252" s="23">
        <f t="shared" si="24"/>
        <v>0</v>
      </c>
      <c r="I252" s="10">
        <v>11</v>
      </c>
      <c r="J252" s="23">
        <f t="shared" si="25"/>
        <v>3</v>
      </c>
      <c r="K252" s="10" t="s">
        <v>37</v>
      </c>
      <c r="L252" s="23">
        <f t="shared" si="26"/>
        <v>0</v>
      </c>
      <c r="M252" s="10">
        <v>308</v>
      </c>
      <c r="N252" s="23">
        <f t="shared" si="27"/>
        <v>1</v>
      </c>
    </row>
    <row r="253" spans="1:14" x14ac:dyDescent="0.2">
      <c r="A253" s="37" t="s">
        <v>454</v>
      </c>
      <c r="B253" s="25">
        <f t="shared" si="21"/>
        <v>4</v>
      </c>
      <c r="C253" s="10" t="s">
        <v>104</v>
      </c>
      <c r="D253" s="23">
        <f t="shared" si="22"/>
        <v>0</v>
      </c>
      <c r="E253" s="10" t="s">
        <v>98</v>
      </c>
      <c r="F253" s="23">
        <f t="shared" si="23"/>
        <v>0</v>
      </c>
      <c r="G253" s="10" t="s">
        <v>79</v>
      </c>
      <c r="H253" s="23">
        <f t="shared" si="24"/>
        <v>0</v>
      </c>
      <c r="I253" s="10">
        <v>8</v>
      </c>
      <c r="J253" s="23">
        <f t="shared" si="25"/>
        <v>3</v>
      </c>
      <c r="K253" s="10" t="s">
        <v>36</v>
      </c>
      <c r="L253" s="23">
        <f t="shared" si="26"/>
        <v>0</v>
      </c>
      <c r="M253" s="10">
        <v>326</v>
      </c>
      <c r="N253" s="23">
        <f t="shared" si="27"/>
        <v>1</v>
      </c>
    </row>
    <row r="254" spans="1:14" x14ac:dyDescent="0.2">
      <c r="A254" s="37" t="s">
        <v>458</v>
      </c>
      <c r="B254" s="25">
        <f t="shared" si="21"/>
        <v>4</v>
      </c>
      <c r="C254" s="10" t="s">
        <v>81</v>
      </c>
      <c r="D254" s="23">
        <f t="shared" si="22"/>
        <v>0</v>
      </c>
      <c r="E254" s="10" t="s">
        <v>41</v>
      </c>
      <c r="F254" s="23">
        <f t="shared" si="23"/>
        <v>0</v>
      </c>
      <c r="G254" s="10" t="s">
        <v>79</v>
      </c>
      <c r="H254" s="23">
        <f t="shared" si="24"/>
        <v>0</v>
      </c>
      <c r="I254" s="10">
        <v>10</v>
      </c>
      <c r="J254" s="23">
        <f t="shared" si="25"/>
        <v>3</v>
      </c>
      <c r="K254" s="10" t="s">
        <v>36</v>
      </c>
      <c r="L254" s="23">
        <f t="shared" si="26"/>
        <v>0</v>
      </c>
      <c r="M254" s="10">
        <v>314</v>
      </c>
      <c r="N254" s="23">
        <f t="shared" si="27"/>
        <v>1</v>
      </c>
    </row>
    <row r="255" spans="1:14" x14ac:dyDescent="0.2">
      <c r="A255" s="37" t="s">
        <v>417</v>
      </c>
      <c r="B255" s="25">
        <f t="shared" si="21"/>
        <v>4</v>
      </c>
      <c r="C255" s="10" t="s">
        <v>82</v>
      </c>
      <c r="D255" s="23">
        <f t="shared" si="22"/>
        <v>0</v>
      </c>
      <c r="E255" s="10" t="s">
        <v>81</v>
      </c>
      <c r="F255" s="23">
        <f t="shared" si="23"/>
        <v>0</v>
      </c>
      <c r="G255" s="10" t="s">
        <v>79</v>
      </c>
      <c r="H255" s="23">
        <f t="shared" si="24"/>
        <v>0</v>
      </c>
      <c r="I255" s="10">
        <v>12</v>
      </c>
      <c r="J255" s="23">
        <f t="shared" si="25"/>
        <v>1</v>
      </c>
      <c r="K255" s="10" t="s">
        <v>37</v>
      </c>
      <c r="L255" s="23">
        <f t="shared" si="26"/>
        <v>0</v>
      </c>
      <c r="M255" s="10">
        <v>299</v>
      </c>
      <c r="N255" s="23">
        <f t="shared" si="27"/>
        <v>3</v>
      </c>
    </row>
    <row r="256" spans="1:14" x14ac:dyDescent="0.2">
      <c r="A256" s="37" t="s">
        <v>348</v>
      </c>
      <c r="B256" s="25">
        <f t="shared" si="21"/>
        <v>4</v>
      </c>
      <c r="C256" s="10" t="s">
        <v>98</v>
      </c>
      <c r="D256" s="23">
        <f t="shared" si="22"/>
        <v>0</v>
      </c>
      <c r="E256" s="10" t="s">
        <v>81</v>
      </c>
      <c r="F256" s="23">
        <f t="shared" si="23"/>
        <v>0</v>
      </c>
      <c r="G256" s="10" t="s">
        <v>79</v>
      </c>
      <c r="H256" s="23">
        <f t="shared" si="24"/>
        <v>0</v>
      </c>
      <c r="I256" s="10">
        <v>12</v>
      </c>
      <c r="J256" s="23">
        <f t="shared" si="25"/>
        <v>1</v>
      </c>
      <c r="K256" s="10" t="s">
        <v>34</v>
      </c>
      <c r="L256" s="23">
        <f t="shared" si="26"/>
        <v>3</v>
      </c>
      <c r="M256" s="10">
        <v>338</v>
      </c>
      <c r="N256" s="23">
        <f t="shared" si="27"/>
        <v>0</v>
      </c>
    </row>
    <row r="257" spans="1:14" x14ac:dyDescent="0.2">
      <c r="A257" s="37" t="s">
        <v>381</v>
      </c>
      <c r="B257" s="25">
        <f t="shared" si="21"/>
        <v>3</v>
      </c>
      <c r="C257" s="24" t="s">
        <v>98</v>
      </c>
      <c r="D257" s="23">
        <f t="shared" si="22"/>
        <v>0</v>
      </c>
      <c r="E257" s="24" t="s">
        <v>81</v>
      </c>
      <c r="F257" s="23">
        <f t="shared" si="23"/>
        <v>0</v>
      </c>
      <c r="G257" s="24" t="s">
        <v>79</v>
      </c>
      <c r="H257" s="23">
        <f t="shared" si="24"/>
        <v>0</v>
      </c>
      <c r="I257" s="24">
        <v>10</v>
      </c>
      <c r="J257" s="23">
        <f t="shared" si="25"/>
        <v>3</v>
      </c>
      <c r="K257" s="24" t="s">
        <v>36</v>
      </c>
      <c r="L257" s="23">
        <f t="shared" si="26"/>
        <v>0</v>
      </c>
      <c r="M257" s="24">
        <v>345</v>
      </c>
      <c r="N257" s="23">
        <f t="shared" si="27"/>
        <v>0</v>
      </c>
    </row>
    <row r="258" spans="1:14" x14ac:dyDescent="0.2">
      <c r="A258" s="37" t="s">
        <v>365</v>
      </c>
      <c r="B258" s="25">
        <f t="shared" si="21"/>
        <v>3</v>
      </c>
      <c r="C258" s="24" t="s">
        <v>98</v>
      </c>
      <c r="D258" s="23">
        <f t="shared" si="22"/>
        <v>0</v>
      </c>
      <c r="E258" s="24" t="s">
        <v>41</v>
      </c>
      <c r="F258" s="23">
        <f t="shared" si="23"/>
        <v>0</v>
      </c>
      <c r="G258" s="24" t="s">
        <v>79</v>
      </c>
      <c r="H258" s="23">
        <f t="shared" si="24"/>
        <v>0</v>
      </c>
      <c r="I258" s="24">
        <v>11</v>
      </c>
      <c r="J258" s="23">
        <f t="shared" si="25"/>
        <v>3</v>
      </c>
      <c r="K258" s="24" t="s">
        <v>36</v>
      </c>
      <c r="L258" s="23">
        <f t="shared" si="26"/>
        <v>0</v>
      </c>
      <c r="M258" s="24">
        <v>333</v>
      </c>
      <c r="N258" s="23">
        <f t="shared" si="27"/>
        <v>0</v>
      </c>
    </row>
    <row r="259" spans="1:14" x14ac:dyDescent="0.2">
      <c r="A259" s="37" t="s">
        <v>434</v>
      </c>
      <c r="B259" s="25">
        <f t="shared" si="21"/>
        <v>3</v>
      </c>
      <c r="C259" s="24" t="s">
        <v>81</v>
      </c>
      <c r="D259" s="23">
        <f t="shared" si="22"/>
        <v>0</v>
      </c>
      <c r="E259" s="24" t="s">
        <v>98</v>
      </c>
      <c r="F259" s="23">
        <f t="shared" si="23"/>
        <v>0</v>
      </c>
      <c r="G259" s="24" t="s">
        <v>79</v>
      </c>
      <c r="H259" s="23">
        <f t="shared" si="24"/>
        <v>0</v>
      </c>
      <c r="I259" s="24">
        <v>8</v>
      </c>
      <c r="J259" s="23">
        <f t="shared" si="25"/>
        <v>3</v>
      </c>
      <c r="K259" s="24" t="s">
        <v>36</v>
      </c>
      <c r="L259" s="23">
        <f t="shared" si="26"/>
        <v>0</v>
      </c>
      <c r="M259" s="24">
        <v>332</v>
      </c>
      <c r="N259" s="23">
        <f t="shared" si="27"/>
        <v>0</v>
      </c>
    </row>
    <row r="260" spans="1:14" x14ac:dyDescent="0.2">
      <c r="A260" s="37" t="s">
        <v>429</v>
      </c>
      <c r="B260" s="25">
        <f t="shared" si="21"/>
        <v>3</v>
      </c>
      <c r="C260" s="24" t="s">
        <v>81</v>
      </c>
      <c r="D260" s="23">
        <f t="shared" si="22"/>
        <v>0</v>
      </c>
      <c r="E260" s="24" t="s">
        <v>98</v>
      </c>
      <c r="F260" s="23">
        <f t="shared" si="23"/>
        <v>0</v>
      </c>
      <c r="G260" s="24" t="s">
        <v>79</v>
      </c>
      <c r="H260" s="23">
        <f t="shared" si="24"/>
        <v>0</v>
      </c>
      <c r="I260" s="24">
        <v>10</v>
      </c>
      <c r="J260" s="23">
        <f t="shared" si="25"/>
        <v>3</v>
      </c>
      <c r="K260" s="24" t="s">
        <v>36</v>
      </c>
      <c r="L260" s="23">
        <f t="shared" si="26"/>
        <v>0</v>
      </c>
      <c r="M260" s="24">
        <v>329</v>
      </c>
      <c r="N260" s="23">
        <f t="shared" si="27"/>
        <v>0</v>
      </c>
    </row>
    <row r="261" spans="1:14" x14ac:dyDescent="0.2">
      <c r="A261" s="37" t="s">
        <v>525</v>
      </c>
      <c r="B261" s="25">
        <f t="shared" ref="B261:B305" si="28">D261+F261+H261+J261+L261+N261</f>
        <v>3</v>
      </c>
      <c r="C261" s="24" t="s">
        <v>98</v>
      </c>
      <c r="D261" s="23">
        <f t="shared" ref="D261:D305" si="29">IF(C261=C$3, 5,) + IF(AND(C261=E$3, E261=C$3), 2.5, 0)</f>
        <v>0</v>
      </c>
      <c r="E261" s="24" t="s">
        <v>81</v>
      </c>
      <c r="F261" s="23">
        <f t="shared" ref="F261:F305" si="30">IF(E261=E$3,5, 0) + IF(AND(E261=C$3, C261=E$3), 2.5, 0)</f>
        <v>0</v>
      </c>
      <c r="G261" s="24" t="s">
        <v>79</v>
      </c>
      <c r="H261" s="23">
        <f t="shared" ref="H261:H305" si="31">IF(G261=G$3, 5, 0)</f>
        <v>0</v>
      </c>
      <c r="I261" s="24">
        <v>8</v>
      </c>
      <c r="J261" s="23">
        <f t="shared" ref="J261:J305" si="32">IF(I261=I$3, 5, 0) + IF(AND(I261&gt;=(I$3-2), I261&lt;=(I$3+2), I261&lt;&gt;I$3), 3, 0) + IF(AND(I261&gt;=(I$3-5), I261&lt;(I$3-2)), 1, 0) + IF(AND(I261&gt;(I$3+2), I261&lt;=(I$3+5)), 1, 0)</f>
        <v>3</v>
      </c>
      <c r="K261" s="24" t="s">
        <v>36</v>
      </c>
      <c r="L261" s="23">
        <f t="shared" ref="L261:L305" si="33">IF(K261=K$3, 3, 0)</f>
        <v>0</v>
      </c>
      <c r="M261" s="24">
        <v>340</v>
      </c>
      <c r="N261" s="23">
        <f t="shared" ref="N261:N305" si="34">IF(M261=M$3, 10, 0) + IF(AND(M261&gt;=(M$3-10), M261&lt;=(M$3+10), M261&lt;&gt;M$3), 5, 0) + IF(AND(M261&gt;=(M$3-25), M261&lt;(M$3-10)), 3, 0) + IF(AND(M261&gt;(M$3+10), M261&lt;=(M$3+25)), 3, 0) +  IF(AND(M261&gt;=(M$3-50), M261&lt;(M$3-25)), 1, 0) +  IF(AND(M261&gt;(M$3+25), M261&lt;=(M$3+50)), 1, 0)</f>
        <v>0</v>
      </c>
    </row>
    <row r="262" spans="1:14" x14ac:dyDescent="0.2">
      <c r="A262" s="37" t="s">
        <v>306</v>
      </c>
      <c r="B262" s="25">
        <f t="shared" si="28"/>
        <v>3</v>
      </c>
      <c r="C262" s="24" t="s">
        <v>82</v>
      </c>
      <c r="D262" s="23">
        <f t="shared" si="29"/>
        <v>0</v>
      </c>
      <c r="E262" s="24" t="s">
        <v>81</v>
      </c>
      <c r="F262" s="23">
        <f t="shared" si="30"/>
        <v>0</v>
      </c>
      <c r="G262" s="24" t="s">
        <v>79</v>
      </c>
      <c r="H262" s="23">
        <f t="shared" si="31"/>
        <v>0</v>
      </c>
      <c r="I262" s="24">
        <v>10</v>
      </c>
      <c r="J262" s="23">
        <f t="shared" si="32"/>
        <v>3</v>
      </c>
      <c r="K262" s="24" t="s">
        <v>37</v>
      </c>
      <c r="L262" s="23">
        <f t="shared" si="33"/>
        <v>0</v>
      </c>
      <c r="M262" s="24">
        <v>333</v>
      </c>
      <c r="N262" s="23">
        <f t="shared" si="34"/>
        <v>0</v>
      </c>
    </row>
    <row r="263" spans="1:14" x14ac:dyDescent="0.2">
      <c r="A263" s="37" t="s">
        <v>468</v>
      </c>
      <c r="B263" s="25">
        <f t="shared" si="28"/>
        <v>3</v>
      </c>
      <c r="C263" s="24" t="s">
        <v>98</v>
      </c>
      <c r="D263" s="23">
        <f t="shared" si="29"/>
        <v>0</v>
      </c>
      <c r="E263" s="24" t="s">
        <v>81</v>
      </c>
      <c r="F263" s="23">
        <f t="shared" si="30"/>
        <v>0</v>
      </c>
      <c r="G263" s="24" t="s">
        <v>79</v>
      </c>
      <c r="H263" s="23">
        <f t="shared" si="31"/>
        <v>0</v>
      </c>
      <c r="I263" s="24">
        <v>10</v>
      </c>
      <c r="J263" s="23">
        <f t="shared" si="32"/>
        <v>3</v>
      </c>
      <c r="K263" s="24" t="s">
        <v>36</v>
      </c>
      <c r="L263" s="23">
        <f t="shared" si="33"/>
        <v>0</v>
      </c>
      <c r="M263" s="24">
        <v>330</v>
      </c>
      <c r="N263" s="23">
        <f t="shared" si="34"/>
        <v>0</v>
      </c>
    </row>
    <row r="264" spans="1:14" x14ac:dyDescent="0.2">
      <c r="A264" s="37" t="s">
        <v>457</v>
      </c>
      <c r="B264" s="25">
        <f t="shared" si="28"/>
        <v>3</v>
      </c>
      <c r="C264" s="24" t="s">
        <v>81</v>
      </c>
      <c r="D264" s="23">
        <f t="shared" si="29"/>
        <v>0</v>
      </c>
      <c r="E264" s="24" t="s">
        <v>98</v>
      </c>
      <c r="F264" s="23">
        <f t="shared" si="30"/>
        <v>0</v>
      </c>
      <c r="G264" s="24" t="s">
        <v>79</v>
      </c>
      <c r="H264" s="23">
        <f t="shared" si="31"/>
        <v>0</v>
      </c>
      <c r="I264" s="24">
        <v>10</v>
      </c>
      <c r="J264" s="23">
        <f t="shared" si="32"/>
        <v>3</v>
      </c>
      <c r="K264" s="24" t="s">
        <v>36</v>
      </c>
      <c r="L264" s="23">
        <f t="shared" si="33"/>
        <v>0</v>
      </c>
      <c r="M264" s="24">
        <v>333</v>
      </c>
      <c r="N264" s="23">
        <f t="shared" si="34"/>
        <v>0</v>
      </c>
    </row>
    <row r="265" spans="1:14" x14ac:dyDescent="0.2">
      <c r="A265" s="37" t="s">
        <v>310</v>
      </c>
      <c r="B265" s="25">
        <f t="shared" si="28"/>
        <v>2</v>
      </c>
      <c r="C265" s="24" t="s">
        <v>81</v>
      </c>
      <c r="D265" s="23">
        <f t="shared" si="29"/>
        <v>0</v>
      </c>
      <c r="E265" s="24" t="s">
        <v>98</v>
      </c>
      <c r="F265" s="23">
        <f t="shared" si="30"/>
        <v>0</v>
      </c>
      <c r="G265" s="24" t="s">
        <v>79</v>
      </c>
      <c r="H265" s="23">
        <f t="shared" si="31"/>
        <v>0</v>
      </c>
      <c r="I265" s="24">
        <v>12</v>
      </c>
      <c r="J265" s="23">
        <f t="shared" si="32"/>
        <v>1</v>
      </c>
      <c r="K265" s="24" t="s">
        <v>36</v>
      </c>
      <c r="L265" s="23">
        <f t="shared" si="33"/>
        <v>0</v>
      </c>
      <c r="M265" s="24">
        <v>320</v>
      </c>
      <c r="N265" s="23">
        <f t="shared" si="34"/>
        <v>1</v>
      </c>
    </row>
    <row r="266" spans="1:14" x14ac:dyDescent="0.2">
      <c r="A266" s="37" t="s">
        <v>222</v>
      </c>
      <c r="B266" s="25">
        <f t="shared" si="28"/>
        <v>2</v>
      </c>
      <c r="C266" s="24" t="s">
        <v>81</v>
      </c>
      <c r="D266" s="23">
        <f t="shared" si="29"/>
        <v>0</v>
      </c>
      <c r="E266" s="24" t="s">
        <v>79</v>
      </c>
      <c r="F266" s="23">
        <f t="shared" si="30"/>
        <v>0</v>
      </c>
      <c r="G266" s="24" t="s">
        <v>82</v>
      </c>
      <c r="H266" s="23">
        <f t="shared" si="31"/>
        <v>0</v>
      </c>
      <c r="I266" s="24">
        <v>12</v>
      </c>
      <c r="J266" s="23">
        <f t="shared" si="32"/>
        <v>1</v>
      </c>
      <c r="K266" s="24" t="s">
        <v>36</v>
      </c>
      <c r="L266" s="23">
        <f t="shared" si="33"/>
        <v>0</v>
      </c>
      <c r="M266" s="24">
        <v>230</v>
      </c>
      <c r="N266" s="23">
        <f t="shared" si="34"/>
        <v>1</v>
      </c>
    </row>
    <row r="267" spans="1:14" x14ac:dyDescent="0.2">
      <c r="A267" s="37" t="s">
        <v>675</v>
      </c>
      <c r="B267" s="25">
        <f t="shared" si="28"/>
        <v>2</v>
      </c>
      <c r="C267" s="24" t="s">
        <v>104</v>
      </c>
      <c r="D267" s="23">
        <f t="shared" si="29"/>
        <v>0</v>
      </c>
      <c r="E267" s="24" t="s">
        <v>98</v>
      </c>
      <c r="F267" s="23">
        <f t="shared" si="30"/>
        <v>0</v>
      </c>
      <c r="G267" s="24" t="s">
        <v>79</v>
      </c>
      <c r="H267" s="23">
        <f t="shared" si="31"/>
        <v>0</v>
      </c>
      <c r="I267" s="24">
        <v>12</v>
      </c>
      <c r="J267" s="23">
        <f t="shared" si="32"/>
        <v>1</v>
      </c>
      <c r="K267" s="24" t="s">
        <v>36</v>
      </c>
      <c r="L267" s="23">
        <f t="shared" si="33"/>
        <v>0</v>
      </c>
      <c r="M267" s="24">
        <v>315</v>
      </c>
      <c r="N267" s="23">
        <f t="shared" si="34"/>
        <v>1</v>
      </c>
    </row>
    <row r="268" spans="1:14" x14ac:dyDescent="0.2">
      <c r="A268" s="37" t="s">
        <v>507</v>
      </c>
      <c r="B268" s="25">
        <f t="shared" si="28"/>
        <v>2</v>
      </c>
      <c r="C268" s="24" t="s">
        <v>82</v>
      </c>
      <c r="D268" s="23">
        <f t="shared" si="29"/>
        <v>0</v>
      </c>
      <c r="E268" s="24" t="s">
        <v>81</v>
      </c>
      <c r="F268" s="23">
        <f t="shared" si="30"/>
        <v>0</v>
      </c>
      <c r="G268" s="24" t="s">
        <v>79</v>
      </c>
      <c r="H268" s="23">
        <f t="shared" si="31"/>
        <v>0</v>
      </c>
      <c r="I268" s="24">
        <v>12</v>
      </c>
      <c r="J268" s="23">
        <f t="shared" si="32"/>
        <v>1</v>
      </c>
      <c r="K268" s="24" t="s">
        <v>37</v>
      </c>
      <c r="L268" s="23">
        <f t="shared" si="33"/>
        <v>0</v>
      </c>
      <c r="M268" s="24">
        <v>310</v>
      </c>
      <c r="N268" s="23">
        <f t="shared" si="34"/>
        <v>1</v>
      </c>
    </row>
    <row r="269" spans="1:14" x14ac:dyDescent="0.2">
      <c r="A269" s="37" t="s">
        <v>500</v>
      </c>
      <c r="B269" s="25">
        <f t="shared" si="28"/>
        <v>2</v>
      </c>
      <c r="C269" s="24" t="s">
        <v>81</v>
      </c>
      <c r="D269" s="23">
        <f t="shared" si="29"/>
        <v>0</v>
      </c>
      <c r="E269" s="24" t="s">
        <v>98</v>
      </c>
      <c r="F269" s="23">
        <f t="shared" si="30"/>
        <v>0</v>
      </c>
      <c r="G269" s="24" t="s">
        <v>79</v>
      </c>
      <c r="H269" s="23">
        <f t="shared" si="31"/>
        <v>0</v>
      </c>
      <c r="I269" s="24">
        <v>12</v>
      </c>
      <c r="J269" s="23">
        <f t="shared" si="32"/>
        <v>1</v>
      </c>
      <c r="K269" s="24" t="s">
        <v>36</v>
      </c>
      <c r="L269" s="23">
        <f t="shared" si="33"/>
        <v>0</v>
      </c>
      <c r="M269" s="24">
        <v>325</v>
      </c>
      <c r="N269" s="23">
        <f t="shared" si="34"/>
        <v>1</v>
      </c>
    </row>
    <row r="270" spans="1:14" x14ac:dyDescent="0.2">
      <c r="A270" s="37" t="s">
        <v>297</v>
      </c>
      <c r="B270" s="25">
        <f t="shared" si="28"/>
        <v>2</v>
      </c>
      <c r="C270" s="24" t="s">
        <v>81</v>
      </c>
      <c r="D270" s="23">
        <f t="shared" si="29"/>
        <v>0</v>
      </c>
      <c r="E270" s="24" t="s">
        <v>41</v>
      </c>
      <c r="F270" s="23">
        <f t="shared" si="30"/>
        <v>0</v>
      </c>
      <c r="G270" s="24" t="s">
        <v>79</v>
      </c>
      <c r="H270" s="23">
        <f t="shared" si="31"/>
        <v>0</v>
      </c>
      <c r="I270" s="24">
        <v>12</v>
      </c>
      <c r="J270" s="23">
        <f t="shared" si="32"/>
        <v>1</v>
      </c>
      <c r="K270" s="24" t="s">
        <v>36</v>
      </c>
      <c r="L270" s="23">
        <f t="shared" si="33"/>
        <v>0</v>
      </c>
      <c r="M270" s="24">
        <v>318</v>
      </c>
      <c r="N270" s="23">
        <f t="shared" si="34"/>
        <v>1</v>
      </c>
    </row>
    <row r="271" spans="1:14" x14ac:dyDescent="0.2">
      <c r="A271" s="37" t="s">
        <v>333</v>
      </c>
      <c r="B271" s="25">
        <f t="shared" si="28"/>
        <v>2</v>
      </c>
      <c r="C271" s="24" t="s">
        <v>82</v>
      </c>
      <c r="D271" s="23">
        <f t="shared" si="29"/>
        <v>0</v>
      </c>
      <c r="E271" s="24" t="s">
        <v>98</v>
      </c>
      <c r="F271" s="23">
        <f t="shared" si="30"/>
        <v>0</v>
      </c>
      <c r="G271" s="24" t="s">
        <v>79</v>
      </c>
      <c r="H271" s="23">
        <f t="shared" si="31"/>
        <v>0</v>
      </c>
      <c r="I271" s="24">
        <v>12</v>
      </c>
      <c r="J271" s="23">
        <f t="shared" si="32"/>
        <v>1</v>
      </c>
      <c r="K271" s="24" t="s">
        <v>37</v>
      </c>
      <c r="L271" s="23">
        <f t="shared" si="33"/>
        <v>0</v>
      </c>
      <c r="M271" s="24">
        <v>325</v>
      </c>
      <c r="N271" s="23">
        <f t="shared" si="34"/>
        <v>1</v>
      </c>
    </row>
    <row r="272" spans="1:14" x14ac:dyDescent="0.2">
      <c r="A272" s="37" t="s">
        <v>206</v>
      </c>
      <c r="B272" s="25">
        <f t="shared" si="28"/>
        <v>2</v>
      </c>
      <c r="C272" s="24" t="s">
        <v>81</v>
      </c>
      <c r="D272" s="23">
        <f t="shared" si="29"/>
        <v>0</v>
      </c>
      <c r="E272" s="24" t="s">
        <v>79</v>
      </c>
      <c r="F272" s="23">
        <f t="shared" si="30"/>
        <v>0</v>
      </c>
      <c r="G272" s="24" t="s">
        <v>104</v>
      </c>
      <c r="H272" s="23">
        <f t="shared" si="31"/>
        <v>0</v>
      </c>
      <c r="I272" s="24">
        <v>12</v>
      </c>
      <c r="J272" s="23">
        <f t="shared" si="32"/>
        <v>1</v>
      </c>
      <c r="K272" s="24" t="s">
        <v>36</v>
      </c>
      <c r="L272" s="23">
        <f t="shared" si="33"/>
        <v>0</v>
      </c>
      <c r="M272" s="24">
        <v>320</v>
      </c>
      <c r="N272" s="23">
        <f t="shared" si="34"/>
        <v>1</v>
      </c>
    </row>
    <row r="273" spans="1:14" x14ac:dyDescent="0.2">
      <c r="A273" s="37" t="s">
        <v>244</v>
      </c>
      <c r="B273" s="25">
        <f t="shared" si="28"/>
        <v>2</v>
      </c>
      <c r="C273" s="24" t="s">
        <v>81</v>
      </c>
      <c r="D273" s="23">
        <f t="shared" si="29"/>
        <v>0</v>
      </c>
      <c r="E273" s="24" t="s">
        <v>98</v>
      </c>
      <c r="F273" s="23">
        <f t="shared" si="30"/>
        <v>0</v>
      </c>
      <c r="G273" s="24" t="s">
        <v>79</v>
      </c>
      <c r="H273" s="23">
        <f t="shared" si="31"/>
        <v>0</v>
      </c>
      <c r="I273" s="24">
        <v>12</v>
      </c>
      <c r="J273" s="23">
        <f t="shared" si="32"/>
        <v>1</v>
      </c>
      <c r="K273" s="24" t="s">
        <v>36</v>
      </c>
      <c r="L273" s="23">
        <f t="shared" si="33"/>
        <v>0</v>
      </c>
      <c r="M273" s="24">
        <v>320</v>
      </c>
      <c r="N273" s="23">
        <f t="shared" si="34"/>
        <v>1</v>
      </c>
    </row>
    <row r="274" spans="1:14" x14ac:dyDescent="0.2">
      <c r="A274" s="37" t="s">
        <v>358</v>
      </c>
      <c r="B274" s="25">
        <f t="shared" si="28"/>
        <v>2</v>
      </c>
      <c r="C274" s="24" t="s">
        <v>81</v>
      </c>
      <c r="D274" s="23">
        <f t="shared" si="29"/>
        <v>0</v>
      </c>
      <c r="E274" s="24" t="s">
        <v>98</v>
      </c>
      <c r="F274" s="23">
        <f t="shared" si="30"/>
        <v>0</v>
      </c>
      <c r="G274" s="24" t="s">
        <v>79</v>
      </c>
      <c r="H274" s="23">
        <f t="shared" si="31"/>
        <v>0</v>
      </c>
      <c r="I274" s="24">
        <v>12</v>
      </c>
      <c r="J274" s="23">
        <f t="shared" si="32"/>
        <v>1</v>
      </c>
      <c r="K274" s="24" t="s">
        <v>36</v>
      </c>
      <c r="L274" s="23">
        <f t="shared" si="33"/>
        <v>0</v>
      </c>
      <c r="M274" s="24">
        <v>325</v>
      </c>
      <c r="N274" s="23">
        <f t="shared" si="34"/>
        <v>1</v>
      </c>
    </row>
    <row r="275" spans="1:14" x14ac:dyDescent="0.2">
      <c r="A275" s="37" t="s">
        <v>251</v>
      </c>
      <c r="B275" s="25">
        <f t="shared" si="28"/>
        <v>2</v>
      </c>
      <c r="C275" s="24" t="s">
        <v>82</v>
      </c>
      <c r="D275" s="23">
        <f t="shared" si="29"/>
        <v>0</v>
      </c>
      <c r="E275" s="24" t="s">
        <v>41</v>
      </c>
      <c r="F275" s="23">
        <f t="shared" si="30"/>
        <v>0</v>
      </c>
      <c r="G275" s="24" t="s">
        <v>104</v>
      </c>
      <c r="H275" s="23">
        <f t="shared" si="31"/>
        <v>0</v>
      </c>
      <c r="I275" s="24">
        <v>12</v>
      </c>
      <c r="J275" s="23">
        <f t="shared" si="32"/>
        <v>1</v>
      </c>
      <c r="K275" s="24" t="s">
        <v>37</v>
      </c>
      <c r="L275" s="23">
        <f t="shared" si="33"/>
        <v>0</v>
      </c>
      <c r="M275" s="24">
        <v>306</v>
      </c>
      <c r="N275" s="23">
        <f t="shared" si="34"/>
        <v>1</v>
      </c>
    </row>
    <row r="276" spans="1:14" x14ac:dyDescent="0.2">
      <c r="A276" s="37" t="s">
        <v>360</v>
      </c>
      <c r="B276" s="25">
        <f t="shared" si="28"/>
        <v>2</v>
      </c>
      <c r="C276" s="24" t="s">
        <v>98</v>
      </c>
      <c r="D276" s="23">
        <f t="shared" si="29"/>
        <v>0</v>
      </c>
      <c r="E276" s="24" t="s">
        <v>41</v>
      </c>
      <c r="F276" s="23">
        <f t="shared" si="30"/>
        <v>0</v>
      </c>
      <c r="G276" s="24" t="s">
        <v>79</v>
      </c>
      <c r="H276" s="23">
        <f t="shared" si="31"/>
        <v>0</v>
      </c>
      <c r="I276" s="24">
        <v>12</v>
      </c>
      <c r="J276" s="23">
        <f t="shared" si="32"/>
        <v>1</v>
      </c>
      <c r="K276" s="24" t="s">
        <v>36</v>
      </c>
      <c r="L276" s="23">
        <f t="shared" si="33"/>
        <v>0</v>
      </c>
      <c r="M276" s="24">
        <v>305</v>
      </c>
      <c r="N276" s="23">
        <f t="shared" si="34"/>
        <v>1</v>
      </c>
    </row>
    <row r="277" spans="1:14" x14ac:dyDescent="0.2">
      <c r="A277" s="37" t="s">
        <v>495</v>
      </c>
      <c r="B277" s="25">
        <f t="shared" si="28"/>
        <v>2</v>
      </c>
      <c r="C277" s="24" t="s">
        <v>98</v>
      </c>
      <c r="D277" s="23">
        <f t="shared" si="29"/>
        <v>0</v>
      </c>
      <c r="E277" s="24" t="s">
        <v>41</v>
      </c>
      <c r="F277" s="23">
        <f t="shared" si="30"/>
        <v>0</v>
      </c>
      <c r="G277" s="24" t="s">
        <v>79</v>
      </c>
      <c r="H277" s="23">
        <f t="shared" si="31"/>
        <v>0</v>
      </c>
      <c r="I277" s="24">
        <v>12</v>
      </c>
      <c r="J277" s="23">
        <f t="shared" si="32"/>
        <v>1</v>
      </c>
      <c r="K277" s="24" t="s">
        <v>36</v>
      </c>
      <c r="L277" s="23">
        <f t="shared" si="33"/>
        <v>0</v>
      </c>
      <c r="M277" s="24">
        <v>315</v>
      </c>
      <c r="N277" s="23">
        <f t="shared" si="34"/>
        <v>1</v>
      </c>
    </row>
    <row r="278" spans="1:14" x14ac:dyDescent="0.2">
      <c r="A278" s="37" t="s">
        <v>355</v>
      </c>
      <c r="B278" s="25">
        <f t="shared" si="28"/>
        <v>2</v>
      </c>
      <c r="C278" s="24" t="s">
        <v>81</v>
      </c>
      <c r="D278" s="23">
        <f t="shared" si="29"/>
        <v>0</v>
      </c>
      <c r="E278" s="24" t="s">
        <v>98</v>
      </c>
      <c r="F278" s="23">
        <f t="shared" si="30"/>
        <v>0</v>
      </c>
      <c r="G278" s="24" t="s">
        <v>79</v>
      </c>
      <c r="H278" s="23">
        <f t="shared" si="31"/>
        <v>0</v>
      </c>
      <c r="I278" s="24">
        <v>12</v>
      </c>
      <c r="J278" s="23">
        <f t="shared" si="32"/>
        <v>1</v>
      </c>
      <c r="K278" s="24" t="s">
        <v>36</v>
      </c>
      <c r="L278" s="23">
        <f t="shared" si="33"/>
        <v>0</v>
      </c>
      <c r="M278" s="24">
        <v>320</v>
      </c>
      <c r="N278" s="23">
        <f t="shared" si="34"/>
        <v>1</v>
      </c>
    </row>
    <row r="279" spans="1:14" x14ac:dyDescent="0.2">
      <c r="A279" s="37" t="s">
        <v>389</v>
      </c>
      <c r="B279" s="25">
        <f t="shared" si="28"/>
        <v>2</v>
      </c>
      <c r="C279" s="24" t="s">
        <v>82</v>
      </c>
      <c r="D279" s="23">
        <f t="shared" si="29"/>
        <v>0</v>
      </c>
      <c r="E279" s="24" t="s">
        <v>81</v>
      </c>
      <c r="F279" s="23">
        <f t="shared" si="30"/>
        <v>0</v>
      </c>
      <c r="G279" s="24" t="s">
        <v>41</v>
      </c>
      <c r="H279" s="23">
        <f t="shared" si="31"/>
        <v>0</v>
      </c>
      <c r="I279" s="24">
        <v>12</v>
      </c>
      <c r="J279" s="23">
        <f t="shared" si="32"/>
        <v>1</v>
      </c>
      <c r="K279" s="24" t="s">
        <v>37</v>
      </c>
      <c r="L279" s="23">
        <f t="shared" si="33"/>
        <v>0</v>
      </c>
      <c r="M279" s="24">
        <v>304</v>
      </c>
      <c r="N279" s="23">
        <f t="shared" si="34"/>
        <v>1</v>
      </c>
    </row>
    <row r="280" spans="1:14" x14ac:dyDescent="0.2">
      <c r="A280" s="37" t="s">
        <v>347</v>
      </c>
      <c r="B280" s="25">
        <f t="shared" si="28"/>
        <v>2</v>
      </c>
      <c r="C280" s="24" t="s">
        <v>98</v>
      </c>
      <c r="D280" s="23">
        <f t="shared" si="29"/>
        <v>0</v>
      </c>
      <c r="E280" s="24" t="s">
        <v>104</v>
      </c>
      <c r="F280" s="23">
        <f t="shared" si="30"/>
        <v>0</v>
      </c>
      <c r="G280" s="24" t="s">
        <v>79</v>
      </c>
      <c r="H280" s="23">
        <f t="shared" si="31"/>
        <v>0</v>
      </c>
      <c r="I280" s="24">
        <v>13</v>
      </c>
      <c r="J280" s="23">
        <f t="shared" si="32"/>
        <v>1</v>
      </c>
      <c r="K280" s="24" t="s">
        <v>36</v>
      </c>
      <c r="L280" s="23">
        <f t="shared" si="33"/>
        <v>0</v>
      </c>
      <c r="M280" s="24">
        <v>312</v>
      </c>
      <c r="N280" s="23">
        <f t="shared" si="34"/>
        <v>1</v>
      </c>
    </row>
    <row r="281" spans="1:14" x14ac:dyDescent="0.2">
      <c r="A281" s="37" t="s">
        <v>369</v>
      </c>
      <c r="B281" s="25">
        <f t="shared" si="28"/>
        <v>2</v>
      </c>
      <c r="C281" s="24" t="s">
        <v>104</v>
      </c>
      <c r="D281" s="23">
        <f t="shared" si="29"/>
        <v>0</v>
      </c>
      <c r="E281" s="24" t="s">
        <v>98</v>
      </c>
      <c r="F281" s="23">
        <f t="shared" si="30"/>
        <v>0</v>
      </c>
      <c r="G281" s="24" t="s">
        <v>82</v>
      </c>
      <c r="H281" s="23">
        <f t="shared" si="31"/>
        <v>0</v>
      </c>
      <c r="I281" s="24">
        <v>6</v>
      </c>
      <c r="J281" s="23">
        <f t="shared" si="32"/>
        <v>1</v>
      </c>
      <c r="K281" s="24" t="s">
        <v>36</v>
      </c>
      <c r="L281" s="23">
        <f t="shared" si="33"/>
        <v>0</v>
      </c>
      <c r="M281" s="24">
        <v>327</v>
      </c>
      <c r="N281" s="23">
        <f t="shared" si="34"/>
        <v>1</v>
      </c>
    </row>
    <row r="282" spans="1:14" x14ac:dyDescent="0.2">
      <c r="A282" s="37" t="s">
        <v>311</v>
      </c>
      <c r="B282" s="25">
        <f t="shared" si="28"/>
        <v>2</v>
      </c>
      <c r="C282" s="24" t="s">
        <v>82</v>
      </c>
      <c r="D282" s="23">
        <f t="shared" si="29"/>
        <v>0</v>
      </c>
      <c r="E282" s="24" t="s">
        <v>98</v>
      </c>
      <c r="F282" s="23">
        <f t="shared" si="30"/>
        <v>0</v>
      </c>
      <c r="G282" s="24" t="s">
        <v>79</v>
      </c>
      <c r="H282" s="23">
        <f t="shared" si="31"/>
        <v>0</v>
      </c>
      <c r="I282" s="24">
        <v>13</v>
      </c>
      <c r="J282" s="23">
        <f t="shared" si="32"/>
        <v>1</v>
      </c>
      <c r="K282" s="24" t="s">
        <v>37</v>
      </c>
      <c r="L282" s="23">
        <f t="shared" si="33"/>
        <v>0</v>
      </c>
      <c r="M282" s="24">
        <v>304</v>
      </c>
      <c r="N282" s="23">
        <f t="shared" si="34"/>
        <v>1</v>
      </c>
    </row>
    <row r="283" spans="1:14" x14ac:dyDescent="0.2">
      <c r="A283" s="37" t="s">
        <v>426</v>
      </c>
      <c r="B283" s="25">
        <f t="shared" si="28"/>
        <v>2</v>
      </c>
      <c r="C283" s="24" t="s">
        <v>98</v>
      </c>
      <c r="D283" s="23">
        <f t="shared" si="29"/>
        <v>0</v>
      </c>
      <c r="E283" s="24" t="s">
        <v>41</v>
      </c>
      <c r="F283" s="23">
        <f t="shared" si="30"/>
        <v>0</v>
      </c>
      <c r="G283" s="24" t="s">
        <v>79</v>
      </c>
      <c r="H283" s="23">
        <f t="shared" si="31"/>
        <v>0</v>
      </c>
      <c r="I283" s="24">
        <v>12</v>
      </c>
      <c r="J283" s="23">
        <f t="shared" si="32"/>
        <v>1</v>
      </c>
      <c r="K283" s="24" t="s">
        <v>36</v>
      </c>
      <c r="L283" s="23">
        <f t="shared" si="33"/>
        <v>0</v>
      </c>
      <c r="M283" s="24">
        <v>321</v>
      </c>
      <c r="N283" s="23">
        <f t="shared" si="34"/>
        <v>1</v>
      </c>
    </row>
    <row r="284" spans="1:14" x14ac:dyDescent="0.2">
      <c r="A284" s="37" t="s">
        <v>328</v>
      </c>
      <c r="B284" s="25">
        <f t="shared" si="28"/>
        <v>2</v>
      </c>
      <c r="C284" s="24" t="s">
        <v>98</v>
      </c>
      <c r="D284" s="23">
        <f t="shared" si="29"/>
        <v>0</v>
      </c>
      <c r="E284" s="24" t="s">
        <v>81</v>
      </c>
      <c r="F284" s="23">
        <f t="shared" si="30"/>
        <v>0</v>
      </c>
      <c r="G284" s="24" t="s">
        <v>79</v>
      </c>
      <c r="H284" s="23">
        <f t="shared" si="31"/>
        <v>0</v>
      </c>
      <c r="I284" s="24">
        <v>12</v>
      </c>
      <c r="J284" s="23">
        <f t="shared" si="32"/>
        <v>1</v>
      </c>
      <c r="K284" s="24" t="s">
        <v>36</v>
      </c>
      <c r="L284" s="23">
        <f t="shared" si="33"/>
        <v>0</v>
      </c>
      <c r="M284" s="24">
        <v>316</v>
      </c>
      <c r="N284" s="23">
        <f t="shared" si="34"/>
        <v>1</v>
      </c>
    </row>
    <row r="285" spans="1:14" x14ac:dyDescent="0.2">
      <c r="A285" s="37" t="s">
        <v>398</v>
      </c>
      <c r="B285" s="25">
        <f t="shared" si="28"/>
        <v>2</v>
      </c>
      <c r="C285" s="24" t="s">
        <v>98</v>
      </c>
      <c r="D285" s="23">
        <f t="shared" si="29"/>
        <v>0</v>
      </c>
      <c r="E285" s="24" t="s">
        <v>81</v>
      </c>
      <c r="F285" s="23">
        <f t="shared" si="30"/>
        <v>0</v>
      </c>
      <c r="G285" s="24" t="s">
        <v>79</v>
      </c>
      <c r="H285" s="23">
        <f t="shared" si="31"/>
        <v>0</v>
      </c>
      <c r="I285" s="24">
        <v>12</v>
      </c>
      <c r="J285" s="23">
        <f t="shared" si="32"/>
        <v>1</v>
      </c>
      <c r="K285" s="24" t="s">
        <v>36</v>
      </c>
      <c r="L285" s="23">
        <f t="shared" si="33"/>
        <v>0</v>
      </c>
      <c r="M285" s="24">
        <v>323</v>
      </c>
      <c r="N285" s="23">
        <f t="shared" si="34"/>
        <v>1</v>
      </c>
    </row>
    <row r="286" spans="1:14" x14ac:dyDescent="0.2">
      <c r="A286" s="37" t="s">
        <v>650</v>
      </c>
      <c r="B286" s="25">
        <f t="shared" si="28"/>
        <v>2</v>
      </c>
      <c r="C286" s="24" t="s">
        <v>98</v>
      </c>
      <c r="D286" s="23">
        <f t="shared" si="29"/>
        <v>0</v>
      </c>
      <c r="E286" s="24" t="s">
        <v>104</v>
      </c>
      <c r="F286" s="23">
        <f t="shared" si="30"/>
        <v>0</v>
      </c>
      <c r="G286" s="24" t="s">
        <v>41</v>
      </c>
      <c r="H286" s="23">
        <f t="shared" si="31"/>
        <v>0</v>
      </c>
      <c r="I286" s="24">
        <v>12</v>
      </c>
      <c r="J286" s="23">
        <f t="shared" si="32"/>
        <v>1</v>
      </c>
      <c r="K286" s="24" t="s">
        <v>36</v>
      </c>
      <c r="L286" s="23">
        <f t="shared" si="33"/>
        <v>0</v>
      </c>
      <c r="M286" s="24">
        <v>322</v>
      </c>
      <c r="N286" s="23">
        <f t="shared" si="34"/>
        <v>1</v>
      </c>
    </row>
    <row r="287" spans="1:14" x14ac:dyDescent="0.2">
      <c r="A287" s="37" t="s">
        <v>414</v>
      </c>
      <c r="B287" s="25">
        <f t="shared" si="28"/>
        <v>2</v>
      </c>
      <c r="C287" s="24" t="s">
        <v>98</v>
      </c>
      <c r="D287" s="23">
        <f t="shared" si="29"/>
        <v>0</v>
      </c>
      <c r="E287" s="24" t="s">
        <v>79</v>
      </c>
      <c r="F287" s="23">
        <f t="shared" si="30"/>
        <v>0</v>
      </c>
      <c r="G287" s="24" t="s">
        <v>104</v>
      </c>
      <c r="H287" s="23">
        <f t="shared" si="31"/>
        <v>0</v>
      </c>
      <c r="I287" s="24">
        <v>12</v>
      </c>
      <c r="J287" s="23">
        <f t="shared" si="32"/>
        <v>1</v>
      </c>
      <c r="K287" s="24" t="s">
        <v>36</v>
      </c>
      <c r="L287" s="23">
        <f t="shared" si="33"/>
        <v>0</v>
      </c>
      <c r="M287" s="24">
        <v>315</v>
      </c>
      <c r="N287" s="23">
        <f t="shared" si="34"/>
        <v>1</v>
      </c>
    </row>
    <row r="288" spans="1:14" x14ac:dyDescent="0.2">
      <c r="A288" s="37" t="s">
        <v>619</v>
      </c>
      <c r="B288" s="25">
        <f t="shared" si="28"/>
        <v>2</v>
      </c>
      <c r="C288" s="24" t="s">
        <v>81</v>
      </c>
      <c r="D288" s="23">
        <f t="shared" si="29"/>
        <v>0</v>
      </c>
      <c r="E288" s="24" t="s">
        <v>98</v>
      </c>
      <c r="F288" s="23">
        <f t="shared" si="30"/>
        <v>0</v>
      </c>
      <c r="G288" s="24" t="s">
        <v>79</v>
      </c>
      <c r="H288" s="23">
        <f t="shared" si="31"/>
        <v>0</v>
      </c>
      <c r="I288" s="24">
        <v>12</v>
      </c>
      <c r="J288" s="23">
        <f t="shared" si="32"/>
        <v>1</v>
      </c>
      <c r="K288" s="24" t="s">
        <v>36</v>
      </c>
      <c r="L288" s="23">
        <f t="shared" si="33"/>
        <v>0</v>
      </c>
      <c r="M288" s="24">
        <v>320</v>
      </c>
      <c r="N288" s="23">
        <f t="shared" si="34"/>
        <v>1</v>
      </c>
    </row>
    <row r="289" spans="1:14" x14ac:dyDescent="0.2">
      <c r="A289" s="37" t="s">
        <v>470</v>
      </c>
      <c r="B289" s="25">
        <f t="shared" si="28"/>
        <v>2</v>
      </c>
      <c r="C289" s="24" t="s">
        <v>82</v>
      </c>
      <c r="D289" s="23">
        <f t="shared" si="29"/>
        <v>0</v>
      </c>
      <c r="E289" s="24" t="s">
        <v>81</v>
      </c>
      <c r="F289" s="23">
        <f t="shared" si="30"/>
        <v>0</v>
      </c>
      <c r="G289" s="24" t="s">
        <v>79</v>
      </c>
      <c r="H289" s="23">
        <f t="shared" si="31"/>
        <v>0</v>
      </c>
      <c r="I289" s="24">
        <v>12</v>
      </c>
      <c r="J289" s="23">
        <f t="shared" si="32"/>
        <v>1</v>
      </c>
      <c r="K289" s="24" t="s">
        <v>37</v>
      </c>
      <c r="L289" s="23">
        <f t="shared" si="33"/>
        <v>0</v>
      </c>
      <c r="M289" s="24">
        <v>320</v>
      </c>
      <c r="N289" s="23">
        <f t="shared" si="34"/>
        <v>1</v>
      </c>
    </row>
    <row r="290" spans="1:14" x14ac:dyDescent="0.2">
      <c r="A290" s="37" t="s">
        <v>514</v>
      </c>
      <c r="B290" s="25">
        <f t="shared" si="28"/>
        <v>2</v>
      </c>
      <c r="C290" s="24" t="s">
        <v>98</v>
      </c>
      <c r="D290" s="23">
        <f t="shared" si="29"/>
        <v>0</v>
      </c>
      <c r="E290" s="24" t="s">
        <v>104</v>
      </c>
      <c r="F290" s="23">
        <f t="shared" si="30"/>
        <v>0</v>
      </c>
      <c r="G290" s="24" t="s">
        <v>79</v>
      </c>
      <c r="H290" s="23">
        <f t="shared" si="31"/>
        <v>0</v>
      </c>
      <c r="I290" s="24">
        <v>12</v>
      </c>
      <c r="J290" s="23">
        <f t="shared" si="32"/>
        <v>1</v>
      </c>
      <c r="K290" s="24" t="s">
        <v>36</v>
      </c>
      <c r="L290" s="23">
        <f t="shared" si="33"/>
        <v>0</v>
      </c>
      <c r="M290" s="24">
        <v>324</v>
      </c>
      <c r="N290" s="23">
        <f t="shared" si="34"/>
        <v>1</v>
      </c>
    </row>
    <row r="291" spans="1:14" x14ac:dyDescent="0.2">
      <c r="A291" s="37" t="s">
        <v>448</v>
      </c>
      <c r="B291" s="25">
        <f t="shared" si="28"/>
        <v>2</v>
      </c>
      <c r="C291" s="24" t="s">
        <v>82</v>
      </c>
      <c r="D291" s="23">
        <f t="shared" si="29"/>
        <v>0</v>
      </c>
      <c r="E291" s="24" t="s">
        <v>98</v>
      </c>
      <c r="F291" s="23">
        <f t="shared" si="30"/>
        <v>0</v>
      </c>
      <c r="G291" s="24" t="s">
        <v>41</v>
      </c>
      <c r="H291" s="23">
        <f t="shared" si="31"/>
        <v>0</v>
      </c>
      <c r="I291" s="24">
        <v>12</v>
      </c>
      <c r="J291" s="23">
        <f t="shared" si="32"/>
        <v>1</v>
      </c>
      <c r="K291" s="24" t="s">
        <v>37</v>
      </c>
      <c r="L291" s="23">
        <f t="shared" si="33"/>
        <v>0</v>
      </c>
      <c r="M291" s="24">
        <v>325</v>
      </c>
      <c r="N291" s="23">
        <f t="shared" si="34"/>
        <v>1</v>
      </c>
    </row>
    <row r="292" spans="1:14" x14ac:dyDescent="0.2">
      <c r="A292" s="37" t="s">
        <v>394</v>
      </c>
      <c r="B292" s="25">
        <f t="shared" si="28"/>
        <v>2</v>
      </c>
      <c r="C292" s="24" t="s">
        <v>81</v>
      </c>
      <c r="D292" s="23">
        <f t="shared" si="29"/>
        <v>0</v>
      </c>
      <c r="E292" s="24" t="s">
        <v>98</v>
      </c>
      <c r="F292" s="23">
        <f t="shared" si="30"/>
        <v>0</v>
      </c>
      <c r="G292" s="24" t="s">
        <v>41</v>
      </c>
      <c r="H292" s="23">
        <f t="shared" si="31"/>
        <v>0</v>
      </c>
      <c r="I292" s="24">
        <v>12</v>
      </c>
      <c r="J292" s="23">
        <f t="shared" si="32"/>
        <v>1</v>
      </c>
      <c r="K292" s="24" t="s">
        <v>36</v>
      </c>
      <c r="L292" s="23">
        <f t="shared" si="33"/>
        <v>0</v>
      </c>
      <c r="M292" s="24">
        <v>310</v>
      </c>
      <c r="N292" s="23">
        <f t="shared" si="34"/>
        <v>1</v>
      </c>
    </row>
    <row r="293" spans="1:14" x14ac:dyDescent="0.2">
      <c r="A293" s="37" t="s">
        <v>466</v>
      </c>
      <c r="B293" s="25">
        <f t="shared" si="28"/>
        <v>2</v>
      </c>
      <c r="C293" s="10" t="s">
        <v>98</v>
      </c>
      <c r="D293" s="23">
        <f t="shared" si="29"/>
        <v>0</v>
      </c>
      <c r="E293" s="10" t="s">
        <v>41</v>
      </c>
      <c r="F293" s="23">
        <f t="shared" si="30"/>
        <v>0</v>
      </c>
      <c r="G293" s="10" t="s">
        <v>79</v>
      </c>
      <c r="H293" s="23">
        <f t="shared" si="31"/>
        <v>0</v>
      </c>
      <c r="I293" s="10">
        <v>12</v>
      </c>
      <c r="J293" s="23">
        <f t="shared" si="32"/>
        <v>1</v>
      </c>
      <c r="K293" s="10" t="s">
        <v>36</v>
      </c>
      <c r="L293" s="23">
        <f t="shared" si="33"/>
        <v>0</v>
      </c>
      <c r="M293" s="10">
        <v>313</v>
      </c>
      <c r="N293" s="23">
        <f t="shared" si="34"/>
        <v>1</v>
      </c>
    </row>
    <row r="294" spans="1:14" x14ac:dyDescent="0.2">
      <c r="A294" s="37" t="s">
        <v>449</v>
      </c>
      <c r="B294" s="25">
        <f t="shared" si="28"/>
        <v>2</v>
      </c>
      <c r="C294" s="10" t="s">
        <v>98</v>
      </c>
      <c r="D294" s="23">
        <f t="shared" si="29"/>
        <v>0</v>
      </c>
      <c r="E294" s="10" t="s">
        <v>41</v>
      </c>
      <c r="F294" s="23">
        <f t="shared" si="30"/>
        <v>0</v>
      </c>
      <c r="G294" s="10" t="s">
        <v>104</v>
      </c>
      <c r="H294" s="23">
        <f t="shared" si="31"/>
        <v>0</v>
      </c>
      <c r="I294" s="10">
        <v>12</v>
      </c>
      <c r="J294" s="23">
        <f t="shared" si="32"/>
        <v>1</v>
      </c>
      <c r="K294" s="10" t="s">
        <v>36</v>
      </c>
      <c r="L294" s="23">
        <f t="shared" si="33"/>
        <v>0</v>
      </c>
      <c r="M294" s="10">
        <v>320</v>
      </c>
      <c r="N294" s="23">
        <f t="shared" si="34"/>
        <v>1</v>
      </c>
    </row>
    <row r="295" spans="1:14" x14ac:dyDescent="0.2">
      <c r="A295" s="37" t="s">
        <v>181</v>
      </c>
      <c r="B295" s="25">
        <f t="shared" si="28"/>
        <v>2</v>
      </c>
      <c r="C295" s="10" t="s">
        <v>81</v>
      </c>
      <c r="D295" s="23">
        <f t="shared" si="29"/>
        <v>0</v>
      </c>
      <c r="E295" s="10" t="s">
        <v>79</v>
      </c>
      <c r="F295" s="23">
        <f t="shared" si="30"/>
        <v>0</v>
      </c>
      <c r="G295" s="10" t="s">
        <v>104</v>
      </c>
      <c r="H295" s="23">
        <f t="shared" si="31"/>
        <v>0</v>
      </c>
      <c r="I295" s="10">
        <v>14</v>
      </c>
      <c r="J295" s="23">
        <f t="shared" si="32"/>
        <v>1</v>
      </c>
      <c r="K295" s="10" t="s">
        <v>36</v>
      </c>
      <c r="L295" s="23">
        <f t="shared" si="33"/>
        <v>0</v>
      </c>
      <c r="M295" s="10">
        <v>322</v>
      </c>
      <c r="N295" s="23">
        <f t="shared" si="34"/>
        <v>1</v>
      </c>
    </row>
    <row r="296" spans="1:14" x14ac:dyDescent="0.2">
      <c r="A296" s="37" t="s">
        <v>490</v>
      </c>
      <c r="B296" s="25">
        <f t="shared" si="28"/>
        <v>2</v>
      </c>
      <c r="C296" s="10" t="s">
        <v>98</v>
      </c>
      <c r="D296" s="23">
        <f t="shared" si="29"/>
        <v>0</v>
      </c>
      <c r="E296" s="10" t="s">
        <v>81</v>
      </c>
      <c r="F296" s="23">
        <f t="shared" si="30"/>
        <v>0</v>
      </c>
      <c r="G296" s="10" t="s">
        <v>41</v>
      </c>
      <c r="H296" s="23">
        <f t="shared" si="31"/>
        <v>0</v>
      </c>
      <c r="I296" s="10">
        <v>12</v>
      </c>
      <c r="J296" s="23">
        <f t="shared" si="32"/>
        <v>1</v>
      </c>
      <c r="K296" s="10" t="s">
        <v>36</v>
      </c>
      <c r="L296" s="23">
        <f t="shared" si="33"/>
        <v>0</v>
      </c>
      <c r="M296" s="10">
        <v>320</v>
      </c>
      <c r="N296" s="23">
        <f t="shared" si="34"/>
        <v>1</v>
      </c>
    </row>
    <row r="297" spans="1:14" x14ac:dyDescent="0.2">
      <c r="A297" s="37" t="s">
        <v>286</v>
      </c>
      <c r="B297" s="25">
        <f t="shared" si="28"/>
        <v>1</v>
      </c>
      <c r="C297" s="24" t="s">
        <v>98</v>
      </c>
      <c r="D297" s="23">
        <f t="shared" si="29"/>
        <v>0</v>
      </c>
      <c r="E297" s="24" t="s">
        <v>81</v>
      </c>
      <c r="F297" s="23">
        <f t="shared" si="30"/>
        <v>0</v>
      </c>
      <c r="G297" s="24" t="s">
        <v>79</v>
      </c>
      <c r="H297" s="23">
        <f t="shared" si="31"/>
        <v>0</v>
      </c>
      <c r="I297" s="24">
        <v>13</v>
      </c>
      <c r="J297" s="23">
        <f t="shared" si="32"/>
        <v>1</v>
      </c>
      <c r="K297" s="24" t="s">
        <v>36</v>
      </c>
      <c r="L297" s="23">
        <f t="shared" si="33"/>
        <v>0</v>
      </c>
      <c r="M297" s="24">
        <v>330</v>
      </c>
      <c r="N297" s="23">
        <f t="shared" si="34"/>
        <v>0</v>
      </c>
    </row>
    <row r="298" spans="1:14" x14ac:dyDescent="0.2">
      <c r="A298" s="37" t="s">
        <v>64</v>
      </c>
      <c r="B298" s="25">
        <f t="shared" si="28"/>
        <v>1</v>
      </c>
      <c r="C298" s="24" t="s">
        <v>104</v>
      </c>
      <c r="D298" s="23">
        <f t="shared" si="29"/>
        <v>0</v>
      </c>
      <c r="E298" s="24" t="s">
        <v>98</v>
      </c>
      <c r="F298" s="23">
        <f t="shared" si="30"/>
        <v>0</v>
      </c>
      <c r="G298" s="24" t="s">
        <v>79</v>
      </c>
      <c r="H298" s="23">
        <f t="shared" si="31"/>
        <v>0</v>
      </c>
      <c r="I298" s="24">
        <v>15</v>
      </c>
      <c r="J298" s="23">
        <f t="shared" si="32"/>
        <v>0</v>
      </c>
      <c r="K298" s="24" t="s">
        <v>36</v>
      </c>
      <c r="L298" s="23">
        <f t="shared" si="33"/>
        <v>0</v>
      </c>
      <c r="M298" s="24">
        <v>328</v>
      </c>
      <c r="N298" s="23">
        <f t="shared" si="34"/>
        <v>1</v>
      </c>
    </row>
    <row r="299" spans="1:14" x14ac:dyDescent="0.2">
      <c r="A299" s="37" t="s">
        <v>700</v>
      </c>
      <c r="B299" s="25">
        <f t="shared" si="28"/>
        <v>1</v>
      </c>
      <c r="C299" s="24" t="s">
        <v>98</v>
      </c>
      <c r="D299" s="23">
        <f t="shared" si="29"/>
        <v>0</v>
      </c>
      <c r="E299" s="24" t="s">
        <v>81</v>
      </c>
      <c r="F299" s="23">
        <f t="shared" si="30"/>
        <v>0</v>
      </c>
      <c r="G299" s="24" t="s">
        <v>79</v>
      </c>
      <c r="H299" s="23">
        <f t="shared" si="31"/>
        <v>0</v>
      </c>
      <c r="I299" s="24">
        <v>14</v>
      </c>
      <c r="J299" s="23">
        <f t="shared" si="32"/>
        <v>1</v>
      </c>
      <c r="K299" s="24" t="s">
        <v>36</v>
      </c>
      <c r="L299" s="23">
        <f t="shared" si="33"/>
        <v>0</v>
      </c>
      <c r="M299" s="24">
        <v>360</v>
      </c>
      <c r="N299" s="23">
        <f t="shared" si="34"/>
        <v>0</v>
      </c>
    </row>
    <row r="300" spans="1:14" x14ac:dyDescent="0.2">
      <c r="A300" s="37" t="s">
        <v>363</v>
      </c>
      <c r="B300" s="25">
        <f t="shared" si="28"/>
        <v>1</v>
      </c>
      <c r="C300" s="24" t="s">
        <v>98</v>
      </c>
      <c r="D300" s="23">
        <f t="shared" si="29"/>
        <v>0</v>
      </c>
      <c r="E300" s="24" t="s">
        <v>104</v>
      </c>
      <c r="F300" s="23">
        <f t="shared" si="30"/>
        <v>0</v>
      </c>
      <c r="G300" s="24" t="s">
        <v>79</v>
      </c>
      <c r="H300" s="23">
        <f t="shared" si="31"/>
        <v>0</v>
      </c>
      <c r="I300" s="24">
        <v>12</v>
      </c>
      <c r="J300" s="23">
        <f t="shared" si="32"/>
        <v>1</v>
      </c>
      <c r="K300" s="24" t="s">
        <v>36</v>
      </c>
      <c r="L300" s="23">
        <f t="shared" si="33"/>
        <v>0</v>
      </c>
      <c r="M300" s="24">
        <v>330</v>
      </c>
      <c r="N300" s="23">
        <f t="shared" si="34"/>
        <v>0</v>
      </c>
    </row>
    <row r="301" spans="1:14" x14ac:dyDescent="0.2">
      <c r="A301" s="37" t="s">
        <v>164</v>
      </c>
      <c r="B301" s="25">
        <f t="shared" si="28"/>
        <v>1</v>
      </c>
      <c r="C301" s="24" t="s">
        <v>104</v>
      </c>
      <c r="D301" s="23">
        <f t="shared" si="29"/>
        <v>0</v>
      </c>
      <c r="E301" s="24" t="s">
        <v>41</v>
      </c>
      <c r="F301" s="23">
        <f t="shared" si="30"/>
        <v>0</v>
      </c>
      <c r="G301" s="24" t="s">
        <v>79</v>
      </c>
      <c r="H301" s="23">
        <f t="shared" si="31"/>
        <v>0</v>
      </c>
      <c r="I301" s="24">
        <v>14</v>
      </c>
      <c r="J301" s="23">
        <f t="shared" si="32"/>
        <v>1</v>
      </c>
      <c r="K301" s="24" t="s">
        <v>36</v>
      </c>
      <c r="L301" s="23">
        <f t="shared" si="33"/>
        <v>0</v>
      </c>
      <c r="M301" s="24">
        <v>330</v>
      </c>
      <c r="N301" s="23">
        <f t="shared" si="34"/>
        <v>0</v>
      </c>
    </row>
    <row r="302" spans="1:14" x14ac:dyDescent="0.2">
      <c r="A302" s="37" t="s">
        <v>262</v>
      </c>
      <c r="B302" s="25">
        <f t="shared" si="28"/>
        <v>1</v>
      </c>
      <c r="C302" s="24" t="s">
        <v>81</v>
      </c>
      <c r="D302" s="23">
        <f t="shared" si="29"/>
        <v>0</v>
      </c>
      <c r="E302" s="24" t="s">
        <v>98</v>
      </c>
      <c r="F302" s="23">
        <f t="shared" si="30"/>
        <v>0</v>
      </c>
      <c r="G302" s="24" t="s">
        <v>79</v>
      </c>
      <c r="H302" s="23">
        <f t="shared" si="31"/>
        <v>0</v>
      </c>
      <c r="I302" s="24">
        <v>12</v>
      </c>
      <c r="J302" s="23">
        <f t="shared" si="32"/>
        <v>1</v>
      </c>
      <c r="K302" s="24" t="s">
        <v>36</v>
      </c>
      <c r="L302" s="23">
        <f t="shared" si="33"/>
        <v>0</v>
      </c>
      <c r="M302" s="24">
        <v>330</v>
      </c>
      <c r="N302" s="23">
        <f t="shared" si="34"/>
        <v>0</v>
      </c>
    </row>
    <row r="303" spans="1:14" x14ac:dyDescent="0.2">
      <c r="A303" s="37" t="s">
        <v>279</v>
      </c>
      <c r="B303" s="25">
        <f t="shared" si="28"/>
        <v>1</v>
      </c>
      <c r="C303" s="24" t="s">
        <v>104</v>
      </c>
      <c r="D303" s="23">
        <f t="shared" si="29"/>
        <v>0</v>
      </c>
      <c r="E303" s="24" t="s">
        <v>98</v>
      </c>
      <c r="F303" s="23">
        <f t="shared" si="30"/>
        <v>0</v>
      </c>
      <c r="G303" s="24" t="s">
        <v>79</v>
      </c>
      <c r="H303" s="23">
        <f t="shared" si="31"/>
        <v>0</v>
      </c>
      <c r="I303" s="24">
        <v>12</v>
      </c>
      <c r="J303" s="23">
        <f t="shared" si="32"/>
        <v>1</v>
      </c>
      <c r="K303" s="24" t="s">
        <v>36</v>
      </c>
      <c r="L303" s="23">
        <f t="shared" si="33"/>
        <v>0</v>
      </c>
      <c r="M303" s="24">
        <v>330</v>
      </c>
      <c r="N303" s="23">
        <f t="shared" si="34"/>
        <v>0</v>
      </c>
    </row>
    <row r="304" spans="1:14" x14ac:dyDescent="0.2">
      <c r="A304" s="37" t="s">
        <v>141</v>
      </c>
      <c r="B304" s="25">
        <f t="shared" si="28"/>
        <v>1</v>
      </c>
      <c r="C304" s="24" t="s">
        <v>104</v>
      </c>
      <c r="D304" s="23">
        <f t="shared" si="29"/>
        <v>0</v>
      </c>
      <c r="E304" s="24" t="s">
        <v>79</v>
      </c>
      <c r="F304" s="23">
        <f t="shared" si="30"/>
        <v>0</v>
      </c>
      <c r="G304" s="24" t="s">
        <v>82</v>
      </c>
      <c r="H304" s="23">
        <f t="shared" si="31"/>
        <v>0</v>
      </c>
      <c r="I304" s="24">
        <v>13</v>
      </c>
      <c r="J304" s="23">
        <f t="shared" si="32"/>
        <v>1</v>
      </c>
      <c r="K304" s="24" t="s">
        <v>36</v>
      </c>
      <c r="L304" s="23">
        <f t="shared" si="33"/>
        <v>0</v>
      </c>
      <c r="M304" s="24">
        <v>333</v>
      </c>
      <c r="N304" s="23">
        <f t="shared" si="34"/>
        <v>0</v>
      </c>
    </row>
    <row r="305" spans="1:14" x14ac:dyDescent="0.2">
      <c r="A305" s="37" t="s">
        <v>656</v>
      </c>
      <c r="B305" s="25">
        <f t="shared" si="28"/>
        <v>1</v>
      </c>
      <c r="C305" s="10" t="s">
        <v>81</v>
      </c>
      <c r="D305" s="23">
        <f t="shared" si="29"/>
        <v>0</v>
      </c>
      <c r="E305" s="10" t="s">
        <v>41</v>
      </c>
      <c r="F305" s="23">
        <f t="shared" si="30"/>
        <v>0</v>
      </c>
      <c r="G305" s="10" t="s">
        <v>79</v>
      </c>
      <c r="H305" s="23">
        <f t="shared" si="31"/>
        <v>0</v>
      </c>
      <c r="I305" s="10">
        <v>14</v>
      </c>
      <c r="J305" s="23">
        <f t="shared" si="32"/>
        <v>1</v>
      </c>
      <c r="K305" s="10" t="s">
        <v>36</v>
      </c>
      <c r="L305" s="23">
        <f t="shared" si="33"/>
        <v>0</v>
      </c>
      <c r="M305" s="10">
        <v>329</v>
      </c>
      <c r="N305" s="23">
        <f t="shared" si="34"/>
        <v>0</v>
      </c>
    </row>
    <row r="306" spans="1:14" x14ac:dyDescent="0.2">
      <c r="A306" s="37"/>
    </row>
    <row r="307" spans="1:14" x14ac:dyDescent="0.2">
      <c r="A307" s="36" t="s">
        <v>145</v>
      </c>
      <c r="B307" s="70">
        <f>AVERAGE(B5:B305)</f>
        <v>6.2757475083056482</v>
      </c>
    </row>
  </sheetData>
  <sortState xmlns:xlrd2="http://schemas.microsoft.com/office/spreadsheetml/2017/richdata2" ref="A5:N305">
    <sortCondition descending="1" ref="B5:B305"/>
  </sortState>
  <phoneticPr fontId="5" type="noConversion"/>
  <pageMargins left="0.75" right="0.75" top="1" bottom="1" header="0.5" footer="0.5"/>
  <pageSetup orientation="portrait" r:id="rId1"/>
  <headerFooter alignWithMargins="0"/>
  <ignoredErrors>
    <ignoredError sqref="J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Bracket</vt:lpstr>
      <vt:lpstr>AI Ranking</vt:lpstr>
      <vt:lpstr>Traits</vt:lpstr>
      <vt:lpstr>Summary</vt:lpstr>
      <vt:lpstr>Fantasy</vt:lpstr>
      <vt:lpstr>Contest</vt:lpstr>
      <vt:lpstr>Championship</vt:lpstr>
      <vt:lpstr>Playoff3</vt:lpstr>
      <vt:lpstr>Playoff2</vt:lpstr>
      <vt:lpstr>Playoff1</vt:lpstr>
      <vt:lpstr>Wildcard</vt:lpstr>
      <vt:lpstr>Game8</vt:lpstr>
      <vt:lpstr>Game7</vt:lpstr>
      <vt:lpstr>Game6</vt:lpstr>
      <vt:lpstr>Game5</vt:lpstr>
      <vt:lpstr>Game4</vt:lpstr>
      <vt:lpstr>Game3</vt:lpstr>
      <vt:lpstr>Game2</vt:lpstr>
      <vt:lpstr>Game1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Michael Soracoe</cp:lastModifiedBy>
  <cp:lastPrinted>2015-07-10T17:20:04Z</cp:lastPrinted>
  <dcterms:created xsi:type="dcterms:W3CDTF">2015-02-07T16:47:23Z</dcterms:created>
  <dcterms:modified xsi:type="dcterms:W3CDTF">2026-07-14T15:59:39Z</dcterms:modified>
</cp:coreProperties>
</file>